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elme\Documents\GitHub\soft_robot_manipulator\3D analysis\PCC_Generated2\2_segments\"/>
    </mc:Choice>
  </mc:AlternateContent>
  <xr:revisionPtr revIDLastSave="0" documentId="13_ncr:1_{D2686603-767D-492E-9195-4EFD58B1E416}" xr6:coauthVersionLast="36" xr6:coauthVersionMax="36" xr10:uidLastSave="{00000000-0000-0000-0000-000000000000}"/>
  <bookViews>
    <workbookView xWindow="0" yWindow="0" windowWidth="21600" windowHeight="9525" activeTab="3" xr2:uid="{79301DAD-09DF-426C-95C8-C29DEA5F48EF}"/>
  </bookViews>
  <sheets>
    <sheet name="Feuil2" sheetId="2" r:id="rId1"/>
    <sheet name="Feuil1" sheetId="1" r:id="rId2"/>
    <sheet name="Feuil3" sheetId="3" r:id="rId3"/>
    <sheet name="Feuil7" sheetId="7" r:id="rId4"/>
    <sheet name="Feuil6" sheetId="6" r:id="rId5"/>
  </sheets>
  <definedNames>
    <definedName name="DonnéesExternes_1" localSheetId="0" hidden="1">Feuil2!$B$1:$M$2001</definedName>
    <definedName name="DonnéesExternes_1" localSheetId="3" hidden="1">Feuil7!$A$1:$C$101</definedName>
  </definedNames>
  <calcPr calcId="191029"/>
  <pivotCaches>
    <pivotCache cacheId="31" r:id="rId6"/>
    <pivotCache cacheId="3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N6" i="7" l="1"/>
  <c r="O6" i="7"/>
  <c r="P6" i="7"/>
  <c r="N7" i="7"/>
  <c r="O7" i="7"/>
  <c r="P7" i="7"/>
  <c r="N8" i="7"/>
  <c r="O8" i="7"/>
  <c r="P8" i="7"/>
  <c r="N9" i="7"/>
  <c r="O9" i="7"/>
  <c r="P9" i="7"/>
  <c r="N10" i="7"/>
  <c r="O10" i="7"/>
  <c r="P10" i="7"/>
  <c r="N11" i="7"/>
  <c r="O11" i="7"/>
  <c r="P11" i="7"/>
  <c r="N12" i="7"/>
  <c r="O12" i="7"/>
  <c r="P12" i="7"/>
  <c r="N13" i="7"/>
  <c r="O13" i="7"/>
  <c r="P13" i="7"/>
  <c r="N14" i="7"/>
  <c r="O14" i="7"/>
  <c r="P14" i="7"/>
  <c r="N15" i="7"/>
  <c r="O15" i="7"/>
  <c r="P15" i="7"/>
  <c r="N16" i="7"/>
  <c r="O16" i="7"/>
  <c r="P16" i="7"/>
  <c r="N17" i="7"/>
  <c r="O17" i="7"/>
  <c r="P17" i="7"/>
  <c r="N18" i="7"/>
  <c r="O18" i="7"/>
  <c r="P18" i="7"/>
  <c r="N19" i="7"/>
  <c r="O19" i="7"/>
  <c r="P19" i="7"/>
  <c r="N20" i="7"/>
  <c r="O20" i="7"/>
  <c r="P20" i="7"/>
  <c r="N21" i="7"/>
  <c r="O21" i="7"/>
  <c r="P21" i="7"/>
  <c r="N22" i="7"/>
  <c r="O22" i="7"/>
  <c r="P22" i="7"/>
  <c r="N23" i="7"/>
  <c r="O23" i="7"/>
  <c r="P23" i="7"/>
  <c r="N24" i="7"/>
  <c r="O24" i="7"/>
  <c r="P24" i="7"/>
  <c r="N30" i="7"/>
  <c r="O30" i="7"/>
  <c r="P30" i="7"/>
  <c r="N31" i="7"/>
  <c r="O31" i="7"/>
  <c r="P31" i="7"/>
  <c r="N32" i="7"/>
  <c r="O32" i="7"/>
  <c r="P32" i="7"/>
  <c r="N33" i="7"/>
  <c r="O33" i="7"/>
  <c r="P33" i="7"/>
  <c r="N34" i="7"/>
  <c r="O34" i="7"/>
  <c r="P34" i="7"/>
  <c r="N35" i="7"/>
  <c r="O35" i="7"/>
  <c r="P35" i="7"/>
  <c r="N36" i="7"/>
  <c r="O36" i="7"/>
  <c r="P36" i="7"/>
  <c r="N37" i="7"/>
  <c r="O37" i="7"/>
  <c r="P37" i="7"/>
  <c r="N38" i="7"/>
  <c r="O38" i="7"/>
  <c r="P38" i="7"/>
  <c r="N39" i="7"/>
  <c r="O39" i="7"/>
  <c r="P39" i="7"/>
  <c r="N40" i="7"/>
  <c r="O40" i="7"/>
  <c r="P40" i="7"/>
  <c r="N41" i="7"/>
  <c r="O41" i="7"/>
  <c r="P41" i="7"/>
  <c r="N42" i="7"/>
  <c r="O42" i="7"/>
  <c r="P42" i="7"/>
  <c r="N43" i="7"/>
  <c r="O43" i="7"/>
  <c r="P43" i="7"/>
  <c r="N44" i="7"/>
  <c r="O44" i="7"/>
  <c r="P44" i="7"/>
  <c r="N45" i="7"/>
  <c r="O45" i="7"/>
  <c r="P45" i="7"/>
  <c r="N46" i="7"/>
  <c r="O46" i="7"/>
  <c r="P46" i="7"/>
  <c r="N47" i="7"/>
  <c r="O47" i="7"/>
  <c r="P47" i="7"/>
  <c r="N48" i="7"/>
  <c r="O48" i="7"/>
  <c r="P48" i="7"/>
  <c r="N49" i="7"/>
  <c r="O49" i="7"/>
  <c r="P49" i="7"/>
  <c r="N55" i="7"/>
  <c r="O55" i="7"/>
  <c r="P55" i="7"/>
  <c r="N56" i="7"/>
  <c r="O56" i="7"/>
  <c r="P56" i="7"/>
  <c r="N57" i="7"/>
  <c r="O57" i="7"/>
  <c r="P57" i="7"/>
  <c r="N58" i="7"/>
  <c r="O58" i="7"/>
  <c r="P58" i="7"/>
  <c r="N59" i="7"/>
  <c r="O59" i="7"/>
  <c r="P59" i="7"/>
  <c r="N60" i="7"/>
  <c r="O60" i="7"/>
  <c r="P60" i="7"/>
  <c r="N61" i="7"/>
  <c r="O61" i="7"/>
  <c r="P61" i="7"/>
  <c r="N62" i="7"/>
  <c r="O62" i="7"/>
  <c r="P62" i="7"/>
  <c r="N63" i="7"/>
  <c r="O63" i="7"/>
  <c r="P63" i="7"/>
  <c r="N64" i="7"/>
  <c r="O64" i="7"/>
  <c r="P64" i="7"/>
  <c r="N65" i="7"/>
  <c r="O65" i="7"/>
  <c r="P65" i="7"/>
  <c r="N66" i="7"/>
  <c r="O66" i="7"/>
  <c r="P66" i="7"/>
  <c r="N67" i="7"/>
  <c r="O67" i="7"/>
  <c r="P67" i="7"/>
  <c r="N68" i="7"/>
  <c r="O68" i="7"/>
  <c r="P68" i="7"/>
  <c r="N69" i="7"/>
  <c r="O69" i="7"/>
  <c r="P69" i="7"/>
  <c r="N70" i="7"/>
  <c r="O70" i="7"/>
  <c r="P70" i="7"/>
  <c r="N71" i="7"/>
  <c r="O71" i="7"/>
  <c r="P71" i="7"/>
  <c r="N72" i="7"/>
  <c r="O72" i="7"/>
  <c r="P72" i="7"/>
  <c r="N73" i="7"/>
  <c r="O73" i="7"/>
  <c r="P73" i="7"/>
  <c r="N74" i="7"/>
  <c r="O74" i="7"/>
  <c r="P74" i="7"/>
  <c r="N80" i="7"/>
  <c r="O80" i="7"/>
  <c r="P80" i="7"/>
  <c r="N81" i="7"/>
  <c r="O81" i="7"/>
  <c r="P81" i="7"/>
  <c r="N82" i="7"/>
  <c r="O82" i="7"/>
  <c r="P82" i="7"/>
  <c r="N83" i="7"/>
  <c r="O83" i="7"/>
  <c r="P83" i="7"/>
  <c r="N84" i="7"/>
  <c r="O84" i="7"/>
  <c r="P84" i="7"/>
  <c r="N85" i="7"/>
  <c r="O85" i="7"/>
  <c r="P85" i="7"/>
  <c r="N86" i="7"/>
  <c r="O86" i="7"/>
  <c r="P86" i="7"/>
  <c r="N87" i="7"/>
  <c r="O87" i="7"/>
  <c r="P87" i="7"/>
  <c r="N88" i="7"/>
  <c r="O88" i="7"/>
  <c r="P88" i="7"/>
  <c r="N89" i="7"/>
  <c r="O89" i="7"/>
  <c r="P89" i="7"/>
  <c r="N90" i="7"/>
  <c r="O90" i="7"/>
  <c r="P90" i="7"/>
  <c r="N91" i="7"/>
  <c r="O91" i="7"/>
  <c r="P91" i="7"/>
  <c r="N92" i="7"/>
  <c r="O92" i="7"/>
  <c r="P92" i="7"/>
  <c r="N93" i="7"/>
  <c r="O93" i="7"/>
  <c r="P93" i="7"/>
  <c r="N94" i="7"/>
  <c r="O94" i="7"/>
  <c r="P94" i="7"/>
  <c r="N95" i="7"/>
  <c r="O95" i="7"/>
  <c r="P95" i="7"/>
  <c r="N96" i="7"/>
  <c r="O96" i="7"/>
  <c r="P96" i="7"/>
  <c r="N97" i="7"/>
  <c r="O97" i="7"/>
  <c r="P97" i="7"/>
  <c r="N98" i="7"/>
  <c r="O98" i="7"/>
  <c r="P98" i="7"/>
  <c r="N99" i="7"/>
  <c r="O99" i="7"/>
  <c r="P99" i="7"/>
  <c r="N105" i="7"/>
  <c r="O105" i="7"/>
  <c r="P105" i="7"/>
  <c r="N106" i="7"/>
  <c r="O106" i="7"/>
  <c r="P106" i="7"/>
  <c r="N107" i="7"/>
  <c r="O107" i="7"/>
  <c r="P107" i="7"/>
  <c r="N108" i="7"/>
  <c r="O108" i="7"/>
  <c r="P108" i="7"/>
  <c r="N109" i="7"/>
  <c r="O109" i="7"/>
  <c r="P109" i="7"/>
  <c r="N110" i="7"/>
  <c r="O110" i="7"/>
  <c r="P110" i="7"/>
  <c r="N111" i="7"/>
  <c r="O111" i="7"/>
  <c r="P111" i="7"/>
  <c r="N112" i="7"/>
  <c r="O112" i="7"/>
  <c r="P112" i="7"/>
  <c r="N113" i="7"/>
  <c r="O113" i="7"/>
  <c r="P113" i="7"/>
  <c r="N114" i="7"/>
  <c r="O114" i="7"/>
  <c r="P114" i="7"/>
  <c r="N115" i="7"/>
  <c r="O115" i="7"/>
  <c r="P115" i="7"/>
  <c r="N116" i="7"/>
  <c r="O116" i="7"/>
  <c r="P116" i="7"/>
  <c r="N117" i="7"/>
  <c r="O117" i="7"/>
  <c r="P117" i="7"/>
  <c r="N118" i="7"/>
  <c r="O118" i="7"/>
  <c r="P118" i="7"/>
  <c r="N119" i="7"/>
  <c r="O119" i="7"/>
  <c r="P119" i="7"/>
  <c r="N120" i="7"/>
  <c r="O120" i="7"/>
  <c r="P120" i="7"/>
  <c r="N121" i="7"/>
  <c r="O121" i="7"/>
  <c r="P121" i="7"/>
  <c r="N122" i="7"/>
  <c r="O122" i="7"/>
  <c r="P122" i="7"/>
  <c r="N123" i="7"/>
  <c r="O123" i="7"/>
  <c r="P123" i="7"/>
  <c r="N124" i="7"/>
  <c r="O124" i="7"/>
  <c r="P124" i="7"/>
  <c r="N125" i="7"/>
  <c r="O125" i="7"/>
  <c r="P125" i="7"/>
  <c r="O5" i="7"/>
  <c r="P5" i="7"/>
  <c r="N5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2" i="7"/>
  <c r="G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2" i="7"/>
  <c r="E3" i="1"/>
  <c r="F3" i="1"/>
  <c r="N3" i="1" s="1"/>
  <c r="G3" i="1"/>
  <c r="H3" i="1"/>
  <c r="I3" i="1"/>
  <c r="J3" i="1"/>
  <c r="E4" i="1"/>
  <c r="F4" i="1"/>
  <c r="N4" i="1" s="1"/>
  <c r="G4" i="1"/>
  <c r="H4" i="1"/>
  <c r="I4" i="1"/>
  <c r="J4" i="1"/>
  <c r="E5" i="1"/>
  <c r="F5" i="1"/>
  <c r="N5" i="1" s="1"/>
  <c r="G5" i="1"/>
  <c r="H5" i="1"/>
  <c r="I5" i="1"/>
  <c r="J5" i="1"/>
  <c r="E6" i="1"/>
  <c r="F6" i="1"/>
  <c r="N6" i="1" s="1"/>
  <c r="G6" i="1"/>
  <c r="H6" i="1"/>
  <c r="I6" i="1"/>
  <c r="J6" i="1"/>
  <c r="E7" i="1"/>
  <c r="F7" i="1"/>
  <c r="N7" i="1" s="1"/>
  <c r="G7" i="1"/>
  <c r="H7" i="1"/>
  <c r="I7" i="1"/>
  <c r="J7" i="1"/>
  <c r="E8" i="1"/>
  <c r="F8" i="1"/>
  <c r="N8" i="1" s="1"/>
  <c r="G8" i="1"/>
  <c r="H8" i="1"/>
  <c r="I8" i="1"/>
  <c r="J8" i="1"/>
  <c r="E9" i="1"/>
  <c r="F9" i="1"/>
  <c r="N9" i="1" s="1"/>
  <c r="G9" i="1"/>
  <c r="H9" i="1"/>
  <c r="I9" i="1"/>
  <c r="J9" i="1"/>
  <c r="E10" i="1"/>
  <c r="F10" i="1"/>
  <c r="N10" i="1" s="1"/>
  <c r="G10" i="1"/>
  <c r="H10" i="1"/>
  <c r="I10" i="1"/>
  <c r="J10" i="1"/>
  <c r="E11" i="1"/>
  <c r="F11" i="1"/>
  <c r="N11" i="1" s="1"/>
  <c r="G11" i="1"/>
  <c r="H11" i="1"/>
  <c r="I11" i="1"/>
  <c r="J11" i="1"/>
  <c r="E12" i="1"/>
  <c r="F12" i="1"/>
  <c r="N12" i="1" s="1"/>
  <c r="G12" i="1"/>
  <c r="H12" i="1"/>
  <c r="I12" i="1"/>
  <c r="J12" i="1"/>
  <c r="E13" i="1"/>
  <c r="F13" i="1"/>
  <c r="N13" i="1" s="1"/>
  <c r="G13" i="1"/>
  <c r="H13" i="1"/>
  <c r="I13" i="1"/>
  <c r="J13" i="1"/>
  <c r="E14" i="1"/>
  <c r="F14" i="1"/>
  <c r="N14" i="1" s="1"/>
  <c r="G14" i="1"/>
  <c r="H14" i="1"/>
  <c r="I14" i="1"/>
  <c r="J14" i="1"/>
  <c r="E15" i="1"/>
  <c r="F15" i="1"/>
  <c r="N15" i="1" s="1"/>
  <c r="G15" i="1"/>
  <c r="H15" i="1"/>
  <c r="I15" i="1"/>
  <c r="J15" i="1"/>
  <c r="E16" i="1"/>
  <c r="F16" i="1"/>
  <c r="N16" i="1" s="1"/>
  <c r="G16" i="1"/>
  <c r="H16" i="1"/>
  <c r="I16" i="1"/>
  <c r="J16" i="1"/>
  <c r="E17" i="1"/>
  <c r="F17" i="1"/>
  <c r="N17" i="1" s="1"/>
  <c r="G17" i="1"/>
  <c r="H17" i="1"/>
  <c r="I17" i="1"/>
  <c r="J17" i="1"/>
  <c r="E18" i="1"/>
  <c r="F18" i="1"/>
  <c r="N18" i="1" s="1"/>
  <c r="G18" i="1"/>
  <c r="H18" i="1"/>
  <c r="I18" i="1"/>
  <c r="J18" i="1"/>
  <c r="E19" i="1"/>
  <c r="F19" i="1"/>
  <c r="N19" i="1" s="1"/>
  <c r="G19" i="1"/>
  <c r="H19" i="1"/>
  <c r="I19" i="1"/>
  <c r="J19" i="1"/>
  <c r="E20" i="1"/>
  <c r="F20" i="1"/>
  <c r="N20" i="1" s="1"/>
  <c r="G20" i="1"/>
  <c r="H20" i="1"/>
  <c r="I20" i="1"/>
  <c r="J20" i="1"/>
  <c r="E21" i="1"/>
  <c r="F21" i="1"/>
  <c r="N21" i="1" s="1"/>
  <c r="G21" i="1"/>
  <c r="H21" i="1"/>
  <c r="I21" i="1"/>
  <c r="J21" i="1"/>
  <c r="E22" i="1"/>
  <c r="F22" i="1"/>
  <c r="N22" i="1" s="1"/>
  <c r="G22" i="1"/>
  <c r="H22" i="1"/>
  <c r="I22" i="1"/>
  <c r="J22" i="1"/>
  <c r="E23" i="1"/>
  <c r="F23" i="1"/>
  <c r="N23" i="1" s="1"/>
  <c r="G23" i="1"/>
  <c r="H23" i="1"/>
  <c r="I23" i="1"/>
  <c r="J23" i="1"/>
  <c r="E24" i="1"/>
  <c r="F24" i="1"/>
  <c r="N24" i="1" s="1"/>
  <c r="G24" i="1"/>
  <c r="H24" i="1"/>
  <c r="I24" i="1"/>
  <c r="J24" i="1"/>
  <c r="E25" i="1"/>
  <c r="F25" i="1"/>
  <c r="N25" i="1" s="1"/>
  <c r="G25" i="1"/>
  <c r="H25" i="1"/>
  <c r="I25" i="1"/>
  <c r="J25" i="1"/>
  <c r="E26" i="1"/>
  <c r="F26" i="1"/>
  <c r="N26" i="1" s="1"/>
  <c r="G26" i="1"/>
  <c r="H26" i="1"/>
  <c r="I26" i="1"/>
  <c r="J26" i="1"/>
  <c r="E27" i="1"/>
  <c r="F27" i="1"/>
  <c r="N27" i="1" s="1"/>
  <c r="G27" i="1"/>
  <c r="H27" i="1"/>
  <c r="I27" i="1"/>
  <c r="J27" i="1"/>
  <c r="E28" i="1"/>
  <c r="F28" i="1"/>
  <c r="N28" i="1" s="1"/>
  <c r="G28" i="1"/>
  <c r="H28" i="1"/>
  <c r="I28" i="1"/>
  <c r="J28" i="1"/>
  <c r="E29" i="1"/>
  <c r="F29" i="1"/>
  <c r="N29" i="1" s="1"/>
  <c r="G29" i="1"/>
  <c r="H29" i="1"/>
  <c r="I29" i="1"/>
  <c r="J29" i="1"/>
  <c r="E30" i="1"/>
  <c r="F30" i="1"/>
  <c r="N30" i="1" s="1"/>
  <c r="G30" i="1"/>
  <c r="H30" i="1"/>
  <c r="I30" i="1"/>
  <c r="J30" i="1"/>
  <c r="E31" i="1"/>
  <c r="F31" i="1"/>
  <c r="N31" i="1" s="1"/>
  <c r="G31" i="1"/>
  <c r="H31" i="1"/>
  <c r="I31" i="1"/>
  <c r="J31" i="1"/>
  <c r="E32" i="1"/>
  <c r="F32" i="1"/>
  <c r="N32" i="1" s="1"/>
  <c r="G32" i="1"/>
  <c r="H32" i="1"/>
  <c r="I32" i="1"/>
  <c r="J32" i="1"/>
  <c r="E33" i="1"/>
  <c r="F33" i="1"/>
  <c r="N33" i="1" s="1"/>
  <c r="G33" i="1"/>
  <c r="H33" i="1"/>
  <c r="I33" i="1"/>
  <c r="J33" i="1"/>
  <c r="E34" i="1"/>
  <c r="F34" i="1"/>
  <c r="N34" i="1" s="1"/>
  <c r="G34" i="1"/>
  <c r="H34" i="1"/>
  <c r="I34" i="1"/>
  <c r="J34" i="1"/>
  <c r="E35" i="1"/>
  <c r="F35" i="1"/>
  <c r="N35" i="1" s="1"/>
  <c r="G35" i="1"/>
  <c r="H35" i="1"/>
  <c r="I35" i="1"/>
  <c r="J35" i="1"/>
  <c r="E36" i="1"/>
  <c r="F36" i="1"/>
  <c r="N36" i="1" s="1"/>
  <c r="G36" i="1"/>
  <c r="H36" i="1"/>
  <c r="I36" i="1"/>
  <c r="J36" i="1"/>
  <c r="E37" i="1"/>
  <c r="F37" i="1"/>
  <c r="N37" i="1" s="1"/>
  <c r="G37" i="1"/>
  <c r="H37" i="1"/>
  <c r="I37" i="1"/>
  <c r="J37" i="1"/>
  <c r="E38" i="1"/>
  <c r="F38" i="1"/>
  <c r="N38" i="1" s="1"/>
  <c r="G38" i="1"/>
  <c r="H38" i="1"/>
  <c r="I38" i="1"/>
  <c r="J38" i="1"/>
  <c r="E39" i="1"/>
  <c r="F39" i="1"/>
  <c r="N39" i="1" s="1"/>
  <c r="G39" i="1"/>
  <c r="H39" i="1"/>
  <c r="I39" i="1"/>
  <c r="J39" i="1"/>
  <c r="E40" i="1"/>
  <c r="F40" i="1"/>
  <c r="N40" i="1" s="1"/>
  <c r="G40" i="1"/>
  <c r="H40" i="1"/>
  <c r="I40" i="1"/>
  <c r="J40" i="1"/>
  <c r="E41" i="1"/>
  <c r="F41" i="1"/>
  <c r="N41" i="1" s="1"/>
  <c r="G41" i="1"/>
  <c r="H41" i="1"/>
  <c r="I41" i="1"/>
  <c r="J41" i="1"/>
  <c r="E42" i="1"/>
  <c r="F42" i="1"/>
  <c r="N42" i="1" s="1"/>
  <c r="G42" i="1"/>
  <c r="H42" i="1"/>
  <c r="I42" i="1"/>
  <c r="J42" i="1"/>
  <c r="E43" i="1"/>
  <c r="F43" i="1"/>
  <c r="N43" i="1" s="1"/>
  <c r="G43" i="1"/>
  <c r="H43" i="1"/>
  <c r="I43" i="1"/>
  <c r="J43" i="1"/>
  <c r="E44" i="1"/>
  <c r="F44" i="1"/>
  <c r="N44" i="1" s="1"/>
  <c r="G44" i="1"/>
  <c r="H44" i="1"/>
  <c r="I44" i="1"/>
  <c r="J44" i="1"/>
  <c r="E45" i="1"/>
  <c r="F45" i="1"/>
  <c r="N45" i="1" s="1"/>
  <c r="G45" i="1"/>
  <c r="H45" i="1"/>
  <c r="I45" i="1"/>
  <c r="J45" i="1"/>
  <c r="E46" i="1"/>
  <c r="F46" i="1"/>
  <c r="N46" i="1" s="1"/>
  <c r="G46" i="1"/>
  <c r="H46" i="1"/>
  <c r="I46" i="1"/>
  <c r="J46" i="1"/>
  <c r="E47" i="1"/>
  <c r="F47" i="1"/>
  <c r="N47" i="1" s="1"/>
  <c r="G47" i="1"/>
  <c r="H47" i="1"/>
  <c r="I47" i="1"/>
  <c r="J47" i="1"/>
  <c r="E48" i="1"/>
  <c r="F48" i="1"/>
  <c r="N48" i="1" s="1"/>
  <c r="G48" i="1"/>
  <c r="H48" i="1"/>
  <c r="I48" i="1"/>
  <c r="J48" i="1"/>
  <c r="E49" i="1"/>
  <c r="F49" i="1"/>
  <c r="N49" i="1" s="1"/>
  <c r="G49" i="1"/>
  <c r="H49" i="1"/>
  <c r="I49" i="1"/>
  <c r="J49" i="1"/>
  <c r="E50" i="1"/>
  <c r="F50" i="1"/>
  <c r="N50" i="1" s="1"/>
  <c r="G50" i="1"/>
  <c r="H50" i="1"/>
  <c r="I50" i="1"/>
  <c r="J50" i="1"/>
  <c r="E51" i="1"/>
  <c r="F51" i="1"/>
  <c r="N51" i="1" s="1"/>
  <c r="G51" i="1"/>
  <c r="H51" i="1"/>
  <c r="I51" i="1"/>
  <c r="J51" i="1"/>
  <c r="E52" i="1"/>
  <c r="F52" i="1"/>
  <c r="N52" i="1" s="1"/>
  <c r="G52" i="1"/>
  <c r="H52" i="1"/>
  <c r="I52" i="1"/>
  <c r="J52" i="1"/>
  <c r="E53" i="1"/>
  <c r="F53" i="1"/>
  <c r="N53" i="1" s="1"/>
  <c r="G53" i="1"/>
  <c r="H53" i="1"/>
  <c r="I53" i="1"/>
  <c r="J53" i="1"/>
  <c r="E54" i="1"/>
  <c r="F54" i="1"/>
  <c r="N54" i="1" s="1"/>
  <c r="G54" i="1"/>
  <c r="H54" i="1"/>
  <c r="I54" i="1"/>
  <c r="J54" i="1"/>
  <c r="E55" i="1"/>
  <c r="F55" i="1"/>
  <c r="N55" i="1" s="1"/>
  <c r="G55" i="1"/>
  <c r="H55" i="1"/>
  <c r="I55" i="1"/>
  <c r="J55" i="1"/>
  <c r="E56" i="1"/>
  <c r="F56" i="1"/>
  <c r="N56" i="1" s="1"/>
  <c r="G56" i="1"/>
  <c r="H56" i="1"/>
  <c r="I56" i="1"/>
  <c r="J56" i="1"/>
  <c r="E57" i="1"/>
  <c r="F57" i="1"/>
  <c r="N57" i="1" s="1"/>
  <c r="G57" i="1"/>
  <c r="H57" i="1"/>
  <c r="I57" i="1"/>
  <c r="J57" i="1"/>
  <c r="E58" i="1"/>
  <c r="F58" i="1"/>
  <c r="N58" i="1" s="1"/>
  <c r="G58" i="1"/>
  <c r="H58" i="1"/>
  <c r="I58" i="1"/>
  <c r="J58" i="1"/>
  <c r="E59" i="1"/>
  <c r="F59" i="1"/>
  <c r="N59" i="1" s="1"/>
  <c r="G59" i="1"/>
  <c r="H59" i="1"/>
  <c r="I59" i="1"/>
  <c r="J59" i="1"/>
  <c r="E60" i="1"/>
  <c r="F60" i="1"/>
  <c r="N60" i="1" s="1"/>
  <c r="G60" i="1"/>
  <c r="H60" i="1"/>
  <c r="I60" i="1"/>
  <c r="J60" i="1"/>
  <c r="E61" i="1"/>
  <c r="F61" i="1"/>
  <c r="N61" i="1" s="1"/>
  <c r="G61" i="1"/>
  <c r="H61" i="1"/>
  <c r="I61" i="1"/>
  <c r="J61" i="1"/>
  <c r="E62" i="1"/>
  <c r="F62" i="1"/>
  <c r="N62" i="1" s="1"/>
  <c r="G62" i="1"/>
  <c r="H62" i="1"/>
  <c r="I62" i="1"/>
  <c r="J62" i="1"/>
  <c r="E63" i="1"/>
  <c r="F63" i="1"/>
  <c r="N63" i="1" s="1"/>
  <c r="G63" i="1"/>
  <c r="H63" i="1"/>
  <c r="I63" i="1"/>
  <c r="J63" i="1"/>
  <c r="E64" i="1"/>
  <c r="F64" i="1"/>
  <c r="N64" i="1" s="1"/>
  <c r="G64" i="1"/>
  <c r="H64" i="1"/>
  <c r="I64" i="1"/>
  <c r="J64" i="1"/>
  <c r="E65" i="1"/>
  <c r="F65" i="1"/>
  <c r="N65" i="1" s="1"/>
  <c r="G65" i="1"/>
  <c r="H65" i="1"/>
  <c r="I65" i="1"/>
  <c r="J65" i="1"/>
  <c r="E66" i="1"/>
  <c r="F66" i="1"/>
  <c r="N66" i="1" s="1"/>
  <c r="G66" i="1"/>
  <c r="H66" i="1"/>
  <c r="I66" i="1"/>
  <c r="J66" i="1"/>
  <c r="E67" i="1"/>
  <c r="F67" i="1"/>
  <c r="N67" i="1" s="1"/>
  <c r="G67" i="1"/>
  <c r="H67" i="1"/>
  <c r="I67" i="1"/>
  <c r="J67" i="1"/>
  <c r="E68" i="1"/>
  <c r="F68" i="1"/>
  <c r="N68" i="1" s="1"/>
  <c r="G68" i="1"/>
  <c r="H68" i="1"/>
  <c r="I68" i="1"/>
  <c r="J68" i="1"/>
  <c r="E69" i="1"/>
  <c r="F69" i="1"/>
  <c r="N69" i="1" s="1"/>
  <c r="G69" i="1"/>
  <c r="H69" i="1"/>
  <c r="I69" i="1"/>
  <c r="J69" i="1"/>
  <c r="E70" i="1"/>
  <c r="F70" i="1"/>
  <c r="N70" i="1" s="1"/>
  <c r="G70" i="1"/>
  <c r="H70" i="1"/>
  <c r="I70" i="1"/>
  <c r="J70" i="1"/>
  <c r="E71" i="1"/>
  <c r="F71" i="1"/>
  <c r="N71" i="1" s="1"/>
  <c r="G71" i="1"/>
  <c r="H71" i="1"/>
  <c r="I71" i="1"/>
  <c r="J71" i="1"/>
  <c r="E72" i="1"/>
  <c r="F72" i="1"/>
  <c r="N72" i="1" s="1"/>
  <c r="G72" i="1"/>
  <c r="H72" i="1"/>
  <c r="I72" i="1"/>
  <c r="J72" i="1"/>
  <c r="E73" i="1"/>
  <c r="F73" i="1"/>
  <c r="N73" i="1" s="1"/>
  <c r="G73" i="1"/>
  <c r="H73" i="1"/>
  <c r="I73" i="1"/>
  <c r="J73" i="1"/>
  <c r="E74" i="1"/>
  <c r="F74" i="1"/>
  <c r="N74" i="1" s="1"/>
  <c r="G74" i="1"/>
  <c r="H74" i="1"/>
  <c r="I74" i="1"/>
  <c r="J74" i="1"/>
  <c r="E75" i="1"/>
  <c r="F75" i="1"/>
  <c r="N75" i="1" s="1"/>
  <c r="G75" i="1"/>
  <c r="H75" i="1"/>
  <c r="I75" i="1"/>
  <c r="J75" i="1"/>
  <c r="E76" i="1"/>
  <c r="F76" i="1"/>
  <c r="N76" i="1" s="1"/>
  <c r="G76" i="1"/>
  <c r="H76" i="1"/>
  <c r="I76" i="1"/>
  <c r="J76" i="1"/>
  <c r="E77" i="1"/>
  <c r="F77" i="1"/>
  <c r="N77" i="1" s="1"/>
  <c r="G77" i="1"/>
  <c r="H77" i="1"/>
  <c r="I77" i="1"/>
  <c r="J77" i="1"/>
  <c r="E78" i="1"/>
  <c r="F78" i="1"/>
  <c r="N78" i="1" s="1"/>
  <c r="G78" i="1"/>
  <c r="H78" i="1"/>
  <c r="I78" i="1"/>
  <c r="J78" i="1"/>
  <c r="E79" i="1"/>
  <c r="F79" i="1"/>
  <c r="N79" i="1" s="1"/>
  <c r="G79" i="1"/>
  <c r="H79" i="1"/>
  <c r="I79" i="1"/>
  <c r="J79" i="1"/>
  <c r="E80" i="1"/>
  <c r="F80" i="1"/>
  <c r="N80" i="1" s="1"/>
  <c r="G80" i="1"/>
  <c r="H80" i="1"/>
  <c r="I80" i="1"/>
  <c r="J80" i="1"/>
  <c r="E81" i="1"/>
  <c r="F81" i="1"/>
  <c r="N81" i="1" s="1"/>
  <c r="G81" i="1"/>
  <c r="H81" i="1"/>
  <c r="I81" i="1"/>
  <c r="J81" i="1"/>
  <c r="E82" i="1"/>
  <c r="F82" i="1"/>
  <c r="N82" i="1" s="1"/>
  <c r="G82" i="1"/>
  <c r="H82" i="1"/>
  <c r="I82" i="1"/>
  <c r="J82" i="1"/>
  <c r="E83" i="1"/>
  <c r="F83" i="1"/>
  <c r="N83" i="1" s="1"/>
  <c r="G83" i="1"/>
  <c r="H83" i="1"/>
  <c r="I83" i="1"/>
  <c r="J83" i="1"/>
  <c r="E84" i="1"/>
  <c r="F84" i="1"/>
  <c r="N84" i="1" s="1"/>
  <c r="G84" i="1"/>
  <c r="H84" i="1"/>
  <c r="I84" i="1"/>
  <c r="J84" i="1"/>
  <c r="E85" i="1"/>
  <c r="F85" i="1"/>
  <c r="N85" i="1" s="1"/>
  <c r="G85" i="1"/>
  <c r="H85" i="1"/>
  <c r="I85" i="1"/>
  <c r="J85" i="1"/>
  <c r="E86" i="1"/>
  <c r="F86" i="1"/>
  <c r="N86" i="1" s="1"/>
  <c r="G86" i="1"/>
  <c r="H86" i="1"/>
  <c r="I86" i="1"/>
  <c r="J86" i="1"/>
  <c r="E87" i="1"/>
  <c r="F87" i="1"/>
  <c r="N87" i="1" s="1"/>
  <c r="G87" i="1"/>
  <c r="H87" i="1"/>
  <c r="I87" i="1"/>
  <c r="J87" i="1"/>
  <c r="E88" i="1"/>
  <c r="F88" i="1"/>
  <c r="N88" i="1" s="1"/>
  <c r="G88" i="1"/>
  <c r="H88" i="1"/>
  <c r="I88" i="1"/>
  <c r="J88" i="1"/>
  <c r="E89" i="1"/>
  <c r="F89" i="1"/>
  <c r="N89" i="1" s="1"/>
  <c r="G89" i="1"/>
  <c r="H89" i="1"/>
  <c r="I89" i="1"/>
  <c r="J89" i="1"/>
  <c r="E90" i="1"/>
  <c r="F90" i="1"/>
  <c r="N90" i="1" s="1"/>
  <c r="G90" i="1"/>
  <c r="H90" i="1"/>
  <c r="I90" i="1"/>
  <c r="J90" i="1"/>
  <c r="E91" i="1"/>
  <c r="F91" i="1"/>
  <c r="N91" i="1" s="1"/>
  <c r="G91" i="1"/>
  <c r="H91" i="1"/>
  <c r="I91" i="1"/>
  <c r="J91" i="1"/>
  <c r="E92" i="1"/>
  <c r="F92" i="1"/>
  <c r="N92" i="1" s="1"/>
  <c r="G92" i="1"/>
  <c r="H92" i="1"/>
  <c r="I92" i="1"/>
  <c r="J92" i="1"/>
  <c r="E93" i="1"/>
  <c r="F93" i="1"/>
  <c r="N93" i="1" s="1"/>
  <c r="G93" i="1"/>
  <c r="H93" i="1"/>
  <c r="I93" i="1"/>
  <c r="J93" i="1"/>
  <c r="E94" i="1"/>
  <c r="F94" i="1"/>
  <c r="N94" i="1" s="1"/>
  <c r="G94" i="1"/>
  <c r="H94" i="1"/>
  <c r="I94" i="1"/>
  <c r="J94" i="1"/>
  <c r="E95" i="1"/>
  <c r="F95" i="1"/>
  <c r="N95" i="1" s="1"/>
  <c r="G95" i="1"/>
  <c r="H95" i="1"/>
  <c r="I95" i="1"/>
  <c r="J95" i="1"/>
  <c r="E96" i="1"/>
  <c r="F96" i="1"/>
  <c r="N96" i="1" s="1"/>
  <c r="G96" i="1"/>
  <c r="H96" i="1"/>
  <c r="I96" i="1"/>
  <c r="J96" i="1"/>
  <c r="E97" i="1"/>
  <c r="F97" i="1"/>
  <c r="N97" i="1" s="1"/>
  <c r="G97" i="1"/>
  <c r="H97" i="1"/>
  <c r="I97" i="1"/>
  <c r="J97" i="1"/>
  <c r="E98" i="1"/>
  <c r="F98" i="1"/>
  <c r="N98" i="1" s="1"/>
  <c r="G98" i="1"/>
  <c r="H98" i="1"/>
  <c r="I98" i="1"/>
  <c r="J98" i="1"/>
  <c r="E99" i="1"/>
  <c r="F99" i="1"/>
  <c r="N99" i="1" s="1"/>
  <c r="G99" i="1"/>
  <c r="H99" i="1"/>
  <c r="I99" i="1"/>
  <c r="J99" i="1"/>
  <c r="E100" i="1"/>
  <c r="F100" i="1"/>
  <c r="N100" i="1" s="1"/>
  <c r="G100" i="1"/>
  <c r="H100" i="1"/>
  <c r="I100" i="1"/>
  <c r="J100" i="1"/>
  <c r="E101" i="1"/>
  <c r="F101" i="1"/>
  <c r="N101" i="1" s="1"/>
  <c r="G101" i="1"/>
  <c r="H101" i="1"/>
  <c r="I101" i="1"/>
  <c r="J101" i="1"/>
  <c r="E102" i="1"/>
  <c r="F102" i="1"/>
  <c r="N102" i="1" s="1"/>
  <c r="G102" i="1"/>
  <c r="H102" i="1"/>
  <c r="I102" i="1"/>
  <c r="J102" i="1"/>
  <c r="E103" i="1"/>
  <c r="F103" i="1"/>
  <c r="N103" i="1" s="1"/>
  <c r="G103" i="1"/>
  <c r="H103" i="1"/>
  <c r="I103" i="1"/>
  <c r="J103" i="1"/>
  <c r="E104" i="1"/>
  <c r="F104" i="1"/>
  <c r="N104" i="1" s="1"/>
  <c r="G104" i="1"/>
  <c r="H104" i="1"/>
  <c r="I104" i="1"/>
  <c r="J104" i="1"/>
  <c r="E105" i="1"/>
  <c r="F105" i="1"/>
  <c r="N105" i="1" s="1"/>
  <c r="G105" i="1"/>
  <c r="H105" i="1"/>
  <c r="I105" i="1"/>
  <c r="J105" i="1"/>
  <c r="E106" i="1"/>
  <c r="F106" i="1"/>
  <c r="N106" i="1" s="1"/>
  <c r="G106" i="1"/>
  <c r="H106" i="1"/>
  <c r="I106" i="1"/>
  <c r="J106" i="1"/>
  <c r="E107" i="1"/>
  <c r="F107" i="1"/>
  <c r="N107" i="1" s="1"/>
  <c r="G107" i="1"/>
  <c r="H107" i="1"/>
  <c r="I107" i="1"/>
  <c r="J107" i="1"/>
  <c r="E108" i="1"/>
  <c r="F108" i="1"/>
  <c r="N108" i="1" s="1"/>
  <c r="G108" i="1"/>
  <c r="H108" i="1"/>
  <c r="I108" i="1"/>
  <c r="J108" i="1"/>
  <c r="E109" i="1"/>
  <c r="F109" i="1"/>
  <c r="N109" i="1" s="1"/>
  <c r="G109" i="1"/>
  <c r="H109" i="1"/>
  <c r="I109" i="1"/>
  <c r="J109" i="1"/>
  <c r="E110" i="1"/>
  <c r="F110" i="1"/>
  <c r="N110" i="1" s="1"/>
  <c r="G110" i="1"/>
  <c r="H110" i="1"/>
  <c r="I110" i="1"/>
  <c r="J110" i="1"/>
  <c r="E111" i="1"/>
  <c r="F111" i="1"/>
  <c r="N111" i="1" s="1"/>
  <c r="G111" i="1"/>
  <c r="H111" i="1"/>
  <c r="I111" i="1"/>
  <c r="J111" i="1"/>
  <c r="E112" i="1"/>
  <c r="F112" i="1"/>
  <c r="N112" i="1" s="1"/>
  <c r="G112" i="1"/>
  <c r="H112" i="1"/>
  <c r="I112" i="1"/>
  <c r="J112" i="1"/>
  <c r="E113" i="1"/>
  <c r="F113" i="1"/>
  <c r="N113" i="1" s="1"/>
  <c r="G113" i="1"/>
  <c r="H113" i="1"/>
  <c r="I113" i="1"/>
  <c r="J113" i="1"/>
  <c r="E114" i="1"/>
  <c r="F114" i="1"/>
  <c r="N114" i="1" s="1"/>
  <c r="G114" i="1"/>
  <c r="H114" i="1"/>
  <c r="I114" i="1"/>
  <c r="J114" i="1"/>
  <c r="E115" i="1"/>
  <c r="F115" i="1"/>
  <c r="N115" i="1" s="1"/>
  <c r="G115" i="1"/>
  <c r="H115" i="1"/>
  <c r="I115" i="1"/>
  <c r="J115" i="1"/>
  <c r="E116" i="1"/>
  <c r="F116" i="1"/>
  <c r="N116" i="1" s="1"/>
  <c r="G116" i="1"/>
  <c r="H116" i="1"/>
  <c r="I116" i="1"/>
  <c r="J116" i="1"/>
  <c r="E117" i="1"/>
  <c r="F117" i="1"/>
  <c r="N117" i="1" s="1"/>
  <c r="G117" i="1"/>
  <c r="H117" i="1"/>
  <c r="I117" i="1"/>
  <c r="J117" i="1"/>
  <c r="E118" i="1"/>
  <c r="F118" i="1"/>
  <c r="N118" i="1" s="1"/>
  <c r="G118" i="1"/>
  <c r="H118" i="1"/>
  <c r="I118" i="1"/>
  <c r="J118" i="1"/>
  <c r="E119" i="1"/>
  <c r="F119" i="1"/>
  <c r="N119" i="1" s="1"/>
  <c r="G119" i="1"/>
  <c r="H119" i="1"/>
  <c r="I119" i="1"/>
  <c r="J119" i="1"/>
  <c r="E120" i="1"/>
  <c r="F120" i="1"/>
  <c r="N120" i="1" s="1"/>
  <c r="G120" i="1"/>
  <c r="H120" i="1"/>
  <c r="I120" i="1"/>
  <c r="J120" i="1"/>
  <c r="E121" i="1"/>
  <c r="F121" i="1"/>
  <c r="N121" i="1" s="1"/>
  <c r="G121" i="1"/>
  <c r="H121" i="1"/>
  <c r="I121" i="1"/>
  <c r="J121" i="1"/>
  <c r="E122" i="1"/>
  <c r="F122" i="1"/>
  <c r="N122" i="1" s="1"/>
  <c r="G122" i="1"/>
  <c r="H122" i="1"/>
  <c r="I122" i="1"/>
  <c r="J122" i="1"/>
  <c r="E123" i="1"/>
  <c r="F123" i="1"/>
  <c r="N123" i="1" s="1"/>
  <c r="G123" i="1"/>
  <c r="H123" i="1"/>
  <c r="I123" i="1"/>
  <c r="J123" i="1"/>
  <c r="E124" i="1"/>
  <c r="F124" i="1"/>
  <c r="N124" i="1" s="1"/>
  <c r="G124" i="1"/>
  <c r="H124" i="1"/>
  <c r="I124" i="1"/>
  <c r="J124" i="1"/>
  <c r="E125" i="1"/>
  <c r="F125" i="1"/>
  <c r="N125" i="1" s="1"/>
  <c r="G125" i="1"/>
  <c r="H125" i="1"/>
  <c r="I125" i="1"/>
  <c r="J125" i="1"/>
  <c r="E126" i="1"/>
  <c r="F126" i="1"/>
  <c r="N126" i="1" s="1"/>
  <c r="G126" i="1"/>
  <c r="H126" i="1"/>
  <c r="I126" i="1"/>
  <c r="J126" i="1"/>
  <c r="E127" i="1"/>
  <c r="F127" i="1"/>
  <c r="N127" i="1" s="1"/>
  <c r="G127" i="1"/>
  <c r="H127" i="1"/>
  <c r="I127" i="1"/>
  <c r="J127" i="1"/>
  <c r="E128" i="1"/>
  <c r="F128" i="1"/>
  <c r="N128" i="1" s="1"/>
  <c r="G128" i="1"/>
  <c r="H128" i="1"/>
  <c r="I128" i="1"/>
  <c r="J128" i="1"/>
  <c r="E129" i="1"/>
  <c r="F129" i="1"/>
  <c r="N129" i="1" s="1"/>
  <c r="G129" i="1"/>
  <c r="H129" i="1"/>
  <c r="I129" i="1"/>
  <c r="J129" i="1"/>
  <c r="E130" i="1"/>
  <c r="F130" i="1"/>
  <c r="N130" i="1" s="1"/>
  <c r="G130" i="1"/>
  <c r="H130" i="1"/>
  <c r="I130" i="1"/>
  <c r="J130" i="1"/>
  <c r="E131" i="1"/>
  <c r="F131" i="1"/>
  <c r="N131" i="1" s="1"/>
  <c r="G131" i="1"/>
  <c r="H131" i="1"/>
  <c r="I131" i="1"/>
  <c r="J131" i="1"/>
  <c r="E132" i="1"/>
  <c r="F132" i="1"/>
  <c r="N132" i="1" s="1"/>
  <c r="G132" i="1"/>
  <c r="H132" i="1"/>
  <c r="I132" i="1"/>
  <c r="J132" i="1"/>
  <c r="E133" i="1"/>
  <c r="F133" i="1"/>
  <c r="N133" i="1" s="1"/>
  <c r="G133" i="1"/>
  <c r="H133" i="1"/>
  <c r="I133" i="1"/>
  <c r="J133" i="1"/>
  <c r="E134" i="1"/>
  <c r="F134" i="1"/>
  <c r="N134" i="1" s="1"/>
  <c r="G134" i="1"/>
  <c r="H134" i="1"/>
  <c r="I134" i="1"/>
  <c r="J134" i="1"/>
  <c r="E135" i="1"/>
  <c r="F135" i="1"/>
  <c r="N135" i="1" s="1"/>
  <c r="G135" i="1"/>
  <c r="H135" i="1"/>
  <c r="I135" i="1"/>
  <c r="J135" i="1"/>
  <c r="E136" i="1"/>
  <c r="F136" i="1"/>
  <c r="N136" i="1" s="1"/>
  <c r="G136" i="1"/>
  <c r="H136" i="1"/>
  <c r="I136" i="1"/>
  <c r="J136" i="1"/>
  <c r="E137" i="1"/>
  <c r="F137" i="1"/>
  <c r="N137" i="1" s="1"/>
  <c r="G137" i="1"/>
  <c r="H137" i="1"/>
  <c r="I137" i="1"/>
  <c r="J137" i="1"/>
  <c r="E138" i="1"/>
  <c r="F138" i="1"/>
  <c r="N138" i="1" s="1"/>
  <c r="G138" i="1"/>
  <c r="H138" i="1"/>
  <c r="I138" i="1"/>
  <c r="J138" i="1"/>
  <c r="E139" i="1"/>
  <c r="F139" i="1"/>
  <c r="N139" i="1" s="1"/>
  <c r="G139" i="1"/>
  <c r="H139" i="1"/>
  <c r="I139" i="1"/>
  <c r="J139" i="1"/>
  <c r="E140" i="1"/>
  <c r="F140" i="1"/>
  <c r="N140" i="1" s="1"/>
  <c r="G140" i="1"/>
  <c r="H140" i="1"/>
  <c r="I140" i="1"/>
  <c r="J140" i="1"/>
  <c r="E141" i="1"/>
  <c r="F141" i="1"/>
  <c r="N141" i="1" s="1"/>
  <c r="G141" i="1"/>
  <c r="H141" i="1"/>
  <c r="I141" i="1"/>
  <c r="J141" i="1"/>
  <c r="E142" i="1"/>
  <c r="F142" i="1"/>
  <c r="N142" i="1" s="1"/>
  <c r="G142" i="1"/>
  <c r="H142" i="1"/>
  <c r="I142" i="1"/>
  <c r="J142" i="1"/>
  <c r="E143" i="1"/>
  <c r="F143" i="1"/>
  <c r="N143" i="1" s="1"/>
  <c r="G143" i="1"/>
  <c r="H143" i="1"/>
  <c r="I143" i="1"/>
  <c r="J143" i="1"/>
  <c r="E144" i="1"/>
  <c r="F144" i="1"/>
  <c r="N144" i="1" s="1"/>
  <c r="G144" i="1"/>
  <c r="H144" i="1"/>
  <c r="I144" i="1"/>
  <c r="J144" i="1"/>
  <c r="E145" i="1"/>
  <c r="F145" i="1"/>
  <c r="N145" i="1" s="1"/>
  <c r="G145" i="1"/>
  <c r="H145" i="1"/>
  <c r="I145" i="1"/>
  <c r="J145" i="1"/>
  <c r="E146" i="1"/>
  <c r="F146" i="1"/>
  <c r="N146" i="1" s="1"/>
  <c r="G146" i="1"/>
  <c r="H146" i="1"/>
  <c r="I146" i="1"/>
  <c r="J146" i="1"/>
  <c r="E147" i="1"/>
  <c r="F147" i="1"/>
  <c r="N147" i="1" s="1"/>
  <c r="G147" i="1"/>
  <c r="H147" i="1"/>
  <c r="I147" i="1"/>
  <c r="J147" i="1"/>
  <c r="E148" i="1"/>
  <c r="F148" i="1"/>
  <c r="N148" i="1" s="1"/>
  <c r="G148" i="1"/>
  <c r="H148" i="1"/>
  <c r="I148" i="1"/>
  <c r="J148" i="1"/>
  <c r="E149" i="1"/>
  <c r="F149" i="1"/>
  <c r="N149" i="1" s="1"/>
  <c r="G149" i="1"/>
  <c r="H149" i="1"/>
  <c r="I149" i="1"/>
  <c r="J149" i="1"/>
  <c r="E150" i="1"/>
  <c r="F150" i="1"/>
  <c r="N150" i="1" s="1"/>
  <c r="G150" i="1"/>
  <c r="H150" i="1"/>
  <c r="I150" i="1"/>
  <c r="J150" i="1"/>
  <c r="E151" i="1"/>
  <c r="F151" i="1"/>
  <c r="N151" i="1" s="1"/>
  <c r="G151" i="1"/>
  <c r="H151" i="1"/>
  <c r="I151" i="1"/>
  <c r="J151" i="1"/>
  <c r="E152" i="1"/>
  <c r="F152" i="1"/>
  <c r="N152" i="1" s="1"/>
  <c r="G152" i="1"/>
  <c r="H152" i="1"/>
  <c r="I152" i="1"/>
  <c r="J152" i="1"/>
  <c r="E153" i="1"/>
  <c r="F153" i="1"/>
  <c r="N153" i="1" s="1"/>
  <c r="G153" i="1"/>
  <c r="H153" i="1"/>
  <c r="I153" i="1"/>
  <c r="J153" i="1"/>
  <c r="E154" i="1"/>
  <c r="F154" i="1"/>
  <c r="N154" i="1" s="1"/>
  <c r="G154" i="1"/>
  <c r="H154" i="1"/>
  <c r="I154" i="1"/>
  <c r="J154" i="1"/>
  <c r="E155" i="1"/>
  <c r="F155" i="1"/>
  <c r="N155" i="1" s="1"/>
  <c r="G155" i="1"/>
  <c r="H155" i="1"/>
  <c r="I155" i="1"/>
  <c r="J155" i="1"/>
  <c r="E156" i="1"/>
  <c r="F156" i="1"/>
  <c r="N156" i="1" s="1"/>
  <c r="G156" i="1"/>
  <c r="H156" i="1"/>
  <c r="I156" i="1"/>
  <c r="J156" i="1"/>
  <c r="E157" i="1"/>
  <c r="F157" i="1"/>
  <c r="N157" i="1" s="1"/>
  <c r="G157" i="1"/>
  <c r="H157" i="1"/>
  <c r="I157" i="1"/>
  <c r="J157" i="1"/>
  <c r="E158" i="1"/>
  <c r="F158" i="1"/>
  <c r="N158" i="1" s="1"/>
  <c r="G158" i="1"/>
  <c r="H158" i="1"/>
  <c r="I158" i="1"/>
  <c r="J158" i="1"/>
  <c r="E159" i="1"/>
  <c r="F159" i="1"/>
  <c r="N159" i="1" s="1"/>
  <c r="G159" i="1"/>
  <c r="H159" i="1"/>
  <c r="I159" i="1"/>
  <c r="J159" i="1"/>
  <c r="E160" i="1"/>
  <c r="F160" i="1"/>
  <c r="N160" i="1" s="1"/>
  <c r="G160" i="1"/>
  <c r="H160" i="1"/>
  <c r="I160" i="1"/>
  <c r="J160" i="1"/>
  <c r="E161" i="1"/>
  <c r="F161" i="1"/>
  <c r="N161" i="1" s="1"/>
  <c r="G161" i="1"/>
  <c r="H161" i="1"/>
  <c r="I161" i="1"/>
  <c r="J161" i="1"/>
  <c r="E162" i="1"/>
  <c r="F162" i="1"/>
  <c r="N162" i="1" s="1"/>
  <c r="G162" i="1"/>
  <c r="H162" i="1"/>
  <c r="I162" i="1"/>
  <c r="J162" i="1"/>
  <c r="E163" i="1"/>
  <c r="F163" i="1"/>
  <c r="N163" i="1" s="1"/>
  <c r="G163" i="1"/>
  <c r="H163" i="1"/>
  <c r="I163" i="1"/>
  <c r="J163" i="1"/>
  <c r="E164" i="1"/>
  <c r="F164" i="1"/>
  <c r="N164" i="1" s="1"/>
  <c r="G164" i="1"/>
  <c r="H164" i="1"/>
  <c r="I164" i="1"/>
  <c r="J164" i="1"/>
  <c r="E165" i="1"/>
  <c r="F165" i="1"/>
  <c r="N165" i="1" s="1"/>
  <c r="G165" i="1"/>
  <c r="H165" i="1"/>
  <c r="I165" i="1"/>
  <c r="J165" i="1"/>
  <c r="E166" i="1"/>
  <c r="F166" i="1"/>
  <c r="N166" i="1" s="1"/>
  <c r="G166" i="1"/>
  <c r="H166" i="1"/>
  <c r="I166" i="1"/>
  <c r="J166" i="1"/>
  <c r="E167" i="1"/>
  <c r="F167" i="1"/>
  <c r="N167" i="1" s="1"/>
  <c r="G167" i="1"/>
  <c r="H167" i="1"/>
  <c r="I167" i="1"/>
  <c r="J167" i="1"/>
  <c r="E168" i="1"/>
  <c r="F168" i="1"/>
  <c r="N168" i="1" s="1"/>
  <c r="G168" i="1"/>
  <c r="H168" i="1"/>
  <c r="I168" i="1"/>
  <c r="J168" i="1"/>
  <c r="E169" i="1"/>
  <c r="F169" i="1"/>
  <c r="N169" i="1" s="1"/>
  <c r="G169" i="1"/>
  <c r="H169" i="1"/>
  <c r="I169" i="1"/>
  <c r="J169" i="1"/>
  <c r="E170" i="1"/>
  <c r="F170" i="1"/>
  <c r="N170" i="1" s="1"/>
  <c r="G170" i="1"/>
  <c r="H170" i="1"/>
  <c r="I170" i="1"/>
  <c r="J170" i="1"/>
  <c r="E171" i="1"/>
  <c r="F171" i="1"/>
  <c r="N171" i="1" s="1"/>
  <c r="G171" i="1"/>
  <c r="H171" i="1"/>
  <c r="I171" i="1"/>
  <c r="J171" i="1"/>
  <c r="E172" i="1"/>
  <c r="F172" i="1"/>
  <c r="N172" i="1" s="1"/>
  <c r="G172" i="1"/>
  <c r="H172" i="1"/>
  <c r="I172" i="1"/>
  <c r="J172" i="1"/>
  <c r="E173" i="1"/>
  <c r="F173" i="1"/>
  <c r="N173" i="1" s="1"/>
  <c r="G173" i="1"/>
  <c r="H173" i="1"/>
  <c r="I173" i="1"/>
  <c r="J173" i="1"/>
  <c r="E174" i="1"/>
  <c r="F174" i="1"/>
  <c r="N174" i="1" s="1"/>
  <c r="G174" i="1"/>
  <c r="H174" i="1"/>
  <c r="I174" i="1"/>
  <c r="J174" i="1"/>
  <c r="E175" i="1"/>
  <c r="F175" i="1"/>
  <c r="N175" i="1" s="1"/>
  <c r="G175" i="1"/>
  <c r="H175" i="1"/>
  <c r="I175" i="1"/>
  <c r="J175" i="1"/>
  <c r="E176" i="1"/>
  <c r="F176" i="1"/>
  <c r="N176" i="1" s="1"/>
  <c r="G176" i="1"/>
  <c r="H176" i="1"/>
  <c r="I176" i="1"/>
  <c r="J176" i="1"/>
  <c r="E177" i="1"/>
  <c r="F177" i="1"/>
  <c r="N177" i="1" s="1"/>
  <c r="G177" i="1"/>
  <c r="H177" i="1"/>
  <c r="I177" i="1"/>
  <c r="J177" i="1"/>
  <c r="E178" i="1"/>
  <c r="F178" i="1"/>
  <c r="N178" i="1" s="1"/>
  <c r="G178" i="1"/>
  <c r="H178" i="1"/>
  <c r="I178" i="1"/>
  <c r="J178" i="1"/>
  <c r="E179" i="1"/>
  <c r="F179" i="1"/>
  <c r="N179" i="1" s="1"/>
  <c r="G179" i="1"/>
  <c r="H179" i="1"/>
  <c r="I179" i="1"/>
  <c r="J179" i="1"/>
  <c r="E180" i="1"/>
  <c r="F180" i="1"/>
  <c r="N180" i="1" s="1"/>
  <c r="G180" i="1"/>
  <c r="H180" i="1"/>
  <c r="I180" i="1"/>
  <c r="J180" i="1"/>
  <c r="E181" i="1"/>
  <c r="F181" i="1"/>
  <c r="N181" i="1" s="1"/>
  <c r="G181" i="1"/>
  <c r="H181" i="1"/>
  <c r="I181" i="1"/>
  <c r="J181" i="1"/>
  <c r="E182" i="1"/>
  <c r="F182" i="1"/>
  <c r="N182" i="1" s="1"/>
  <c r="G182" i="1"/>
  <c r="H182" i="1"/>
  <c r="I182" i="1"/>
  <c r="J182" i="1"/>
  <c r="E183" i="1"/>
  <c r="F183" i="1"/>
  <c r="N183" i="1" s="1"/>
  <c r="G183" i="1"/>
  <c r="H183" i="1"/>
  <c r="I183" i="1"/>
  <c r="J183" i="1"/>
  <c r="E184" i="1"/>
  <c r="F184" i="1"/>
  <c r="N184" i="1" s="1"/>
  <c r="G184" i="1"/>
  <c r="H184" i="1"/>
  <c r="I184" i="1"/>
  <c r="J184" i="1"/>
  <c r="E185" i="1"/>
  <c r="F185" i="1"/>
  <c r="N185" i="1" s="1"/>
  <c r="G185" i="1"/>
  <c r="H185" i="1"/>
  <c r="I185" i="1"/>
  <c r="J185" i="1"/>
  <c r="E186" i="1"/>
  <c r="F186" i="1"/>
  <c r="N186" i="1" s="1"/>
  <c r="G186" i="1"/>
  <c r="H186" i="1"/>
  <c r="I186" i="1"/>
  <c r="J186" i="1"/>
  <c r="E187" i="1"/>
  <c r="F187" i="1"/>
  <c r="N187" i="1" s="1"/>
  <c r="G187" i="1"/>
  <c r="H187" i="1"/>
  <c r="I187" i="1"/>
  <c r="J187" i="1"/>
  <c r="E188" i="1"/>
  <c r="F188" i="1"/>
  <c r="N188" i="1" s="1"/>
  <c r="G188" i="1"/>
  <c r="H188" i="1"/>
  <c r="I188" i="1"/>
  <c r="J188" i="1"/>
  <c r="E189" i="1"/>
  <c r="F189" i="1"/>
  <c r="N189" i="1" s="1"/>
  <c r="G189" i="1"/>
  <c r="H189" i="1"/>
  <c r="I189" i="1"/>
  <c r="J189" i="1"/>
  <c r="E190" i="1"/>
  <c r="F190" i="1"/>
  <c r="N190" i="1" s="1"/>
  <c r="G190" i="1"/>
  <c r="H190" i="1"/>
  <c r="I190" i="1"/>
  <c r="J190" i="1"/>
  <c r="E191" i="1"/>
  <c r="F191" i="1"/>
  <c r="N191" i="1" s="1"/>
  <c r="G191" i="1"/>
  <c r="H191" i="1"/>
  <c r="I191" i="1"/>
  <c r="J191" i="1"/>
  <c r="E192" i="1"/>
  <c r="F192" i="1"/>
  <c r="N192" i="1" s="1"/>
  <c r="G192" i="1"/>
  <c r="H192" i="1"/>
  <c r="I192" i="1"/>
  <c r="J192" i="1"/>
  <c r="E193" i="1"/>
  <c r="F193" i="1"/>
  <c r="N193" i="1" s="1"/>
  <c r="G193" i="1"/>
  <c r="H193" i="1"/>
  <c r="I193" i="1"/>
  <c r="J193" i="1"/>
  <c r="E194" i="1"/>
  <c r="F194" i="1"/>
  <c r="N194" i="1" s="1"/>
  <c r="G194" i="1"/>
  <c r="H194" i="1"/>
  <c r="I194" i="1"/>
  <c r="J194" i="1"/>
  <c r="E195" i="1"/>
  <c r="F195" i="1"/>
  <c r="N195" i="1" s="1"/>
  <c r="G195" i="1"/>
  <c r="H195" i="1"/>
  <c r="I195" i="1"/>
  <c r="J195" i="1"/>
  <c r="E196" i="1"/>
  <c r="F196" i="1"/>
  <c r="N196" i="1" s="1"/>
  <c r="G196" i="1"/>
  <c r="H196" i="1"/>
  <c r="I196" i="1"/>
  <c r="J196" i="1"/>
  <c r="E197" i="1"/>
  <c r="F197" i="1"/>
  <c r="N197" i="1" s="1"/>
  <c r="G197" i="1"/>
  <c r="H197" i="1"/>
  <c r="I197" i="1"/>
  <c r="J197" i="1"/>
  <c r="E198" i="1"/>
  <c r="F198" i="1"/>
  <c r="N198" i="1" s="1"/>
  <c r="G198" i="1"/>
  <c r="H198" i="1"/>
  <c r="I198" i="1"/>
  <c r="J198" i="1"/>
  <c r="E199" i="1"/>
  <c r="F199" i="1"/>
  <c r="N199" i="1" s="1"/>
  <c r="G199" i="1"/>
  <c r="H199" i="1"/>
  <c r="I199" i="1"/>
  <c r="J199" i="1"/>
  <c r="E200" i="1"/>
  <c r="F200" i="1"/>
  <c r="N200" i="1" s="1"/>
  <c r="G200" i="1"/>
  <c r="H200" i="1"/>
  <c r="I200" i="1"/>
  <c r="J200" i="1"/>
  <c r="E201" i="1"/>
  <c r="F201" i="1"/>
  <c r="N201" i="1" s="1"/>
  <c r="G201" i="1"/>
  <c r="H201" i="1"/>
  <c r="I201" i="1"/>
  <c r="J201" i="1"/>
  <c r="E202" i="1"/>
  <c r="F202" i="1"/>
  <c r="N202" i="1" s="1"/>
  <c r="G202" i="1"/>
  <c r="H202" i="1"/>
  <c r="I202" i="1"/>
  <c r="J202" i="1"/>
  <c r="E203" i="1"/>
  <c r="F203" i="1"/>
  <c r="N203" i="1" s="1"/>
  <c r="G203" i="1"/>
  <c r="H203" i="1"/>
  <c r="I203" i="1"/>
  <c r="J203" i="1"/>
  <c r="E204" i="1"/>
  <c r="F204" i="1"/>
  <c r="N204" i="1" s="1"/>
  <c r="G204" i="1"/>
  <c r="H204" i="1"/>
  <c r="I204" i="1"/>
  <c r="J204" i="1"/>
  <c r="E205" i="1"/>
  <c r="F205" i="1"/>
  <c r="N205" i="1" s="1"/>
  <c r="G205" i="1"/>
  <c r="H205" i="1"/>
  <c r="I205" i="1"/>
  <c r="J205" i="1"/>
  <c r="E206" i="1"/>
  <c r="F206" i="1"/>
  <c r="N206" i="1" s="1"/>
  <c r="G206" i="1"/>
  <c r="H206" i="1"/>
  <c r="I206" i="1"/>
  <c r="J206" i="1"/>
  <c r="E207" i="1"/>
  <c r="F207" i="1"/>
  <c r="N207" i="1" s="1"/>
  <c r="G207" i="1"/>
  <c r="H207" i="1"/>
  <c r="I207" i="1"/>
  <c r="J207" i="1"/>
  <c r="E208" i="1"/>
  <c r="F208" i="1"/>
  <c r="N208" i="1" s="1"/>
  <c r="G208" i="1"/>
  <c r="H208" i="1"/>
  <c r="I208" i="1"/>
  <c r="J208" i="1"/>
  <c r="E209" i="1"/>
  <c r="F209" i="1"/>
  <c r="N209" i="1" s="1"/>
  <c r="G209" i="1"/>
  <c r="H209" i="1"/>
  <c r="I209" i="1"/>
  <c r="J209" i="1"/>
  <c r="E210" i="1"/>
  <c r="F210" i="1"/>
  <c r="N210" i="1" s="1"/>
  <c r="G210" i="1"/>
  <c r="H210" i="1"/>
  <c r="I210" i="1"/>
  <c r="J210" i="1"/>
  <c r="E211" i="1"/>
  <c r="F211" i="1"/>
  <c r="N211" i="1" s="1"/>
  <c r="G211" i="1"/>
  <c r="H211" i="1"/>
  <c r="I211" i="1"/>
  <c r="J211" i="1"/>
  <c r="E212" i="1"/>
  <c r="F212" i="1"/>
  <c r="N212" i="1" s="1"/>
  <c r="G212" i="1"/>
  <c r="H212" i="1"/>
  <c r="I212" i="1"/>
  <c r="J212" i="1"/>
  <c r="E213" i="1"/>
  <c r="F213" i="1"/>
  <c r="N213" i="1" s="1"/>
  <c r="G213" i="1"/>
  <c r="H213" i="1"/>
  <c r="I213" i="1"/>
  <c r="J213" i="1"/>
  <c r="E214" i="1"/>
  <c r="F214" i="1"/>
  <c r="N214" i="1" s="1"/>
  <c r="G214" i="1"/>
  <c r="H214" i="1"/>
  <c r="I214" i="1"/>
  <c r="J214" i="1"/>
  <c r="E215" i="1"/>
  <c r="F215" i="1"/>
  <c r="N215" i="1" s="1"/>
  <c r="G215" i="1"/>
  <c r="H215" i="1"/>
  <c r="I215" i="1"/>
  <c r="J215" i="1"/>
  <c r="E216" i="1"/>
  <c r="F216" i="1"/>
  <c r="N216" i="1" s="1"/>
  <c r="G216" i="1"/>
  <c r="H216" i="1"/>
  <c r="I216" i="1"/>
  <c r="J216" i="1"/>
  <c r="E217" i="1"/>
  <c r="F217" i="1"/>
  <c r="N217" i="1" s="1"/>
  <c r="G217" i="1"/>
  <c r="H217" i="1"/>
  <c r="I217" i="1"/>
  <c r="J217" i="1"/>
  <c r="E218" i="1"/>
  <c r="F218" i="1"/>
  <c r="N218" i="1" s="1"/>
  <c r="G218" i="1"/>
  <c r="H218" i="1"/>
  <c r="I218" i="1"/>
  <c r="J218" i="1"/>
  <c r="E219" i="1"/>
  <c r="F219" i="1"/>
  <c r="N219" i="1" s="1"/>
  <c r="G219" i="1"/>
  <c r="H219" i="1"/>
  <c r="I219" i="1"/>
  <c r="J219" i="1"/>
  <c r="E220" i="1"/>
  <c r="F220" i="1"/>
  <c r="N220" i="1" s="1"/>
  <c r="G220" i="1"/>
  <c r="H220" i="1"/>
  <c r="I220" i="1"/>
  <c r="J220" i="1"/>
  <c r="E221" i="1"/>
  <c r="F221" i="1"/>
  <c r="N221" i="1" s="1"/>
  <c r="G221" i="1"/>
  <c r="H221" i="1"/>
  <c r="I221" i="1"/>
  <c r="J221" i="1"/>
  <c r="E222" i="1"/>
  <c r="F222" i="1"/>
  <c r="N222" i="1" s="1"/>
  <c r="G222" i="1"/>
  <c r="H222" i="1"/>
  <c r="I222" i="1"/>
  <c r="J222" i="1"/>
  <c r="E223" i="1"/>
  <c r="F223" i="1"/>
  <c r="N223" i="1" s="1"/>
  <c r="G223" i="1"/>
  <c r="H223" i="1"/>
  <c r="I223" i="1"/>
  <c r="J223" i="1"/>
  <c r="E224" i="1"/>
  <c r="F224" i="1"/>
  <c r="N224" i="1" s="1"/>
  <c r="G224" i="1"/>
  <c r="H224" i="1"/>
  <c r="I224" i="1"/>
  <c r="J224" i="1"/>
  <c r="E225" i="1"/>
  <c r="F225" i="1"/>
  <c r="N225" i="1" s="1"/>
  <c r="G225" i="1"/>
  <c r="H225" i="1"/>
  <c r="I225" i="1"/>
  <c r="J225" i="1"/>
  <c r="E226" i="1"/>
  <c r="F226" i="1"/>
  <c r="N226" i="1" s="1"/>
  <c r="G226" i="1"/>
  <c r="H226" i="1"/>
  <c r="I226" i="1"/>
  <c r="J226" i="1"/>
  <c r="E227" i="1"/>
  <c r="F227" i="1"/>
  <c r="N227" i="1" s="1"/>
  <c r="G227" i="1"/>
  <c r="H227" i="1"/>
  <c r="I227" i="1"/>
  <c r="J227" i="1"/>
  <c r="E228" i="1"/>
  <c r="F228" i="1"/>
  <c r="N228" i="1" s="1"/>
  <c r="G228" i="1"/>
  <c r="H228" i="1"/>
  <c r="I228" i="1"/>
  <c r="J228" i="1"/>
  <c r="E229" i="1"/>
  <c r="F229" i="1"/>
  <c r="N229" i="1" s="1"/>
  <c r="G229" i="1"/>
  <c r="H229" i="1"/>
  <c r="I229" i="1"/>
  <c r="J229" i="1"/>
  <c r="E230" i="1"/>
  <c r="F230" i="1"/>
  <c r="N230" i="1" s="1"/>
  <c r="G230" i="1"/>
  <c r="H230" i="1"/>
  <c r="I230" i="1"/>
  <c r="J230" i="1"/>
  <c r="E231" i="1"/>
  <c r="F231" i="1"/>
  <c r="N231" i="1" s="1"/>
  <c r="G231" i="1"/>
  <c r="H231" i="1"/>
  <c r="I231" i="1"/>
  <c r="J231" i="1"/>
  <c r="E232" i="1"/>
  <c r="F232" i="1"/>
  <c r="N232" i="1" s="1"/>
  <c r="G232" i="1"/>
  <c r="H232" i="1"/>
  <c r="I232" i="1"/>
  <c r="J232" i="1"/>
  <c r="E233" i="1"/>
  <c r="F233" i="1"/>
  <c r="N233" i="1" s="1"/>
  <c r="G233" i="1"/>
  <c r="H233" i="1"/>
  <c r="I233" i="1"/>
  <c r="J233" i="1"/>
  <c r="E234" i="1"/>
  <c r="F234" i="1"/>
  <c r="N234" i="1" s="1"/>
  <c r="G234" i="1"/>
  <c r="H234" i="1"/>
  <c r="I234" i="1"/>
  <c r="J234" i="1"/>
  <c r="E235" i="1"/>
  <c r="F235" i="1"/>
  <c r="N235" i="1" s="1"/>
  <c r="G235" i="1"/>
  <c r="H235" i="1"/>
  <c r="I235" i="1"/>
  <c r="J235" i="1"/>
  <c r="E236" i="1"/>
  <c r="F236" i="1"/>
  <c r="N236" i="1" s="1"/>
  <c r="G236" i="1"/>
  <c r="H236" i="1"/>
  <c r="I236" i="1"/>
  <c r="J236" i="1"/>
  <c r="E237" i="1"/>
  <c r="F237" i="1"/>
  <c r="N237" i="1" s="1"/>
  <c r="G237" i="1"/>
  <c r="H237" i="1"/>
  <c r="I237" i="1"/>
  <c r="J237" i="1"/>
  <c r="E238" i="1"/>
  <c r="F238" i="1"/>
  <c r="N238" i="1" s="1"/>
  <c r="G238" i="1"/>
  <c r="H238" i="1"/>
  <c r="I238" i="1"/>
  <c r="J238" i="1"/>
  <c r="E239" i="1"/>
  <c r="F239" i="1"/>
  <c r="N239" i="1" s="1"/>
  <c r="G239" i="1"/>
  <c r="H239" i="1"/>
  <c r="I239" i="1"/>
  <c r="J239" i="1"/>
  <c r="E240" i="1"/>
  <c r="F240" i="1"/>
  <c r="N240" i="1" s="1"/>
  <c r="G240" i="1"/>
  <c r="H240" i="1"/>
  <c r="I240" i="1"/>
  <c r="J240" i="1"/>
  <c r="E241" i="1"/>
  <c r="F241" i="1"/>
  <c r="N241" i="1" s="1"/>
  <c r="G241" i="1"/>
  <c r="H241" i="1"/>
  <c r="I241" i="1"/>
  <c r="J241" i="1"/>
  <c r="E242" i="1"/>
  <c r="F242" i="1"/>
  <c r="N242" i="1" s="1"/>
  <c r="G242" i="1"/>
  <c r="H242" i="1"/>
  <c r="I242" i="1"/>
  <c r="J242" i="1"/>
  <c r="E243" i="1"/>
  <c r="F243" i="1"/>
  <c r="N243" i="1" s="1"/>
  <c r="G243" i="1"/>
  <c r="H243" i="1"/>
  <c r="I243" i="1"/>
  <c r="J243" i="1"/>
  <c r="E244" i="1"/>
  <c r="F244" i="1"/>
  <c r="N244" i="1" s="1"/>
  <c r="G244" i="1"/>
  <c r="H244" i="1"/>
  <c r="I244" i="1"/>
  <c r="J244" i="1"/>
  <c r="E245" i="1"/>
  <c r="F245" i="1"/>
  <c r="N245" i="1" s="1"/>
  <c r="G245" i="1"/>
  <c r="H245" i="1"/>
  <c r="I245" i="1"/>
  <c r="J245" i="1"/>
  <c r="E246" i="1"/>
  <c r="F246" i="1"/>
  <c r="N246" i="1" s="1"/>
  <c r="G246" i="1"/>
  <c r="H246" i="1"/>
  <c r="I246" i="1"/>
  <c r="J246" i="1"/>
  <c r="E247" i="1"/>
  <c r="F247" i="1"/>
  <c r="N247" i="1" s="1"/>
  <c r="G247" i="1"/>
  <c r="H247" i="1"/>
  <c r="I247" i="1"/>
  <c r="J247" i="1"/>
  <c r="E248" i="1"/>
  <c r="F248" i="1"/>
  <c r="N248" i="1" s="1"/>
  <c r="G248" i="1"/>
  <c r="H248" i="1"/>
  <c r="I248" i="1"/>
  <c r="J248" i="1"/>
  <c r="E249" i="1"/>
  <c r="F249" i="1"/>
  <c r="N249" i="1" s="1"/>
  <c r="G249" i="1"/>
  <c r="H249" i="1"/>
  <c r="I249" i="1"/>
  <c r="J249" i="1"/>
  <c r="E250" i="1"/>
  <c r="F250" i="1"/>
  <c r="N250" i="1" s="1"/>
  <c r="G250" i="1"/>
  <c r="H250" i="1"/>
  <c r="I250" i="1"/>
  <c r="J250" i="1"/>
  <c r="E251" i="1"/>
  <c r="F251" i="1"/>
  <c r="N251" i="1" s="1"/>
  <c r="G251" i="1"/>
  <c r="H251" i="1"/>
  <c r="I251" i="1"/>
  <c r="J251" i="1"/>
  <c r="E252" i="1"/>
  <c r="F252" i="1"/>
  <c r="N252" i="1" s="1"/>
  <c r="G252" i="1"/>
  <c r="H252" i="1"/>
  <c r="I252" i="1"/>
  <c r="J252" i="1"/>
  <c r="E253" i="1"/>
  <c r="F253" i="1"/>
  <c r="N253" i="1" s="1"/>
  <c r="G253" i="1"/>
  <c r="H253" i="1"/>
  <c r="I253" i="1"/>
  <c r="J253" i="1"/>
  <c r="E254" i="1"/>
  <c r="F254" i="1"/>
  <c r="N254" i="1" s="1"/>
  <c r="G254" i="1"/>
  <c r="H254" i="1"/>
  <c r="I254" i="1"/>
  <c r="J254" i="1"/>
  <c r="E255" i="1"/>
  <c r="F255" i="1"/>
  <c r="N255" i="1" s="1"/>
  <c r="G255" i="1"/>
  <c r="H255" i="1"/>
  <c r="I255" i="1"/>
  <c r="J255" i="1"/>
  <c r="E256" i="1"/>
  <c r="F256" i="1"/>
  <c r="N256" i="1" s="1"/>
  <c r="G256" i="1"/>
  <c r="H256" i="1"/>
  <c r="I256" i="1"/>
  <c r="J256" i="1"/>
  <c r="E257" i="1"/>
  <c r="F257" i="1"/>
  <c r="N257" i="1" s="1"/>
  <c r="G257" i="1"/>
  <c r="H257" i="1"/>
  <c r="I257" i="1"/>
  <c r="J257" i="1"/>
  <c r="E258" i="1"/>
  <c r="F258" i="1"/>
  <c r="N258" i="1" s="1"/>
  <c r="G258" i="1"/>
  <c r="H258" i="1"/>
  <c r="I258" i="1"/>
  <c r="J258" i="1"/>
  <c r="E259" i="1"/>
  <c r="F259" i="1"/>
  <c r="N259" i="1" s="1"/>
  <c r="G259" i="1"/>
  <c r="H259" i="1"/>
  <c r="I259" i="1"/>
  <c r="J259" i="1"/>
  <c r="E260" i="1"/>
  <c r="F260" i="1"/>
  <c r="N260" i="1" s="1"/>
  <c r="G260" i="1"/>
  <c r="H260" i="1"/>
  <c r="I260" i="1"/>
  <c r="J260" i="1"/>
  <c r="E261" i="1"/>
  <c r="F261" i="1"/>
  <c r="N261" i="1" s="1"/>
  <c r="G261" i="1"/>
  <c r="H261" i="1"/>
  <c r="I261" i="1"/>
  <c r="J261" i="1"/>
  <c r="E262" i="1"/>
  <c r="F262" i="1"/>
  <c r="N262" i="1" s="1"/>
  <c r="G262" i="1"/>
  <c r="H262" i="1"/>
  <c r="I262" i="1"/>
  <c r="J262" i="1"/>
  <c r="E263" i="1"/>
  <c r="F263" i="1"/>
  <c r="N263" i="1" s="1"/>
  <c r="G263" i="1"/>
  <c r="H263" i="1"/>
  <c r="I263" i="1"/>
  <c r="J263" i="1"/>
  <c r="E264" i="1"/>
  <c r="F264" i="1"/>
  <c r="N264" i="1" s="1"/>
  <c r="G264" i="1"/>
  <c r="H264" i="1"/>
  <c r="I264" i="1"/>
  <c r="J264" i="1"/>
  <c r="E265" i="1"/>
  <c r="F265" i="1"/>
  <c r="N265" i="1" s="1"/>
  <c r="G265" i="1"/>
  <c r="H265" i="1"/>
  <c r="I265" i="1"/>
  <c r="J265" i="1"/>
  <c r="E266" i="1"/>
  <c r="F266" i="1"/>
  <c r="N266" i="1" s="1"/>
  <c r="G266" i="1"/>
  <c r="H266" i="1"/>
  <c r="I266" i="1"/>
  <c r="J266" i="1"/>
  <c r="E267" i="1"/>
  <c r="F267" i="1"/>
  <c r="N267" i="1" s="1"/>
  <c r="G267" i="1"/>
  <c r="H267" i="1"/>
  <c r="I267" i="1"/>
  <c r="J267" i="1"/>
  <c r="E268" i="1"/>
  <c r="F268" i="1"/>
  <c r="N268" i="1" s="1"/>
  <c r="G268" i="1"/>
  <c r="H268" i="1"/>
  <c r="I268" i="1"/>
  <c r="J268" i="1"/>
  <c r="E269" i="1"/>
  <c r="F269" i="1"/>
  <c r="N269" i="1" s="1"/>
  <c r="G269" i="1"/>
  <c r="H269" i="1"/>
  <c r="I269" i="1"/>
  <c r="J269" i="1"/>
  <c r="E270" i="1"/>
  <c r="F270" i="1"/>
  <c r="N270" i="1" s="1"/>
  <c r="G270" i="1"/>
  <c r="H270" i="1"/>
  <c r="I270" i="1"/>
  <c r="J270" i="1"/>
  <c r="E271" i="1"/>
  <c r="F271" i="1"/>
  <c r="N271" i="1" s="1"/>
  <c r="G271" i="1"/>
  <c r="H271" i="1"/>
  <c r="I271" i="1"/>
  <c r="J271" i="1"/>
  <c r="E272" i="1"/>
  <c r="F272" i="1"/>
  <c r="N272" i="1" s="1"/>
  <c r="G272" i="1"/>
  <c r="H272" i="1"/>
  <c r="I272" i="1"/>
  <c r="J272" i="1"/>
  <c r="E273" i="1"/>
  <c r="F273" i="1"/>
  <c r="N273" i="1" s="1"/>
  <c r="G273" i="1"/>
  <c r="H273" i="1"/>
  <c r="I273" i="1"/>
  <c r="J273" i="1"/>
  <c r="E274" i="1"/>
  <c r="F274" i="1"/>
  <c r="N274" i="1" s="1"/>
  <c r="G274" i="1"/>
  <c r="H274" i="1"/>
  <c r="I274" i="1"/>
  <c r="J274" i="1"/>
  <c r="E275" i="1"/>
  <c r="F275" i="1"/>
  <c r="N275" i="1" s="1"/>
  <c r="G275" i="1"/>
  <c r="H275" i="1"/>
  <c r="I275" i="1"/>
  <c r="J275" i="1"/>
  <c r="E276" i="1"/>
  <c r="F276" i="1"/>
  <c r="N276" i="1" s="1"/>
  <c r="G276" i="1"/>
  <c r="H276" i="1"/>
  <c r="I276" i="1"/>
  <c r="J276" i="1"/>
  <c r="E277" i="1"/>
  <c r="F277" i="1"/>
  <c r="N277" i="1" s="1"/>
  <c r="G277" i="1"/>
  <c r="H277" i="1"/>
  <c r="I277" i="1"/>
  <c r="J277" i="1"/>
  <c r="E278" i="1"/>
  <c r="F278" i="1"/>
  <c r="N278" i="1" s="1"/>
  <c r="G278" i="1"/>
  <c r="H278" i="1"/>
  <c r="I278" i="1"/>
  <c r="J278" i="1"/>
  <c r="E279" i="1"/>
  <c r="F279" i="1"/>
  <c r="N279" i="1" s="1"/>
  <c r="G279" i="1"/>
  <c r="H279" i="1"/>
  <c r="I279" i="1"/>
  <c r="J279" i="1"/>
  <c r="E280" i="1"/>
  <c r="F280" i="1"/>
  <c r="N280" i="1" s="1"/>
  <c r="G280" i="1"/>
  <c r="H280" i="1"/>
  <c r="I280" i="1"/>
  <c r="J280" i="1"/>
  <c r="E281" i="1"/>
  <c r="F281" i="1"/>
  <c r="N281" i="1" s="1"/>
  <c r="G281" i="1"/>
  <c r="H281" i="1"/>
  <c r="I281" i="1"/>
  <c r="J281" i="1"/>
  <c r="E282" i="1"/>
  <c r="F282" i="1"/>
  <c r="N282" i="1" s="1"/>
  <c r="G282" i="1"/>
  <c r="H282" i="1"/>
  <c r="I282" i="1"/>
  <c r="J282" i="1"/>
  <c r="E283" i="1"/>
  <c r="F283" i="1"/>
  <c r="N283" i="1" s="1"/>
  <c r="G283" i="1"/>
  <c r="H283" i="1"/>
  <c r="I283" i="1"/>
  <c r="J283" i="1"/>
  <c r="E284" i="1"/>
  <c r="F284" i="1"/>
  <c r="N284" i="1" s="1"/>
  <c r="G284" i="1"/>
  <c r="H284" i="1"/>
  <c r="I284" i="1"/>
  <c r="J284" i="1"/>
  <c r="E285" i="1"/>
  <c r="F285" i="1"/>
  <c r="N285" i="1" s="1"/>
  <c r="G285" i="1"/>
  <c r="H285" i="1"/>
  <c r="I285" i="1"/>
  <c r="J285" i="1"/>
  <c r="E286" i="1"/>
  <c r="F286" i="1"/>
  <c r="N286" i="1" s="1"/>
  <c r="G286" i="1"/>
  <c r="H286" i="1"/>
  <c r="I286" i="1"/>
  <c r="J286" i="1"/>
  <c r="E287" i="1"/>
  <c r="F287" i="1"/>
  <c r="N287" i="1" s="1"/>
  <c r="G287" i="1"/>
  <c r="H287" i="1"/>
  <c r="I287" i="1"/>
  <c r="J287" i="1"/>
  <c r="E288" i="1"/>
  <c r="F288" i="1"/>
  <c r="N288" i="1" s="1"/>
  <c r="G288" i="1"/>
  <c r="H288" i="1"/>
  <c r="I288" i="1"/>
  <c r="J288" i="1"/>
  <c r="E289" i="1"/>
  <c r="F289" i="1"/>
  <c r="N289" i="1" s="1"/>
  <c r="G289" i="1"/>
  <c r="H289" i="1"/>
  <c r="I289" i="1"/>
  <c r="J289" i="1"/>
  <c r="E290" i="1"/>
  <c r="F290" i="1"/>
  <c r="N290" i="1" s="1"/>
  <c r="G290" i="1"/>
  <c r="H290" i="1"/>
  <c r="I290" i="1"/>
  <c r="J290" i="1"/>
  <c r="E291" i="1"/>
  <c r="F291" i="1"/>
  <c r="N291" i="1" s="1"/>
  <c r="G291" i="1"/>
  <c r="H291" i="1"/>
  <c r="I291" i="1"/>
  <c r="J291" i="1"/>
  <c r="E292" i="1"/>
  <c r="F292" i="1"/>
  <c r="N292" i="1" s="1"/>
  <c r="G292" i="1"/>
  <c r="H292" i="1"/>
  <c r="I292" i="1"/>
  <c r="J292" i="1"/>
  <c r="E293" i="1"/>
  <c r="F293" i="1"/>
  <c r="N293" i="1" s="1"/>
  <c r="G293" i="1"/>
  <c r="H293" i="1"/>
  <c r="I293" i="1"/>
  <c r="J293" i="1"/>
  <c r="E294" i="1"/>
  <c r="F294" i="1"/>
  <c r="N294" i="1" s="1"/>
  <c r="G294" i="1"/>
  <c r="H294" i="1"/>
  <c r="I294" i="1"/>
  <c r="J294" i="1"/>
  <c r="E295" i="1"/>
  <c r="F295" i="1"/>
  <c r="N295" i="1" s="1"/>
  <c r="G295" i="1"/>
  <c r="H295" i="1"/>
  <c r="I295" i="1"/>
  <c r="J295" i="1"/>
  <c r="E296" i="1"/>
  <c r="F296" i="1"/>
  <c r="N296" i="1" s="1"/>
  <c r="G296" i="1"/>
  <c r="H296" i="1"/>
  <c r="I296" i="1"/>
  <c r="J296" i="1"/>
  <c r="E297" i="1"/>
  <c r="F297" i="1"/>
  <c r="N297" i="1" s="1"/>
  <c r="G297" i="1"/>
  <c r="H297" i="1"/>
  <c r="I297" i="1"/>
  <c r="J297" i="1"/>
  <c r="E298" i="1"/>
  <c r="F298" i="1"/>
  <c r="N298" i="1" s="1"/>
  <c r="G298" i="1"/>
  <c r="H298" i="1"/>
  <c r="I298" i="1"/>
  <c r="J298" i="1"/>
  <c r="E299" i="1"/>
  <c r="F299" i="1"/>
  <c r="N299" i="1" s="1"/>
  <c r="G299" i="1"/>
  <c r="H299" i="1"/>
  <c r="I299" i="1"/>
  <c r="J299" i="1"/>
  <c r="E300" i="1"/>
  <c r="F300" i="1"/>
  <c r="N300" i="1" s="1"/>
  <c r="G300" i="1"/>
  <c r="H300" i="1"/>
  <c r="I300" i="1"/>
  <c r="J300" i="1"/>
  <c r="E301" i="1"/>
  <c r="F301" i="1"/>
  <c r="N301" i="1" s="1"/>
  <c r="G301" i="1"/>
  <c r="H301" i="1"/>
  <c r="I301" i="1"/>
  <c r="J301" i="1"/>
  <c r="E302" i="1"/>
  <c r="F302" i="1"/>
  <c r="N302" i="1" s="1"/>
  <c r="G302" i="1"/>
  <c r="H302" i="1"/>
  <c r="I302" i="1"/>
  <c r="J302" i="1"/>
  <c r="E303" i="1"/>
  <c r="F303" i="1"/>
  <c r="N303" i="1" s="1"/>
  <c r="G303" i="1"/>
  <c r="H303" i="1"/>
  <c r="I303" i="1"/>
  <c r="J303" i="1"/>
  <c r="E304" i="1"/>
  <c r="F304" i="1"/>
  <c r="N304" i="1" s="1"/>
  <c r="G304" i="1"/>
  <c r="H304" i="1"/>
  <c r="I304" i="1"/>
  <c r="J304" i="1"/>
  <c r="E305" i="1"/>
  <c r="F305" i="1"/>
  <c r="N305" i="1" s="1"/>
  <c r="G305" i="1"/>
  <c r="H305" i="1"/>
  <c r="I305" i="1"/>
  <c r="J305" i="1"/>
  <c r="E306" i="1"/>
  <c r="F306" i="1"/>
  <c r="N306" i="1" s="1"/>
  <c r="G306" i="1"/>
  <c r="H306" i="1"/>
  <c r="I306" i="1"/>
  <c r="J306" i="1"/>
  <c r="E307" i="1"/>
  <c r="F307" i="1"/>
  <c r="N307" i="1" s="1"/>
  <c r="G307" i="1"/>
  <c r="H307" i="1"/>
  <c r="I307" i="1"/>
  <c r="J307" i="1"/>
  <c r="E308" i="1"/>
  <c r="F308" i="1"/>
  <c r="N308" i="1" s="1"/>
  <c r="G308" i="1"/>
  <c r="H308" i="1"/>
  <c r="I308" i="1"/>
  <c r="J308" i="1"/>
  <c r="E309" i="1"/>
  <c r="F309" i="1"/>
  <c r="N309" i="1" s="1"/>
  <c r="G309" i="1"/>
  <c r="H309" i="1"/>
  <c r="I309" i="1"/>
  <c r="J309" i="1"/>
  <c r="E310" i="1"/>
  <c r="F310" i="1"/>
  <c r="N310" i="1" s="1"/>
  <c r="G310" i="1"/>
  <c r="H310" i="1"/>
  <c r="I310" i="1"/>
  <c r="J310" i="1"/>
  <c r="E311" i="1"/>
  <c r="F311" i="1"/>
  <c r="N311" i="1" s="1"/>
  <c r="G311" i="1"/>
  <c r="H311" i="1"/>
  <c r="I311" i="1"/>
  <c r="J311" i="1"/>
  <c r="E312" i="1"/>
  <c r="F312" i="1"/>
  <c r="N312" i="1" s="1"/>
  <c r="G312" i="1"/>
  <c r="H312" i="1"/>
  <c r="I312" i="1"/>
  <c r="J312" i="1"/>
  <c r="E313" i="1"/>
  <c r="F313" i="1"/>
  <c r="N313" i="1" s="1"/>
  <c r="G313" i="1"/>
  <c r="H313" i="1"/>
  <c r="I313" i="1"/>
  <c r="J313" i="1"/>
  <c r="E314" i="1"/>
  <c r="F314" i="1"/>
  <c r="N314" i="1" s="1"/>
  <c r="G314" i="1"/>
  <c r="H314" i="1"/>
  <c r="I314" i="1"/>
  <c r="J314" i="1"/>
  <c r="E315" i="1"/>
  <c r="F315" i="1"/>
  <c r="N315" i="1" s="1"/>
  <c r="G315" i="1"/>
  <c r="H315" i="1"/>
  <c r="I315" i="1"/>
  <c r="J315" i="1"/>
  <c r="E316" i="1"/>
  <c r="F316" i="1"/>
  <c r="N316" i="1" s="1"/>
  <c r="G316" i="1"/>
  <c r="H316" i="1"/>
  <c r="I316" i="1"/>
  <c r="J316" i="1"/>
  <c r="E317" i="1"/>
  <c r="F317" i="1"/>
  <c r="N317" i="1" s="1"/>
  <c r="G317" i="1"/>
  <c r="H317" i="1"/>
  <c r="I317" i="1"/>
  <c r="J317" i="1"/>
  <c r="E318" i="1"/>
  <c r="F318" i="1"/>
  <c r="N318" i="1" s="1"/>
  <c r="G318" i="1"/>
  <c r="H318" i="1"/>
  <c r="I318" i="1"/>
  <c r="J318" i="1"/>
  <c r="E319" i="1"/>
  <c r="F319" i="1"/>
  <c r="N319" i="1" s="1"/>
  <c r="G319" i="1"/>
  <c r="H319" i="1"/>
  <c r="I319" i="1"/>
  <c r="J319" i="1"/>
  <c r="E320" i="1"/>
  <c r="F320" i="1"/>
  <c r="N320" i="1" s="1"/>
  <c r="G320" i="1"/>
  <c r="H320" i="1"/>
  <c r="I320" i="1"/>
  <c r="J320" i="1"/>
  <c r="E321" i="1"/>
  <c r="F321" i="1"/>
  <c r="N321" i="1" s="1"/>
  <c r="G321" i="1"/>
  <c r="H321" i="1"/>
  <c r="I321" i="1"/>
  <c r="J321" i="1"/>
  <c r="E322" i="1"/>
  <c r="F322" i="1"/>
  <c r="N322" i="1" s="1"/>
  <c r="G322" i="1"/>
  <c r="H322" i="1"/>
  <c r="I322" i="1"/>
  <c r="J322" i="1"/>
  <c r="E323" i="1"/>
  <c r="F323" i="1"/>
  <c r="N323" i="1" s="1"/>
  <c r="G323" i="1"/>
  <c r="H323" i="1"/>
  <c r="I323" i="1"/>
  <c r="J323" i="1"/>
  <c r="E324" i="1"/>
  <c r="F324" i="1"/>
  <c r="N324" i="1" s="1"/>
  <c r="G324" i="1"/>
  <c r="H324" i="1"/>
  <c r="I324" i="1"/>
  <c r="J324" i="1"/>
  <c r="E325" i="1"/>
  <c r="F325" i="1"/>
  <c r="N325" i="1" s="1"/>
  <c r="G325" i="1"/>
  <c r="H325" i="1"/>
  <c r="I325" i="1"/>
  <c r="J325" i="1"/>
  <c r="E326" i="1"/>
  <c r="F326" i="1"/>
  <c r="N326" i="1" s="1"/>
  <c r="G326" i="1"/>
  <c r="H326" i="1"/>
  <c r="I326" i="1"/>
  <c r="J326" i="1"/>
  <c r="E327" i="1"/>
  <c r="F327" i="1"/>
  <c r="N327" i="1" s="1"/>
  <c r="G327" i="1"/>
  <c r="H327" i="1"/>
  <c r="I327" i="1"/>
  <c r="J327" i="1"/>
  <c r="E328" i="1"/>
  <c r="F328" i="1"/>
  <c r="N328" i="1" s="1"/>
  <c r="G328" i="1"/>
  <c r="H328" i="1"/>
  <c r="I328" i="1"/>
  <c r="J328" i="1"/>
  <c r="E329" i="1"/>
  <c r="F329" i="1"/>
  <c r="N329" i="1" s="1"/>
  <c r="G329" i="1"/>
  <c r="H329" i="1"/>
  <c r="I329" i="1"/>
  <c r="J329" i="1"/>
  <c r="E330" i="1"/>
  <c r="F330" i="1"/>
  <c r="N330" i="1" s="1"/>
  <c r="G330" i="1"/>
  <c r="H330" i="1"/>
  <c r="I330" i="1"/>
  <c r="J330" i="1"/>
  <c r="E331" i="1"/>
  <c r="F331" i="1"/>
  <c r="N331" i="1" s="1"/>
  <c r="G331" i="1"/>
  <c r="H331" i="1"/>
  <c r="I331" i="1"/>
  <c r="J331" i="1"/>
  <c r="E332" i="1"/>
  <c r="F332" i="1"/>
  <c r="N332" i="1" s="1"/>
  <c r="G332" i="1"/>
  <c r="H332" i="1"/>
  <c r="I332" i="1"/>
  <c r="J332" i="1"/>
  <c r="E333" i="1"/>
  <c r="F333" i="1"/>
  <c r="N333" i="1" s="1"/>
  <c r="G333" i="1"/>
  <c r="H333" i="1"/>
  <c r="I333" i="1"/>
  <c r="J333" i="1"/>
  <c r="E334" i="1"/>
  <c r="F334" i="1"/>
  <c r="N334" i="1" s="1"/>
  <c r="G334" i="1"/>
  <c r="H334" i="1"/>
  <c r="I334" i="1"/>
  <c r="J334" i="1"/>
  <c r="E335" i="1"/>
  <c r="F335" i="1"/>
  <c r="N335" i="1" s="1"/>
  <c r="G335" i="1"/>
  <c r="H335" i="1"/>
  <c r="I335" i="1"/>
  <c r="J335" i="1"/>
  <c r="E336" i="1"/>
  <c r="F336" i="1"/>
  <c r="N336" i="1" s="1"/>
  <c r="G336" i="1"/>
  <c r="H336" i="1"/>
  <c r="I336" i="1"/>
  <c r="J336" i="1"/>
  <c r="E337" i="1"/>
  <c r="F337" i="1"/>
  <c r="N337" i="1" s="1"/>
  <c r="G337" i="1"/>
  <c r="H337" i="1"/>
  <c r="I337" i="1"/>
  <c r="J337" i="1"/>
  <c r="E338" i="1"/>
  <c r="F338" i="1"/>
  <c r="N338" i="1" s="1"/>
  <c r="G338" i="1"/>
  <c r="H338" i="1"/>
  <c r="I338" i="1"/>
  <c r="J338" i="1"/>
  <c r="E339" i="1"/>
  <c r="F339" i="1"/>
  <c r="N339" i="1" s="1"/>
  <c r="G339" i="1"/>
  <c r="H339" i="1"/>
  <c r="I339" i="1"/>
  <c r="J339" i="1"/>
  <c r="E340" i="1"/>
  <c r="F340" i="1"/>
  <c r="N340" i="1" s="1"/>
  <c r="G340" i="1"/>
  <c r="H340" i="1"/>
  <c r="I340" i="1"/>
  <c r="J340" i="1"/>
  <c r="E341" i="1"/>
  <c r="F341" i="1"/>
  <c r="N341" i="1" s="1"/>
  <c r="G341" i="1"/>
  <c r="H341" i="1"/>
  <c r="I341" i="1"/>
  <c r="J341" i="1"/>
  <c r="E342" i="1"/>
  <c r="F342" i="1"/>
  <c r="N342" i="1" s="1"/>
  <c r="G342" i="1"/>
  <c r="H342" i="1"/>
  <c r="I342" i="1"/>
  <c r="J342" i="1"/>
  <c r="E343" i="1"/>
  <c r="F343" i="1"/>
  <c r="N343" i="1" s="1"/>
  <c r="G343" i="1"/>
  <c r="H343" i="1"/>
  <c r="I343" i="1"/>
  <c r="J343" i="1"/>
  <c r="E344" i="1"/>
  <c r="F344" i="1"/>
  <c r="N344" i="1" s="1"/>
  <c r="G344" i="1"/>
  <c r="H344" i="1"/>
  <c r="I344" i="1"/>
  <c r="J344" i="1"/>
  <c r="E345" i="1"/>
  <c r="F345" i="1"/>
  <c r="N345" i="1" s="1"/>
  <c r="G345" i="1"/>
  <c r="H345" i="1"/>
  <c r="I345" i="1"/>
  <c r="J345" i="1"/>
  <c r="E346" i="1"/>
  <c r="F346" i="1"/>
  <c r="N346" i="1" s="1"/>
  <c r="G346" i="1"/>
  <c r="H346" i="1"/>
  <c r="I346" i="1"/>
  <c r="J346" i="1"/>
  <c r="E347" i="1"/>
  <c r="F347" i="1"/>
  <c r="N347" i="1" s="1"/>
  <c r="G347" i="1"/>
  <c r="H347" i="1"/>
  <c r="I347" i="1"/>
  <c r="J347" i="1"/>
  <c r="E348" i="1"/>
  <c r="F348" i="1"/>
  <c r="N348" i="1" s="1"/>
  <c r="G348" i="1"/>
  <c r="H348" i="1"/>
  <c r="I348" i="1"/>
  <c r="J348" i="1"/>
  <c r="E349" i="1"/>
  <c r="F349" i="1"/>
  <c r="N349" i="1" s="1"/>
  <c r="G349" i="1"/>
  <c r="H349" i="1"/>
  <c r="I349" i="1"/>
  <c r="J349" i="1"/>
  <c r="E350" i="1"/>
  <c r="F350" i="1"/>
  <c r="N350" i="1" s="1"/>
  <c r="G350" i="1"/>
  <c r="H350" i="1"/>
  <c r="I350" i="1"/>
  <c r="J350" i="1"/>
  <c r="E351" i="1"/>
  <c r="F351" i="1"/>
  <c r="N351" i="1" s="1"/>
  <c r="G351" i="1"/>
  <c r="H351" i="1"/>
  <c r="I351" i="1"/>
  <c r="J351" i="1"/>
  <c r="E352" i="1"/>
  <c r="F352" i="1"/>
  <c r="N352" i="1" s="1"/>
  <c r="G352" i="1"/>
  <c r="H352" i="1"/>
  <c r="I352" i="1"/>
  <c r="J352" i="1"/>
  <c r="E353" i="1"/>
  <c r="F353" i="1"/>
  <c r="N353" i="1" s="1"/>
  <c r="G353" i="1"/>
  <c r="H353" i="1"/>
  <c r="I353" i="1"/>
  <c r="J353" i="1"/>
  <c r="E354" i="1"/>
  <c r="F354" i="1"/>
  <c r="N354" i="1" s="1"/>
  <c r="G354" i="1"/>
  <c r="H354" i="1"/>
  <c r="I354" i="1"/>
  <c r="J354" i="1"/>
  <c r="E355" i="1"/>
  <c r="F355" i="1"/>
  <c r="N355" i="1" s="1"/>
  <c r="G355" i="1"/>
  <c r="H355" i="1"/>
  <c r="I355" i="1"/>
  <c r="J355" i="1"/>
  <c r="E356" i="1"/>
  <c r="F356" i="1"/>
  <c r="N356" i="1" s="1"/>
  <c r="G356" i="1"/>
  <c r="H356" i="1"/>
  <c r="I356" i="1"/>
  <c r="J356" i="1"/>
  <c r="E357" i="1"/>
  <c r="F357" i="1"/>
  <c r="N357" i="1" s="1"/>
  <c r="G357" i="1"/>
  <c r="H357" i="1"/>
  <c r="I357" i="1"/>
  <c r="J357" i="1"/>
  <c r="E358" i="1"/>
  <c r="F358" i="1"/>
  <c r="N358" i="1" s="1"/>
  <c r="G358" i="1"/>
  <c r="H358" i="1"/>
  <c r="I358" i="1"/>
  <c r="J358" i="1"/>
  <c r="E359" i="1"/>
  <c r="F359" i="1"/>
  <c r="N359" i="1" s="1"/>
  <c r="G359" i="1"/>
  <c r="H359" i="1"/>
  <c r="I359" i="1"/>
  <c r="J359" i="1"/>
  <c r="E360" i="1"/>
  <c r="F360" i="1"/>
  <c r="N360" i="1" s="1"/>
  <c r="G360" i="1"/>
  <c r="H360" i="1"/>
  <c r="I360" i="1"/>
  <c r="J360" i="1"/>
  <c r="E361" i="1"/>
  <c r="F361" i="1"/>
  <c r="N361" i="1" s="1"/>
  <c r="G361" i="1"/>
  <c r="H361" i="1"/>
  <c r="I361" i="1"/>
  <c r="J361" i="1"/>
  <c r="E362" i="1"/>
  <c r="F362" i="1"/>
  <c r="N362" i="1" s="1"/>
  <c r="G362" i="1"/>
  <c r="H362" i="1"/>
  <c r="I362" i="1"/>
  <c r="J362" i="1"/>
  <c r="E363" i="1"/>
  <c r="F363" i="1"/>
  <c r="N363" i="1" s="1"/>
  <c r="G363" i="1"/>
  <c r="H363" i="1"/>
  <c r="I363" i="1"/>
  <c r="J363" i="1"/>
  <c r="E364" i="1"/>
  <c r="F364" i="1"/>
  <c r="N364" i="1" s="1"/>
  <c r="G364" i="1"/>
  <c r="H364" i="1"/>
  <c r="I364" i="1"/>
  <c r="J364" i="1"/>
  <c r="E365" i="1"/>
  <c r="F365" i="1"/>
  <c r="N365" i="1" s="1"/>
  <c r="G365" i="1"/>
  <c r="H365" i="1"/>
  <c r="I365" i="1"/>
  <c r="J365" i="1"/>
  <c r="E366" i="1"/>
  <c r="F366" i="1"/>
  <c r="N366" i="1" s="1"/>
  <c r="G366" i="1"/>
  <c r="H366" i="1"/>
  <c r="I366" i="1"/>
  <c r="J366" i="1"/>
  <c r="E367" i="1"/>
  <c r="F367" i="1"/>
  <c r="N367" i="1" s="1"/>
  <c r="G367" i="1"/>
  <c r="H367" i="1"/>
  <c r="I367" i="1"/>
  <c r="J367" i="1"/>
  <c r="E368" i="1"/>
  <c r="F368" i="1"/>
  <c r="N368" i="1" s="1"/>
  <c r="G368" i="1"/>
  <c r="H368" i="1"/>
  <c r="I368" i="1"/>
  <c r="J368" i="1"/>
  <c r="E369" i="1"/>
  <c r="F369" i="1"/>
  <c r="N369" i="1" s="1"/>
  <c r="G369" i="1"/>
  <c r="H369" i="1"/>
  <c r="I369" i="1"/>
  <c r="J369" i="1"/>
  <c r="E370" i="1"/>
  <c r="F370" i="1"/>
  <c r="N370" i="1" s="1"/>
  <c r="G370" i="1"/>
  <c r="H370" i="1"/>
  <c r="I370" i="1"/>
  <c r="J370" i="1"/>
  <c r="E371" i="1"/>
  <c r="F371" i="1"/>
  <c r="N371" i="1" s="1"/>
  <c r="G371" i="1"/>
  <c r="H371" i="1"/>
  <c r="I371" i="1"/>
  <c r="J371" i="1"/>
  <c r="E372" i="1"/>
  <c r="F372" i="1"/>
  <c r="N372" i="1" s="1"/>
  <c r="G372" i="1"/>
  <c r="H372" i="1"/>
  <c r="I372" i="1"/>
  <c r="J372" i="1"/>
  <c r="E373" i="1"/>
  <c r="F373" i="1"/>
  <c r="N373" i="1" s="1"/>
  <c r="G373" i="1"/>
  <c r="H373" i="1"/>
  <c r="I373" i="1"/>
  <c r="J373" i="1"/>
  <c r="E374" i="1"/>
  <c r="F374" i="1"/>
  <c r="N374" i="1" s="1"/>
  <c r="G374" i="1"/>
  <c r="H374" i="1"/>
  <c r="I374" i="1"/>
  <c r="J374" i="1"/>
  <c r="E375" i="1"/>
  <c r="F375" i="1"/>
  <c r="N375" i="1" s="1"/>
  <c r="G375" i="1"/>
  <c r="H375" i="1"/>
  <c r="I375" i="1"/>
  <c r="J375" i="1"/>
  <c r="E376" i="1"/>
  <c r="F376" i="1"/>
  <c r="N376" i="1" s="1"/>
  <c r="G376" i="1"/>
  <c r="H376" i="1"/>
  <c r="I376" i="1"/>
  <c r="J376" i="1"/>
  <c r="E377" i="1"/>
  <c r="F377" i="1"/>
  <c r="N377" i="1" s="1"/>
  <c r="G377" i="1"/>
  <c r="H377" i="1"/>
  <c r="I377" i="1"/>
  <c r="J377" i="1"/>
  <c r="E378" i="1"/>
  <c r="F378" i="1"/>
  <c r="N378" i="1" s="1"/>
  <c r="G378" i="1"/>
  <c r="H378" i="1"/>
  <c r="I378" i="1"/>
  <c r="J378" i="1"/>
  <c r="E379" i="1"/>
  <c r="F379" i="1"/>
  <c r="N379" i="1" s="1"/>
  <c r="G379" i="1"/>
  <c r="H379" i="1"/>
  <c r="I379" i="1"/>
  <c r="J379" i="1"/>
  <c r="E380" i="1"/>
  <c r="F380" i="1"/>
  <c r="N380" i="1" s="1"/>
  <c r="G380" i="1"/>
  <c r="H380" i="1"/>
  <c r="I380" i="1"/>
  <c r="J380" i="1"/>
  <c r="E381" i="1"/>
  <c r="F381" i="1"/>
  <c r="N381" i="1" s="1"/>
  <c r="G381" i="1"/>
  <c r="H381" i="1"/>
  <c r="I381" i="1"/>
  <c r="J381" i="1"/>
  <c r="E382" i="1"/>
  <c r="F382" i="1"/>
  <c r="N382" i="1" s="1"/>
  <c r="G382" i="1"/>
  <c r="H382" i="1"/>
  <c r="I382" i="1"/>
  <c r="J382" i="1"/>
  <c r="E383" i="1"/>
  <c r="F383" i="1"/>
  <c r="N383" i="1" s="1"/>
  <c r="G383" i="1"/>
  <c r="H383" i="1"/>
  <c r="I383" i="1"/>
  <c r="J383" i="1"/>
  <c r="E384" i="1"/>
  <c r="F384" i="1"/>
  <c r="N384" i="1" s="1"/>
  <c r="G384" i="1"/>
  <c r="H384" i="1"/>
  <c r="I384" i="1"/>
  <c r="J384" i="1"/>
  <c r="E385" i="1"/>
  <c r="F385" i="1"/>
  <c r="N385" i="1" s="1"/>
  <c r="G385" i="1"/>
  <c r="H385" i="1"/>
  <c r="I385" i="1"/>
  <c r="J385" i="1"/>
  <c r="E386" i="1"/>
  <c r="F386" i="1"/>
  <c r="N386" i="1" s="1"/>
  <c r="G386" i="1"/>
  <c r="H386" i="1"/>
  <c r="I386" i="1"/>
  <c r="J386" i="1"/>
  <c r="E387" i="1"/>
  <c r="F387" i="1"/>
  <c r="N387" i="1" s="1"/>
  <c r="G387" i="1"/>
  <c r="H387" i="1"/>
  <c r="I387" i="1"/>
  <c r="J387" i="1"/>
  <c r="E388" i="1"/>
  <c r="F388" i="1"/>
  <c r="N388" i="1" s="1"/>
  <c r="G388" i="1"/>
  <c r="H388" i="1"/>
  <c r="I388" i="1"/>
  <c r="J388" i="1"/>
  <c r="E389" i="1"/>
  <c r="F389" i="1"/>
  <c r="N389" i="1" s="1"/>
  <c r="G389" i="1"/>
  <c r="H389" i="1"/>
  <c r="I389" i="1"/>
  <c r="J389" i="1"/>
  <c r="E390" i="1"/>
  <c r="F390" i="1"/>
  <c r="N390" i="1" s="1"/>
  <c r="G390" i="1"/>
  <c r="H390" i="1"/>
  <c r="I390" i="1"/>
  <c r="J390" i="1"/>
  <c r="E391" i="1"/>
  <c r="F391" i="1"/>
  <c r="N391" i="1" s="1"/>
  <c r="G391" i="1"/>
  <c r="H391" i="1"/>
  <c r="I391" i="1"/>
  <c r="J391" i="1"/>
  <c r="E392" i="1"/>
  <c r="F392" i="1"/>
  <c r="N392" i="1" s="1"/>
  <c r="G392" i="1"/>
  <c r="H392" i="1"/>
  <c r="I392" i="1"/>
  <c r="J392" i="1"/>
  <c r="E393" i="1"/>
  <c r="F393" i="1"/>
  <c r="N393" i="1" s="1"/>
  <c r="G393" i="1"/>
  <c r="H393" i="1"/>
  <c r="I393" i="1"/>
  <c r="J393" i="1"/>
  <c r="E394" i="1"/>
  <c r="F394" i="1"/>
  <c r="N394" i="1" s="1"/>
  <c r="G394" i="1"/>
  <c r="H394" i="1"/>
  <c r="I394" i="1"/>
  <c r="J394" i="1"/>
  <c r="E395" i="1"/>
  <c r="F395" i="1"/>
  <c r="N395" i="1" s="1"/>
  <c r="G395" i="1"/>
  <c r="H395" i="1"/>
  <c r="I395" i="1"/>
  <c r="J395" i="1"/>
  <c r="E396" i="1"/>
  <c r="F396" i="1"/>
  <c r="N396" i="1" s="1"/>
  <c r="G396" i="1"/>
  <c r="H396" i="1"/>
  <c r="I396" i="1"/>
  <c r="J396" i="1"/>
  <c r="E397" i="1"/>
  <c r="F397" i="1"/>
  <c r="N397" i="1" s="1"/>
  <c r="G397" i="1"/>
  <c r="H397" i="1"/>
  <c r="I397" i="1"/>
  <c r="J397" i="1"/>
  <c r="E398" i="1"/>
  <c r="F398" i="1"/>
  <c r="N398" i="1" s="1"/>
  <c r="G398" i="1"/>
  <c r="H398" i="1"/>
  <c r="I398" i="1"/>
  <c r="J398" i="1"/>
  <c r="E399" i="1"/>
  <c r="F399" i="1"/>
  <c r="N399" i="1" s="1"/>
  <c r="G399" i="1"/>
  <c r="H399" i="1"/>
  <c r="I399" i="1"/>
  <c r="J399" i="1"/>
  <c r="E400" i="1"/>
  <c r="F400" i="1"/>
  <c r="N400" i="1" s="1"/>
  <c r="G400" i="1"/>
  <c r="H400" i="1"/>
  <c r="I400" i="1"/>
  <c r="J400" i="1"/>
  <c r="E401" i="1"/>
  <c r="F401" i="1"/>
  <c r="N401" i="1" s="1"/>
  <c r="G401" i="1"/>
  <c r="H401" i="1"/>
  <c r="I401" i="1"/>
  <c r="J401" i="1"/>
  <c r="E402" i="1"/>
  <c r="F402" i="1"/>
  <c r="N402" i="1" s="1"/>
  <c r="G402" i="1"/>
  <c r="H402" i="1"/>
  <c r="I402" i="1"/>
  <c r="J402" i="1"/>
  <c r="E403" i="1"/>
  <c r="F403" i="1"/>
  <c r="N403" i="1" s="1"/>
  <c r="G403" i="1"/>
  <c r="H403" i="1"/>
  <c r="I403" i="1"/>
  <c r="J403" i="1"/>
  <c r="E404" i="1"/>
  <c r="F404" i="1"/>
  <c r="N404" i="1" s="1"/>
  <c r="G404" i="1"/>
  <c r="H404" i="1"/>
  <c r="I404" i="1"/>
  <c r="J404" i="1"/>
  <c r="E405" i="1"/>
  <c r="F405" i="1"/>
  <c r="N405" i="1" s="1"/>
  <c r="G405" i="1"/>
  <c r="H405" i="1"/>
  <c r="I405" i="1"/>
  <c r="J405" i="1"/>
  <c r="E406" i="1"/>
  <c r="F406" i="1"/>
  <c r="N406" i="1" s="1"/>
  <c r="G406" i="1"/>
  <c r="H406" i="1"/>
  <c r="I406" i="1"/>
  <c r="J406" i="1"/>
  <c r="E407" i="1"/>
  <c r="F407" i="1"/>
  <c r="N407" i="1" s="1"/>
  <c r="G407" i="1"/>
  <c r="H407" i="1"/>
  <c r="I407" i="1"/>
  <c r="J407" i="1"/>
  <c r="E408" i="1"/>
  <c r="F408" i="1"/>
  <c r="N408" i="1" s="1"/>
  <c r="G408" i="1"/>
  <c r="H408" i="1"/>
  <c r="I408" i="1"/>
  <c r="J408" i="1"/>
  <c r="E409" i="1"/>
  <c r="F409" i="1"/>
  <c r="N409" i="1" s="1"/>
  <c r="G409" i="1"/>
  <c r="H409" i="1"/>
  <c r="I409" i="1"/>
  <c r="J409" i="1"/>
  <c r="E410" i="1"/>
  <c r="F410" i="1"/>
  <c r="N410" i="1" s="1"/>
  <c r="G410" i="1"/>
  <c r="H410" i="1"/>
  <c r="I410" i="1"/>
  <c r="J410" i="1"/>
  <c r="E411" i="1"/>
  <c r="F411" i="1"/>
  <c r="N411" i="1" s="1"/>
  <c r="G411" i="1"/>
  <c r="H411" i="1"/>
  <c r="I411" i="1"/>
  <c r="J411" i="1"/>
  <c r="E412" i="1"/>
  <c r="F412" i="1"/>
  <c r="N412" i="1" s="1"/>
  <c r="G412" i="1"/>
  <c r="H412" i="1"/>
  <c r="I412" i="1"/>
  <c r="J412" i="1"/>
  <c r="E413" i="1"/>
  <c r="F413" i="1"/>
  <c r="N413" i="1" s="1"/>
  <c r="G413" i="1"/>
  <c r="H413" i="1"/>
  <c r="I413" i="1"/>
  <c r="J413" i="1"/>
  <c r="E414" i="1"/>
  <c r="F414" i="1"/>
  <c r="N414" i="1" s="1"/>
  <c r="G414" i="1"/>
  <c r="H414" i="1"/>
  <c r="I414" i="1"/>
  <c r="J414" i="1"/>
  <c r="E415" i="1"/>
  <c r="F415" i="1"/>
  <c r="N415" i="1" s="1"/>
  <c r="G415" i="1"/>
  <c r="H415" i="1"/>
  <c r="I415" i="1"/>
  <c r="J415" i="1"/>
  <c r="E416" i="1"/>
  <c r="F416" i="1"/>
  <c r="N416" i="1" s="1"/>
  <c r="G416" i="1"/>
  <c r="H416" i="1"/>
  <c r="I416" i="1"/>
  <c r="J416" i="1"/>
  <c r="E417" i="1"/>
  <c r="F417" i="1"/>
  <c r="N417" i="1" s="1"/>
  <c r="G417" i="1"/>
  <c r="H417" i="1"/>
  <c r="I417" i="1"/>
  <c r="J417" i="1"/>
  <c r="E418" i="1"/>
  <c r="F418" i="1"/>
  <c r="N418" i="1" s="1"/>
  <c r="G418" i="1"/>
  <c r="H418" i="1"/>
  <c r="I418" i="1"/>
  <c r="J418" i="1"/>
  <c r="E419" i="1"/>
  <c r="F419" i="1"/>
  <c r="N419" i="1" s="1"/>
  <c r="G419" i="1"/>
  <c r="H419" i="1"/>
  <c r="I419" i="1"/>
  <c r="J419" i="1"/>
  <c r="E420" i="1"/>
  <c r="F420" i="1"/>
  <c r="N420" i="1" s="1"/>
  <c r="G420" i="1"/>
  <c r="H420" i="1"/>
  <c r="I420" i="1"/>
  <c r="J420" i="1"/>
  <c r="E421" i="1"/>
  <c r="F421" i="1"/>
  <c r="N421" i="1" s="1"/>
  <c r="G421" i="1"/>
  <c r="H421" i="1"/>
  <c r="I421" i="1"/>
  <c r="J421" i="1"/>
  <c r="E422" i="1"/>
  <c r="F422" i="1"/>
  <c r="N422" i="1" s="1"/>
  <c r="G422" i="1"/>
  <c r="H422" i="1"/>
  <c r="I422" i="1"/>
  <c r="J422" i="1"/>
  <c r="E423" i="1"/>
  <c r="F423" i="1"/>
  <c r="N423" i="1" s="1"/>
  <c r="G423" i="1"/>
  <c r="H423" i="1"/>
  <c r="I423" i="1"/>
  <c r="J423" i="1"/>
  <c r="E424" i="1"/>
  <c r="F424" i="1"/>
  <c r="N424" i="1" s="1"/>
  <c r="G424" i="1"/>
  <c r="H424" i="1"/>
  <c r="I424" i="1"/>
  <c r="J424" i="1"/>
  <c r="E425" i="1"/>
  <c r="F425" i="1"/>
  <c r="N425" i="1" s="1"/>
  <c r="G425" i="1"/>
  <c r="H425" i="1"/>
  <c r="I425" i="1"/>
  <c r="J425" i="1"/>
  <c r="E426" i="1"/>
  <c r="F426" i="1"/>
  <c r="N426" i="1" s="1"/>
  <c r="G426" i="1"/>
  <c r="H426" i="1"/>
  <c r="I426" i="1"/>
  <c r="J426" i="1"/>
  <c r="E427" i="1"/>
  <c r="F427" i="1"/>
  <c r="N427" i="1" s="1"/>
  <c r="G427" i="1"/>
  <c r="H427" i="1"/>
  <c r="I427" i="1"/>
  <c r="J427" i="1"/>
  <c r="E428" i="1"/>
  <c r="F428" i="1"/>
  <c r="N428" i="1" s="1"/>
  <c r="G428" i="1"/>
  <c r="H428" i="1"/>
  <c r="I428" i="1"/>
  <c r="J428" i="1"/>
  <c r="E429" i="1"/>
  <c r="F429" i="1"/>
  <c r="N429" i="1" s="1"/>
  <c r="G429" i="1"/>
  <c r="H429" i="1"/>
  <c r="I429" i="1"/>
  <c r="J429" i="1"/>
  <c r="E430" i="1"/>
  <c r="F430" i="1"/>
  <c r="N430" i="1" s="1"/>
  <c r="G430" i="1"/>
  <c r="H430" i="1"/>
  <c r="I430" i="1"/>
  <c r="J430" i="1"/>
  <c r="E431" i="1"/>
  <c r="F431" i="1"/>
  <c r="N431" i="1" s="1"/>
  <c r="G431" i="1"/>
  <c r="H431" i="1"/>
  <c r="I431" i="1"/>
  <c r="J431" i="1"/>
  <c r="E432" i="1"/>
  <c r="F432" i="1"/>
  <c r="N432" i="1" s="1"/>
  <c r="G432" i="1"/>
  <c r="H432" i="1"/>
  <c r="I432" i="1"/>
  <c r="J432" i="1"/>
  <c r="E433" i="1"/>
  <c r="F433" i="1"/>
  <c r="N433" i="1" s="1"/>
  <c r="G433" i="1"/>
  <c r="H433" i="1"/>
  <c r="I433" i="1"/>
  <c r="J433" i="1"/>
  <c r="E434" i="1"/>
  <c r="F434" i="1"/>
  <c r="N434" i="1" s="1"/>
  <c r="G434" i="1"/>
  <c r="H434" i="1"/>
  <c r="I434" i="1"/>
  <c r="J434" i="1"/>
  <c r="E435" i="1"/>
  <c r="F435" i="1"/>
  <c r="N435" i="1" s="1"/>
  <c r="G435" i="1"/>
  <c r="H435" i="1"/>
  <c r="I435" i="1"/>
  <c r="J435" i="1"/>
  <c r="E436" i="1"/>
  <c r="F436" i="1"/>
  <c r="N436" i="1" s="1"/>
  <c r="G436" i="1"/>
  <c r="H436" i="1"/>
  <c r="I436" i="1"/>
  <c r="J436" i="1"/>
  <c r="E437" i="1"/>
  <c r="F437" i="1"/>
  <c r="N437" i="1" s="1"/>
  <c r="G437" i="1"/>
  <c r="H437" i="1"/>
  <c r="I437" i="1"/>
  <c r="J437" i="1"/>
  <c r="E438" i="1"/>
  <c r="F438" i="1"/>
  <c r="N438" i="1" s="1"/>
  <c r="G438" i="1"/>
  <c r="H438" i="1"/>
  <c r="I438" i="1"/>
  <c r="J438" i="1"/>
  <c r="E439" i="1"/>
  <c r="F439" i="1"/>
  <c r="N439" i="1" s="1"/>
  <c r="G439" i="1"/>
  <c r="H439" i="1"/>
  <c r="I439" i="1"/>
  <c r="J439" i="1"/>
  <c r="E440" i="1"/>
  <c r="F440" i="1"/>
  <c r="N440" i="1" s="1"/>
  <c r="G440" i="1"/>
  <c r="H440" i="1"/>
  <c r="I440" i="1"/>
  <c r="J440" i="1"/>
  <c r="E441" i="1"/>
  <c r="F441" i="1"/>
  <c r="N441" i="1" s="1"/>
  <c r="G441" i="1"/>
  <c r="H441" i="1"/>
  <c r="I441" i="1"/>
  <c r="J441" i="1"/>
  <c r="E442" i="1"/>
  <c r="F442" i="1"/>
  <c r="N442" i="1" s="1"/>
  <c r="G442" i="1"/>
  <c r="H442" i="1"/>
  <c r="I442" i="1"/>
  <c r="J442" i="1"/>
  <c r="E443" i="1"/>
  <c r="F443" i="1"/>
  <c r="N443" i="1" s="1"/>
  <c r="G443" i="1"/>
  <c r="H443" i="1"/>
  <c r="I443" i="1"/>
  <c r="J443" i="1"/>
  <c r="E444" i="1"/>
  <c r="F444" i="1"/>
  <c r="N444" i="1" s="1"/>
  <c r="G444" i="1"/>
  <c r="H444" i="1"/>
  <c r="I444" i="1"/>
  <c r="J444" i="1"/>
  <c r="E445" i="1"/>
  <c r="F445" i="1"/>
  <c r="N445" i="1" s="1"/>
  <c r="G445" i="1"/>
  <c r="H445" i="1"/>
  <c r="I445" i="1"/>
  <c r="J445" i="1"/>
  <c r="E446" i="1"/>
  <c r="F446" i="1"/>
  <c r="N446" i="1" s="1"/>
  <c r="G446" i="1"/>
  <c r="H446" i="1"/>
  <c r="I446" i="1"/>
  <c r="J446" i="1"/>
  <c r="E447" i="1"/>
  <c r="F447" i="1"/>
  <c r="N447" i="1" s="1"/>
  <c r="G447" i="1"/>
  <c r="H447" i="1"/>
  <c r="I447" i="1"/>
  <c r="J447" i="1"/>
  <c r="E448" i="1"/>
  <c r="F448" i="1"/>
  <c r="N448" i="1" s="1"/>
  <c r="G448" i="1"/>
  <c r="H448" i="1"/>
  <c r="I448" i="1"/>
  <c r="J448" i="1"/>
  <c r="E449" i="1"/>
  <c r="F449" i="1"/>
  <c r="N449" i="1" s="1"/>
  <c r="G449" i="1"/>
  <c r="H449" i="1"/>
  <c r="I449" i="1"/>
  <c r="J449" i="1"/>
  <c r="E450" i="1"/>
  <c r="F450" i="1"/>
  <c r="N450" i="1" s="1"/>
  <c r="G450" i="1"/>
  <c r="H450" i="1"/>
  <c r="I450" i="1"/>
  <c r="J450" i="1"/>
  <c r="E451" i="1"/>
  <c r="F451" i="1"/>
  <c r="N451" i="1" s="1"/>
  <c r="G451" i="1"/>
  <c r="H451" i="1"/>
  <c r="I451" i="1"/>
  <c r="J451" i="1"/>
  <c r="E452" i="1"/>
  <c r="F452" i="1"/>
  <c r="N452" i="1" s="1"/>
  <c r="G452" i="1"/>
  <c r="H452" i="1"/>
  <c r="I452" i="1"/>
  <c r="J452" i="1"/>
  <c r="E453" i="1"/>
  <c r="F453" i="1"/>
  <c r="N453" i="1" s="1"/>
  <c r="G453" i="1"/>
  <c r="H453" i="1"/>
  <c r="I453" i="1"/>
  <c r="J453" i="1"/>
  <c r="E454" i="1"/>
  <c r="F454" i="1"/>
  <c r="N454" i="1" s="1"/>
  <c r="G454" i="1"/>
  <c r="H454" i="1"/>
  <c r="I454" i="1"/>
  <c r="J454" i="1"/>
  <c r="E455" i="1"/>
  <c r="F455" i="1"/>
  <c r="N455" i="1" s="1"/>
  <c r="G455" i="1"/>
  <c r="H455" i="1"/>
  <c r="I455" i="1"/>
  <c r="J455" i="1"/>
  <c r="E456" i="1"/>
  <c r="F456" i="1"/>
  <c r="N456" i="1" s="1"/>
  <c r="G456" i="1"/>
  <c r="H456" i="1"/>
  <c r="I456" i="1"/>
  <c r="J456" i="1"/>
  <c r="E457" i="1"/>
  <c r="F457" i="1"/>
  <c r="N457" i="1" s="1"/>
  <c r="G457" i="1"/>
  <c r="H457" i="1"/>
  <c r="I457" i="1"/>
  <c r="J457" i="1"/>
  <c r="E458" i="1"/>
  <c r="F458" i="1"/>
  <c r="N458" i="1" s="1"/>
  <c r="G458" i="1"/>
  <c r="H458" i="1"/>
  <c r="I458" i="1"/>
  <c r="J458" i="1"/>
  <c r="E459" i="1"/>
  <c r="F459" i="1"/>
  <c r="N459" i="1" s="1"/>
  <c r="G459" i="1"/>
  <c r="H459" i="1"/>
  <c r="I459" i="1"/>
  <c r="J459" i="1"/>
  <c r="E460" i="1"/>
  <c r="F460" i="1"/>
  <c r="N460" i="1" s="1"/>
  <c r="G460" i="1"/>
  <c r="H460" i="1"/>
  <c r="I460" i="1"/>
  <c r="J460" i="1"/>
  <c r="E461" i="1"/>
  <c r="F461" i="1"/>
  <c r="N461" i="1" s="1"/>
  <c r="G461" i="1"/>
  <c r="H461" i="1"/>
  <c r="I461" i="1"/>
  <c r="J461" i="1"/>
  <c r="E462" i="1"/>
  <c r="F462" i="1"/>
  <c r="N462" i="1" s="1"/>
  <c r="G462" i="1"/>
  <c r="H462" i="1"/>
  <c r="I462" i="1"/>
  <c r="J462" i="1"/>
  <c r="E463" i="1"/>
  <c r="F463" i="1"/>
  <c r="N463" i="1" s="1"/>
  <c r="G463" i="1"/>
  <c r="H463" i="1"/>
  <c r="I463" i="1"/>
  <c r="J463" i="1"/>
  <c r="E464" i="1"/>
  <c r="F464" i="1"/>
  <c r="N464" i="1" s="1"/>
  <c r="G464" i="1"/>
  <c r="H464" i="1"/>
  <c r="I464" i="1"/>
  <c r="J464" i="1"/>
  <c r="E465" i="1"/>
  <c r="F465" i="1"/>
  <c r="N465" i="1" s="1"/>
  <c r="G465" i="1"/>
  <c r="H465" i="1"/>
  <c r="I465" i="1"/>
  <c r="J465" i="1"/>
  <c r="E466" i="1"/>
  <c r="F466" i="1"/>
  <c r="N466" i="1" s="1"/>
  <c r="G466" i="1"/>
  <c r="H466" i="1"/>
  <c r="I466" i="1"/>
  <c r="J466" i="1"/>
  <c r="E467" i="1"/>
  <c r="F467" i="1"/>
  <c r="N467" i="1" s="1"/>
  <c r="G467" i="1"/>
  <c r="H467" i="1"/>
  <c r="I467" i="1"/>
  <c r="J467" i="1"/>
  <c r="E468" i="1"/>
  <c r="F468" i="1"/>
  <c r="N468" i="1" s="1"/>
  <c r="G468" i="1"/>
  <c r="H468" i="1"/>
  <c r="I468" i="1"/>
  <c r="J468" i="1"/>
  <c r="E469" i="1"/>
  <c r="F469" i="1"/>
  <c r="N469" i="1" s="1"/>
  <c r="G469" i="1"/>
  <c r="H469" i="1"/>
  <c r="I469" i="1"/>
  <c r="J469" i="1"/>
  <c r="E470" i="1"/>
  <c r="F470" i="1"/>
  <c r="N470" i="1" s="1"/>
  <c r="G470" i="1"/>
  <c r="H470" i="1"/>
  <c r="I470" i="1"/>
  <c r="J470" i="1"/>
  <c r="E471" i="1"/>
  <c r="F471" i="1"/>
  <c r="N471" i="1" s="1"/>
  <c r="G471" i="1"/>
  <c r="H471" i="1"/>
  <c r="I471" i="1"/>
  <c r="J471" i="1"/>
  <c r="E472" i="1"/>
  <c r="F472" i="1"/>
  <c r="N472" i="1" s="1"/>
  <c r="G472" i="1"/>
  <c r="H472" i="1"/>
  <c r="I472" i="1"/>
  <c r="J472" i="1"/>
  <c r="E473" i="1"/>
  <c r="F473" i="1"/>
  <c r="N473" i="1" s="1"/>
  <c r="G473" i="1"/>
  <c r="H473" i="1"/>
  <c r="I473" i="1"/>
  <c r="J473" i="1"/>
  <c r="E474" i="1"/>
  <c r="F474" i="1"/>
  <c r="N474" i="1" s="1"/>
  <c r="G474" i="1"/>
  <c r="H474" i="1"/>
  <c r="I474" i="1"/>
  <c r="J474" i="1"/>
  <c r="E475" i="1"/>
  <c r="F475" i="1"/>
  <c r="N475" i="1" s="1"/>
  <c r="G475" i="1"/>
  <c r="H475" i="1"/>
  <c r="I475" i="1"/>
  <c r="J475" i="1"/>
  <c r="E476" i="1"/>
  <c r="F476" i="1"/>
  <c r="N476" i="1" s="1"/>
  <c r="G476" i="1"/>
  <c r="H476" i="1"/>
  <c r="I476" i="1"/>
  <c r="J476" i="1"/>
  <c r="E477" i="1"/>
  <c r="F477" i="1"/>
  <c r="N477" i="1" s="1"/>
  <c r="G477" i="1"/>
  <c r="H477" i="1"/>
  <c r="I477" i="1"/>
  <c r="J477" i="1"/>
  <c r="E478" i="1"/>
  <c r="F478" i="1"/>
  <c r="N478" i="1" s="1"/>
  <c r="G478" i="1"/>
  <c r="H478" i="1"/>
  <c r="I478" i="1"/>
  <c r="J478" i="1"/>
  <c r="E479" i="1"/>
  <c r="F479" i="1"/>
  <c r="N479" i="1" s="1"/>
  <c r="G479" i="1"/>
  <c r="H479" i="1"/>
  <c r="I479" i="1"/>
  <c r="J479" i="1"/>
  <c r="E480" i="1"/>
  <c r="F480" i="1"/>
  <c r="N480" i="1" s="1"/>
  <c r="G480" i="1"/>
  <c r="H480" i="1"/>
  <c r="I480" i="1"/>
  <c r="J480" i="1"/>
  <c r="E481" i="1"/>
  <c r="F481" i="1"/>
  <c r="N481" i="1" s="1"/>
  <c r="G481" i="1"/>
  <c r="H481" i="1"/>
  <c r="I481" i="1"/>
  <c r="J481" i="1"/>
  <c r="E482" i="1"/>
  <c r="F482" i="1"/>
  <c r="N482" i="1" s="1"/>
  <c r="G482" i="1"/>
  <c r="H482" i="1"/>
  <c r="I482" i="1"/>
  <c r="J482" i="1"/>
  <c r="E483" i="1"/>
  <c r="F483" i="1"/>
  <c r="N483" i="1" s="1"/>
  <c r="G483" i="1"/>
  <c r="H483" i="1"/>
  <c r="I483" i="1"/>
  <c r="J483" i="1"/>
  <c r="E484" i="1"/>
  <c r="F484" i="1"/>
  <c r="N484" i="1" s="1"/>
  <c r="G484" i="1"/>
  <c r="H484" i="1"/>
  <c r="I484" i="1"/>
  <c r="J484" i="1"/>
  <c r="E485" i="1"/>
  <c r="F485" i="1"/>
  <c r="N485" i="1" s="1"/>
  <c r="G485" i="1"/>
  <c r="H485" i="1"/>
  <c r="I485" i="1"/>
  <c r="J485" i="1"/>
  <c r="E486" i="1"/>
  <c r="F486" i="1"/>
  <c r="N486" i="1" s="1"/>
  <c r="G486" i="1"/>
  <c r="H486" i="1"/>
  <c r="I486" i="1"/>
  <c r="J486" i="1"/>
  <c r="E487" i="1"/>
  <c r="F487" i="1"/>
  <c r="N487" i="1" s="1"/>
  <c r="G487" i="1"/>
  <c r="H487" i="1"/>
  <c r="I487" i="1"/>
  <c r="J487" i="1"/>
  <c r="E488" i="1"/>
  <c r="F488" i="1"/>
  <c r="N488" i="1" s="1"/>
  <c r="G488" i="1"/>
  <c r="H488" i="1"/>
  <c r="I488" i="1"/>
  <c r="J488" i="1"/>
  <c r="E489" i="1"/>
  <c r="F489" i="1"/>
  <c r="N489" i="1" s="1"/>
  <c r="G489" i="1"/>
  <c r="H489" i="1"/>
  <c r="I489" i="1"/>
  <c r="J489" i="1"/>
  <c r="E490" i="1"/>
  <c r="F490" i="1"/>
  <c r="N490" i="1" s="1"/>
  <c r="G490" i="1"/>
  <c r="H490" i="1"/>
  <c r="I490" i="1"/>
  <c r="J490" i="1"/>
  <c r="E491" i="1"/>
  <c r="F491" i="1"/>
  <c r="N491" i="1" s="1"/>
  <c r="G491" i="1"/>
  <c r="H491" i="1"/>
  <c r="I491" i="1"/>
  <c r="J491" i="1"/>
  <c r="E492" i="1"/>
  <c r="F492" i="1"/>
  <c r="N492" i="1" s="1"/>
  <c r="G492" i="1"/>
  <c r="H492" i="1"/>
  <c r="I492" i="1"/>
  <c r="J492" i="1"/>
  <c r="E493" i="1"/>
  <c r="F493" i="1"/>
  <c r="N493" i="1" s="1"/>
  <c r="G493" i="1"/>
  <c r="H493" i="1"/>
  <c r="I493" i="1"/>
  <c r="J493" i="1"/>
  <c r="E494" i="1"/>
  <c r="F494" i="1"/>
  <c r="N494" i="1" s="1"/>
  <c r="G494" i="1"/>
  <c r="H494" i="1"/>
  <c r="I494" i="1"/>
  <c r="J494" i="1"/>
  <c r="E495" i="1"/>
  <c r="F495" i="1"/>
  <c r="N495" i="1" s="1"/>
  <c r="G495" i="1"/>
  <c r="H495" i="1"/>
  <c r="I495" i="1"/>
  <c r="J495" i="1"/>
  <c r="E496" i="1"/>
  <c r="F496" i="1"/>
  <c r="N496" i="1" s="1"/>
  <c r="G496" i="1"/>
  <c r="H496" i="1"/>
  <c r="I496" i="1"/>
  <c r="J496" i="1"/>
  <c r="E497" i="1"/>
  <c r="F497" i="1"/>
  <c r="N497" i="1" s="1"/>
  <c r="G497" i="1"/>
  <c r="H497" i="1"/>
  <c r="I497" i="1"/>
  <c r="J497" i="1"/>
  <c r="E498" i="1"/>
  <c r="F498" i="1"/>
  <c r="N498" i="1" s="1"/>
  <c r="G498" i="1"/>
  <c r="H498" i="1"/>
  <c r="I498" i="1"/>
  <c r="J498" i="1"/>
  <c r="E499" i="1"/>
  <c r="F499" i="1"/>
  <c r="N499" i="1" s="1"/>
  <c r="G499" i="1"/>
  <c r="H499" i="1"/>
  <c r="I499" i="1"/>
  <c r="J499" i="1"/>
  <c r="E500" i="1"/>
  <c r="F500" i="1"/>
  <c r="N500" i="1" s="1"/>
  <c r="G500" i="1"/>
  <c r="H500" i="1"/>
  <c r="I500" i="1"/>
  <c r="J500" i="1"/>
  <c r="E501" i="1"/>
  <c r="F501" i="1"/>
  <c r="N501" i="1" s="1"/>
  <c r="G501" i="1"/>
  <c r="H501" i="1"/>
  <c r="I501" i="1"/>
  <c r="J501" i="1"/>
  <c r="E502" i="1"/>
  <c r="F502" i="1"/>
  <c r="N502" i="1" s="1"/>
  <c r="G502" i="1"/>
  <c r="H502" i="1"/>
  <c r="I502" i="1"/>
  <c r="J502" i="1"/>
  <c r="E503" i="1"/>
  <c r="F503" i="1"/>
  <c r="N503" i="1" s="1"/>
  <c r="G503" i="1"/>
  <c r="H503" i="1"/>
  <c r="I503" i="1"/>
  <c r="J503" i="1"/>
  <c r="E504" i="1"/>
  <c r="F504" i="1"/>
  <c r="N504" i="1" s="1"/>
  <c r="G504" i="1"/>
  <c r="H504" i="1"/>
  <c r="I504" i="1"/>
  <c r="J504" i="1"/>
  <c r="E505" i="1"/>
  <c r="F505" i="1"/>
  <c r="N505" i="1" s="1"/>
  <c r="G505" i="1"/>
  <c r="H505" i="1"/>
  <c r="I505" i="1"/>
  <c r="J505" i="1"/>
  <c r="E506" i="1"/>
  <c r="F506" i="1"/>
  <c r="N506" i="1" s="1"/>
  <c r="G506" i="1"/>
  <c r="H506" i="1"/>
  <c r="I506" i="1"/>
  <c r="J506" i="1"/>
  <c r="E507" i="1"/>
  <c r="F507" i="1"/>
  <c r="N507" i="1" s="1"/>
  <c r="G507" i="1"/>
  <c r="H507" i="1"/>
  <c r="I507" i="1"/>
  <c r="J507" i="1"/>
  <c r="E508" i="1"/>
  <c r="F508" i="1"/>
  <c r="N508" i="1" s="1"/>
  <c r="G508" i="1"/>
  <c r="H508" i="1"/>
  <c r="I508" i="1"/>
  <c r="J508" i="1"/>
  <c r="E509" i="1"/>
  <c r="F509" i="1"/>
  <c r="N509" i="1" s="1"/>
  <c r="G509" i="1"/>
  <c r="H509" i="1"/>
  <c r="I509" i="1"/>
  <c r="J509" i="1"/>
  <c r="E510" i="1"/>
  <c r="F510" i="1"/>
  <c r="N510" i="1" s="1"/>
  <c r="G510" i="1"/>
  <c r="H510" i="1"/>
  <c r="I510" i="1"/>
  <c r="J510" i="1"/>
  <c r="E511" i="1"/>
  <c r="F511" i="1"/>
  <c r="N511" i="1" s="1"/>
  <c r="G511" i="1"/>
  <c r="H511" i="1"/>
  <c r="I511" i="1"/>
  <c r="J511" i="1"/>
  <c r="E512" i="1"/>
  <c r="F512" i="1"/>
  <c r="N512" i="1" s="1"/>
  <c r="G512" i="1"/>
  <c r="H512" i="1"/>
  <c r="I512" i="1"/>
  <c r="J512" i="1"/>
  <c r="E513" i="1"/>
  <c r="F513" i="1"/>
  <c r="N513" i="1" s="1"/>
  <c r="G513" i="1"/>
  <c r="H513" i="1"/>
  <c r="I513" i="1"/>
  <c r="J513" i="1"/>
  <c r="E514" i="1"/>
  <c r="F514" i="1"/>
  <c r="N514" i="1" s="1"/>
  <c r="G514" i="1"/>
  <c r="H514" i="1"/>
  <c r="I514" i="1"/>
  <c r="J514" i="1"/>
  <c r="E515" i="1"/>
  <c r="F515" i="1"/>
  <c r="N515" i="1" s="1"/>
  <c r="G515" i="1"/>
  <c r="H515" i="1"/>
  <c r="I515" i="1"/>
  <c r="J515" i="1"/>
  <c r="E516" i="1"/>
  <c r="F516" i="1"/>
  <c r="N516" i="1" s="1"/>
  <c r="G516" i="1"/>
  <c r="H516" i="1"/>
  <c r="I516" i="1"/>
  <c r="J516" i="1"/>
  <c r="E517" i="1"/>
  <c r="F517" i="1"/>
  <c r="N517" i="1" s="1"/>
  <c r="G517" i="1"/>
  <c r="H517" i="1"/>
  <c r="I517" i="1"/>
  <c r="J517" i="1"/>
  <c r="E518" i="1"/>
  <c r="F518" i="1"/>
  <c r="N518" i="1" s="1"/>
  <c r="G518" i="1"/>
  <c r="H518" i="1"/>
  <c r="I518" i="1"/>
  <c r="J518" i="1"/>
  <c r="E519" i="1"/>
  <c r="F519" i="1"/>
  <c r="N519" i="1" s="1"/>
  <c r="G519" i="1"/>
  <c r="H519" i="1"/>
  <c r="I519" i="1"/>
  <c r="J519" i="1"/>
  <c r="E520" i="1"/>
  <c r="F520" i="1"/>
  <c r="N520" i="1" s="1"/>
  <c r="G520" i="1"/>
  <c r="H520" i="1"/>
  <c r="I520" i="1"/>
  <c r="J520" i="1"/>
  <c r="E521" i="1"/>
  <c r="F521" i="1"/>
  <c r="N521" i="1" s="1"/>
  <c r="G521" i="1"/>
  <c r="H521" i="1"/>
  <c r="I521" i="1"/>
  <c r="J521" i="1"/>
  <c r="E522" i="1"/>
  <c r="F522" i="1"/>
  <c r="N522" i="1" s="1"/>
  <c r="G522" i="1"/>
  <c r="H522" i="1"/>
  <c r="I522" i="1"/>
  <c r="J522" i="1"/>
  <c r="E523" i="1"/>
  <c r="F523" i="1"/>
  <c r="N523" i="1" s="1"/>
  <c r="G523" i="1"/>
  <c r="H523" i="1"/>
  <c r="I523" i="1"/>
  <c r="J523" i="1"/>
  <c r="E524" i="1"/>
  <c r="F524" i="1"/>
  <c r="N524" i="1" s="1"/>
  <c r="G524" i="1"/>
  <c r="H524" i="1"/>
  <c r="I524" i="1"/>
  <c r="J524" i="1"/>
  <c r="E525" i="1"/>
  <c r="F525" i="1"/>
  <c r="N525" i="1" s="1"/>
  <c r="G525" i="1"/>
  <c r="H525" i="1"/>
  <c r="I525" i="1"/>
  <c r="J525" i="1"/>
  <c r="E526" i="1"/>
  <c r="F526" i="1"/>
  <c r="N526" i="1" s="1"/>
  <c r="G526" i="1"/>
  <c r="H526" i="1"/>
  <c r="I526" i="1"/>
  <c r="J526" i="1"/>
  <c r="E527" i="1"/>
  <c r="F527" i="1"/>
  <c r="N527" i="1" s="1"/>
  <c r="G527" i="1"/>
  <c r="H527" i="1"/>
  <c r="I527" i="1"/>
  <c r="J527" i="1"/>
  <c r="E528" i="1"/>
  <c r="F528" i="1"/>
  <c r="N528" i="1" s="1"/>
  <c r="G528" i="1"/>
  <c r="H528" i="1"/>
  <c r="I528" i="1"/>
  <c r="J528" i="1"/>
  <c r="E529" i="1"/>
  <c r="F529" i="1"/>
  <c r="N529" i="1" s="1"/>
  <c r="G529" i="1"/>
  <c r="H529" i="1"/>
  <c r="I529" i="1"/>
  <c r="J529" i="1"/>
  <c r="E530" i="1"/>
  <c r="F530" i="1"/>
  <c r="N530" i="1" s="1"/>
  <c r="G530" i="1"/>
  <c r="H530" i="1"/>
  <c r="I530" i="1"/>
  <c r="J530" i="1"/>
  <c r="E531" i="1"/>
  <c r="F531" i="1"/>
  <c r="N531" i="1" s="1"/>
  <c r="G531" i="1"/>
  <c r="H531" i="1"/>
  <c r="I531" i="1"/>
  <c r="J531" i="1"/>
  <c r="E532" i="1"/>
  <c r="F532" i="1"/>
  <c r="N532" i="1" s="1"/>
  <c r="G532" i="1"/>
  <c r="H532" i="1"/>
  <c r="I532" i="1"/>
  <c r="J532" i="1"/>
  <c r="E533" i="1"/>
  <c r="F533" i="1"/>
  <c r="N533" i="1" s="1"/>
  <c r="G533" i="1"/>
  <c r="H533" i="1"/>
  <c r="I533" i="1"/>
  <c r="J533" i="1"/>
  <c r="E534" i="1"/>
  <c r="F534" i="1"/>
  <c r="N534" i="1" s="1"/>
  <c r="G534" i="1"/>
  <c r="H534" i="1"/>
  <c r="I534" i="1"/>
  <c r="J534" i="1"/>
  <c r="E535" i="1"/>
  <c r="F535" i="1"/>
  <c r="N535" i="1" s="1"/>
  <c r="G535" i="1"/>
  <c r="H535" i="1"/>
  <c r="I535" i="1"/>
  <c r="J535" i="1"/>
  <c r="E536" i="1"/>
  <c r="F536" i="1"/>
  <c r="N536" i="1" s="1"/>
  <c r="G536" i="1"/>
  <c r="H536" i="1"/>
  <c r="I536" i="1"/>
  <c r="J536" i="1"/>
  <c r="E537" i="1"/>
  <c r="F537" i="1"/>
  <c r="N537" i="1" s="1"/>
  <c r="G537" i="1"/>
  <c r="H537" i="1"/>
  <c r="I537" i="1"/>
  <c r="J537" i="1"/>
  <c r="E538" i="1"/>
  <c r="F538" i="1"/>
  <c r="N538" i="1" s="1"/>
  <c r="G538" i="1"/>
  <c r="H538" i="1"/>
  <c r="I538" i="1"/>
  <c r="J538" i="1"/>
  <c r="E539" i="1"/>
  <c r="F539" i="1"/>
  <c r="N539" i="1" s="1"/>
  <c r="G539" i="1"/>
  <c r="H539" i="1"/>
  <c r="I539" i="1"/>
  <c r="J539" i="1"/>
  <c r="E540" i="1"/>
  <c r="F540" i="1"/>
  <c r="N540" i="1" s="1"/>
  <c r="G540" i="1"/>
  <c r="H540" i="1"/>
  <c r="I540" i="1"/>
  <c r="J540" i="1"/>
  <c r="E541" i="1"/>
  <c r="F541" i="1"/>
  <c r="N541" i="1" s="1"/>
  <c r="G541" i="1"/>
  <c r="H541" i="1"/>
  <c r="I541" i="1"/>
  <c r="J541" i="1"/>
  <c r="E542" i="1"/>
  <c r="F542" i="1"/>
  <c r="N542" i="1" s="1"/>
  <c r="G542" i="1"/>
  <c r="H542" i="1"/>
  <c r="I542" i="1"/>
  <c r="J542" i="1"/>
  <c r="E543" i="1"/>
  <c r="F543" i="1"/>
  <c r="N543" i="1" s="1"/>
  <c r="G543" i="1"/>
  <c r="H543" i="1"/>
  <c r="I543" i="1"/>
  <c r="J543" i="1"/>
  <c r="E544" i="1"/>
  <c r="F544" i="1"/>
  <c r="N544" i="1" s="1"/>
  <c r="G544" i="1"/>
  <c r="H544" i="1"/>
  <c r="I544" i="1"/>
  <c r="J544" i="1"/>
  <c r="E545" i="1"/>
  <c r="F545" i="1"/>
  <c r="N545" i="1" s="1"/>
  <c r="G545" i="1"/>
  <c r="H545" i="1"/>
  <c r="I545" i="1"/>
  <c r="J545" i="1"/>
  <c r="E546" i="1"/>
  <c r="F546" i="1"/>
  <c r="N546" i="1" s="1"/>
  <c r="G546" i="1"/>
  <c r="H546" i="1"/>
  <c r="I546" i="1"/>
  <c r="J546" i="1"/>
  <c r="E547" i="1"/>
  <c r="F547" i="1"/>
  <c r="N547" i="1" s="1"/>
  <c r="G547" i="1"/>
  <c r="H547" i="1"/>
  <c r="I547" i="1"/>
  <c r="J547" i="1"/>
  <c r="E548" i="1"/>
  <c r="F548" i="1"/>
  <c r="N548" i="1" s="1"/>
  <c r="G548" i="1"/>
  <c r="H548" i="1"/>
  <c r="I548" i="1"/>
  <c r="J548" i="1"/>
  <c r="E549" i="1"/>
  <c r="F549" i="1"/>
  <c r="N549" i="1" s="1"/>
  <c r="G549" i="1"/>
  <c r="H549" i="1"/>
  <c r="I549" i="1"/>
  <c r="J549" i="1"/>
  <c r="E550" i="1"/>
  <c r="F550" i="1"/>
  <c r="N550" i="1" s="1"/>
  <c r="G550" i="1"/>
  <c r="H550" i="1"/>
  <c r="I550" i="1"/>
  <c r="J550" i="1"/>
  <c r="E551" i="1"/>
  <c r="F551" i="1"/>
  <c r="N551" i="1" s="1"/>
  <c r="G551" i="1"/>
  <c r="H551" i="1"/>
  <c r="I551" i="1"/>
  <c r="J551" i="1"/>
  <c r="E552" i="1"/>
  <c r="F552" i="1"/>
  <c r="N552" i="1" s="1"/>
  <c r="G552" i="1"/>
  <c r="H552" i="1"/>
  <c r="I552" i="1"/>
  <c r="J552" i="1"/>
  <c r="E553" i="1"/>
  <c r="F553" i="1"/>
  <c r="N553" i="1" s="1"/>
  <c r="G553" i="1"/>
  <c r="H553" i="1"/>
  <c r="I553" i="1"/>
  <c r="J553" i="1"/>
  <c r="E554" i="1"/>
  <c r="F554" i="1"/>
  <c r="N554" i="1" s="1"/>
  <c r="G554" i="1"/>
  <c r="H554" i="1"/>
  <c r="I554" i="1"/>
  <c r="J554" i="1"/>
  <c r="E555" i="1"/>
  <c r="F555" i="1"/>
  <c r="N555" i="1" s="1"/>
  <c r="G555" i="1"/>
  <c r="H555" i="1"/>
  <c r="I555" i="1"/>
  <c r="J555" i="1"/>
  <c r="E556" i="1"/>
  <c r="F556" i="1"/>
  <c r="N556" i="1" s="1"/>
  <c r="G556" i="1"/>
  <c r="H556" i="1"/>
  <c r="I556" i="1"/>
  <c r="J556" i="1"/>
  <c r="E557" i="1"/>
  <c r="F557" i="1"/>
  <c r="N557" i="1" s="1"/>
  <c r="G557" i="1"/>
  <c r="H557" i="1"/>
  <c r="I557" i="1"/>
  <c r="J557" i="1"/>
  <c r="E558" i="1"/>
  <c r="F558" i="1"/>
  <c r="N558" i="1" s="1"/>
  <c r="G558" i="1"/>
  <c r="H558" i="1"/>
  <c r="I558" i="1"/>
  <c r="J558" i="1"/>
  <c r="E559" i="1"/>
  <c r="F559" i="1"/>
  <c r="N559" i="1" s="1"/>
  <c r="G559" i="1"/>
  <c r="H559" i="1"/>
  <c r="I559" i="1"/>
  <c r="J559" i="1"/>
  <c r="E560" i="1"/>
  <c r="F560" i="1"/>
  <c r="N560" i="1" s="1"/>
  <c r="G560" i="1"/>
  <c r="H560" i="1"/>
  <c r="I560" i="1"/>
  <c r="J560" i="1"/>
  <c r="E561" i="1"/>
  <c r="F561" i="1"/>
  <c r="N561" i="1" s="1"/>
  <c r="G561" i="1"/>
  <c r="H561" i="1"/>
  <c r="I561" i="1"/>
  <c r="J561" i="1"/>
  <c r="E562" i="1"/>
  <c r="F562" i="1"/>
  <c r="N562" i="1" s="1"/>
  <c r="G562" i="1"/>
  <c r="H562" i="1"/>
  <c r="I562" i="1"/>
  <c r="J562" i="1"/>
  <c r="E563" i="1"/>
  <c r="F563" i="1"/>
  <c r="N563" i="1" s="1"/>
  <c r="G563" i="1"/>
  <c r="H563" i="1"/>
  <c r="I563" i="1"/>
  <c r="J563" i="1"/>
  <c r="E564" i="1"/>
  <c r="F564" i="1"/>
  <c r="N564" i="1" s="1"/>
  <c r="G564" i="1"/>
  <c r="H564" i="1"/>
  <c r="I564" i="1"/>
  <c r="J564" i="1"/>
  <c r="E565" i="1"/>
  <c r="F565" i="1"/>
  <c r="N565" i="1" s="1"/>
  <c r="G565" i="1"/>
  <c r="H565" i="1"/>
  <c r="I565" i="1"/>
  <c r="J565" i="1"/>
  <c r="E566" i="1"/>
  <c r="F566" i="1"/>
  <c r="N566" i="1" s="1"/>
  <c r="G566" i="1"/>
  <c r="H566" i="1"/>
  <c r="I566" i="1"/>
  <c r="J566" i="1"/>
  <c r="E567" i="1"/>
  <c r="F567" i="1"/>
  <c r="N567" i="1" s="1"/>
  <c r="G567" i="1"/>
  <c r="H567" i="1"/>
  <c r="I567" i="1"/>
  <c r="J567" i="1"/>
  <c r="E568" i="1"/>
  <c r="F568" i="1"/>
  <c r="N568" i="1" s="1"/>
  <c r="G568" i="1"/>
  <c r="H568" i="1"/>
  <c r="I568" i="1"/>
  <c r="J568" i="1"/>
  <c r="E569" i="1"/>
  <c r="F569" i="1"/>
  <c r="N569" i="1" s="1"/>
  <c r="G569" i="1"/>
  <c r="H569" i="1"/>
  <c r="I569" i="1"/>
  <c r="J569" i="1"/>
  <c r="E570" i="1"/>
  <c r="F570" i="1"/>
  <c r="N570" i="1" s="1"/>
  <c r="G570" i="1"/>
  <c r="H570" i="1"/>
  <c r="I570" i="1"/>
  <c r="J570" i="1"/>
  <c r="E571" i="1"/>
  <c r="F571" i="1"/>
  <c r="N571" i="1" s="1"/>
  <c r="G571" i="1"/>
  <c r="H571" i="1"/>
  <c r="I571" i="1"/>
  <c r="J571" i="1"/>
  <c r="E572" i="1"/>
  <c r="F572" i="1"/>
  <c r="N572" i="1" s="1"/>
  <c r="G572" i="1"/>
  <c r="H572" i="1"/>
  <c r="I572" i="1"/>
  <c r="J572" i="1"/>
  <c r="E573" i="1"/>
  <c r="F573" i="1"/>
  <c r="N573" i="1" s="1"/>
  <c r="G573" i="1"/>
  <c r="H573" i="1"/>
  <c r="I573" i="1"/>
  <c r="J573" i="1"/>
  <c r="E574" i="1"/>
  <c r="F574" i="1"/>
  <c r="N574" i="1" s="1"/>
  <c r="G574" i="1"/>
  <c r="H574" i="1"/>
  <c r="I574" i="1"/>
  <c r="J574" i="1"/>
  <c r="E575" i="1"/>
  <c r="F575" i="1"/>
  <c r="N575" i="1" s="1"/>
  <c r="G575" i="1"/>
  <c r="H575" i="1"/>
  <c r="I575" i="1"/>
  <c r="J575" i="1"/>
  <c r="E576" i="1"/>
  <c r="F576" i="1"/>
  <c r="N576" i="1" s="1"/>
  <c r="G576" i="1"/>
  <c r="H576" i="1"/>
  <c r="I576" i="1"/>
  <c r="J576" i="1"/>
  <c r="E577" i="1"/>
  <c r="F577" i="1"/>
  <c r="N577" i="1" s="1"/>
  <c r="G577" i="1"/>
  <c r="H577" i="1"/>
  <c r="I577" i="1"/>
  <c r="J577" i="1"/>
  <c r="E578" i="1"/>
  <c r="F578" i="1"/>
  <c r="N578" i="1" s="1"/>
  <c r="G578" i="1"/>
  <c r="H578" i="1"/>
  <c r="I578" i="1"/>
  <c r="J578" i="1"/>
  <c r="E579" i="1"/>
  <c r="F579" i="1"/>
  <c r="N579" i="1" s="1"/>
  <c r="G579" i="1"/>
  <c r="H579" i="1"/>
  <c r="I579" i="1"/>
  <c r="J579" i="1"/>
  <c r="E580" i="1"/>
  <c r="F580" i="1"/>
  <c r="N580" i="1" s="1"/>
  <c r="G580" i="1"/>
  <c r="H580" i="1"/>
  <c r="I580" i="1"/>
  <c r="J580" i="1"/>
  <c r="E581" i="1"/>
  <c r="F581" i="1"/>
  <c r="N581" i="1" s="1"/>
  <c r="G581" i="1"/>
  <c r="H581" i="1"/>
  <c r="I581" i="1"/>
  <c r="J581" i="1"/>
  <c r="E582" i="1"/>
  <c r="F582" i="1"/>
  <c r="N582" i="1" s="1"/>
  <c r="G582" i="1"/>
  <c r="H582" i="1"/>
  <c r="I582" i="1"/>
  <c r="J582" i="1"/>
  <c r="E583" i="1"/>
  <c r="F583" i="1"/>
  <c r="N583" i="1" s="1"/>
  <c r="G583" i="1"/>
  <c r="H583" i="1"/>
  <c r="I583" i="1"/>
  <c r="J583" i="1"/>
  <c r="E584" i="1"/>
  <c r="F584" i="1"/>
  <c r="N584" i="1" s="1"/>
  <c r="G584" i="1"/>
  <c r="H584" i="1"/>
  <c r="I584" i="1"/>
  <c r="J584" i="1"/>
  <c r="E585" i="1"/>
  <c r="F585" i="1"/>
  <c r="N585" i="1" s="1"/>
  <c r="G585" i="1"/>
  <c r="H585" i="1"/>
  <c r="I585" i="1"/>
  <c r="J585" i="1"/>
  <c r="E586" i="1"/>
  <c r="F586" i="1"/>
  <c r="N586" i="1" s="1"/>
  <c r="G586" i="1"/>
  <c r="H586" i="1"/>
  <c r="I586" i="1"/>
  <c r="J586" i="1"/>
  <c r="E587" i="1"/>
  <c r="F587" i="1"/>
  <c r="N587" i="1" s="1"/>
  <c r="G587" i="1"/>
  <c r="H587" i="1"/>
  <c r="I587" i="1"/>
  <c r="J587" i="1"/>
  <c r="E588" i="1"/>
  <c r="F588" i="1"/>
  <c r="N588" i="1" s="1"/>
  <c r="G588" i="1"/>
  <c r="H588" i="1"/>
  <c r="I588" i="1"/>
  <c r="J588" i="1"/>
  <c r="E589" i="1"/>
  <c r="F589" i="1"/>
  <c r="N589" i="1" s="1"/>
  <c r="G589" i="1"/>
  <c r="H589" i="1"/>
  <c r="I589" i="1"/>
  <c r="J589" i="1"/>
  <c r="E590" i="1"/>
  <c r="F590" i="1"/>
  <c r="N590" i="1" s="1"/>
  <c r="G590" i="1"/>
  <c r="H590" i="1"/>
  <c r="I590" i="1"/>
  <c r="J590" i="1"/>
  <c r="E591" i="1"/>
  <c r="F591" i="1"/>
  <c r="N591" i="1" s="1"/>
  <c r="G591" i="1"/>
  <c r="H591" i="1"/>
  <c r="I591" i="1"/>
  <c r="J591" i="1"/>
  <c r="E592" i="1"/>
  <c r="F592" i="1"/>
  <c r="N592" i="1" s="1"/>
  <c r="G592" i="1"/>
  <c r="H592" i="1"/>
  <c r="I592" i="1"/>
  <c r="J592" i="1"/>
  <c r="E593" i="1"/>
  <c r="F593" i="1"/>
  <c r="N593" i="1" s="1"/>
  <c r="G593" i="1"/>
  <c r="H593" i="1"/>
  <c r="I593" i="1"/>
  <c r="J593" i="1"/>
  <c r="E594" i="1"/>
  <c r="F594" i="1"/>
  <c r="N594" i="1" s="1"/>
  <c r="G594" i="1"/>
  <c r="H594" i="1"/>
  <c r="I594" i="1"/>
  <c r="J594" i="1"/>
  <c r="E595" i="1"/>
  <c r="F595" i="1"/>
  <c r="N595" i="1" s="1"/>
  <c r="G595" i="1"/>
  <c r="H595" i="1"/>
  <c r="I595" i="1"/>
  <c r="J595" i="1"/>
  <c r="E596" i="1"/>
  <c r="F596" i="1"/>
  <c r="N596" i="1" s="1"/>
  <c r="G596" i="1"/>
  <c r="H596" i="1"/>
  <c r="I596" i="1"/>
  <c r="J596" i="1"/>
  <c r="E597" i="1"/>
  <c r="F597" i="1"/>
  <c r="N597" i="1" s="1"/>
  <c r="G597" i="1"/>
  <c r="H597" i="1"/>
  <c r="I597" i="1"/>
  <c r="J597" i="1"/>
  <c r="E598" i="1"/>
  <c r="F598" i="1"/>
  <c r="N598" i="1" s="1"/>
  <c r="G598" i="1"/>
  <c r="H598" i="1"/>
  <c r="I598" i="1"/>
  <c r="J598" i="1"/>
  <c r="E599" i="1"/>
  <c r="F599" i="1"/>
  <c r="N599" i="1" s="1"/>
  <c r="G599" i="1"/>
  <c r="H599" i="1"/>
  <c r="I599" i="1"/>
  <c r="J599" i="1"/>
  <c r="E600" i="1"/>
  <c r="F600" i="1"/>
  <c r="N600" i="1" s="1"/>
  <c r="G600" i="1"/>
  <c r="H600" i="1"/>
  <c r="I600" i="1"/>
  <c r="J600" i="1"/>
  <c r="E601" i="1"/>
  <c r="F601" i="1"/>
  <c r="N601" i="1" s="1"/>
  <c r="G601" i="1"/>
  <c r="H601" i="1"/>
  <c r="I601" i="1"/>
  <c r="J601" i="1"/>
  <c r="E602" i="1"/>
  <c r="F602" i="1"/>
  <c r="N602" i="1" s="1"/>
  <c r="G602" i="1"/>
  <c r="H602" i="1"/>
  <c r="I602" i="1"/>
  <c r="J602" i="1"/>
  <c r="E603" i="1"/>
  <c r="F603" i="1"/>
  <c r="N603" i="1" s="1"/>
  <c r="G603" i="1"/>
  <c r="H603" i="1"/>
  <c r="I603" i="1"/>
  <c r="J603" i="1"/>
  <c r="E604" i="1"/>
  <c r="F604" i="1"/>
  <c r="N604" i="1" s="1"/>
  <c r="G604" i="1"/>
  <c r="H604" i="1"/>
  <c r="I604" i="1"/>
  <c r="J604" i="1"/>
  <c r="E605" i="1"/>
  <c r="F605" i="1"/>
  <c r="N605" i="1" s="1"/>
  <c r="G605" i="1"/>
  <c r="H605" i="1"/>
  <c r="I605" i="1"/>
  <c r="J605" i="1"/>
  <c r="E606" i="1"/>
  <c r="F606" i="1"/>
  <c r="N606" i="1" s="1"/>
  <c r="G606" i="1"/>
  <c r="H606" i="1"/>
  <c r="I606" i="1"/>
  <c r="J606" i="1"/>
  <c r="E607" i="1"/>
  <c r="F607" i="1"/>
  <c r="N607" i="1" s="1"/>
  <c r="G607" i="1"/>
  <c r="H607" i="1"/>
  <c r="I607" i="1"/>
  <c r="J607" i="1"/>
  <c r="E608" i="1"/>
  <c r="F608" i="1"/>
  <c r="N608" i="1" s="1"/>
  <c r="G608" i="1"/>
  <c r="H608" i="1"/>
  <c r="I608" i="1"/>
  <c r="J608" i="1"/>
  <c r="E609" i="1"/>
  <c r="F609" i="1"/>
  <c r="N609" i="1" s="1"/>
  <c r="G609" i="1"/>
  <c r="H609" i="1"/>
  <c r="I609" i="1"/>
  <c r="J609" i="1"/>
  <c r="E610" i="1"/>
  <c r="F610" i="1"/>
  <c r="N610" i="1" s="1"/>
  <c r="G610" i="1"/>
  <c r="H610" i="1"/>
  <c r="I610" i="1"/>
  <c r="J610" i="1"/>
  <c r="E611" i="1"/>
  <c r="F611" i="1"/>
  <c r="N611" i="1" s="1"/>
  <c r="G611" i="1"/>
  <c r="H611" i="1"/>
  <c r="I611" i="1"/>
  <c r="J611" i="1"/>
  <c r="E612" i="1"/>
  <c r="F612" i="1"/>
  <c r="N612" i="1" s="1"/>
  <c r="G612" i="1"/>
  <c r="H612" i="1"/>
  <c r="I612" i="1"/>
  <c r="J612" i="1"/>
  <c r="E613" i="1"/>
  <c r="F613" i="1"/>
  <c r="N613" i="1" s="1"/>
  <c r="G613" i="1"/>
  <c r="H613" i="1"/>
  <c r="I613" i="1"/>
  <c r="J613" i="1"/>
  <c r="E614" i="1"/>
  <c r="F614" i="1"/>
  <c r="N614" i="1" s="1"/>
  <c r="G614" i="1"/>
  <c r="H614" i="1"/>
  <c r="I614" i="1"/>
  <c r="J614" i="1"/>
  <c r="E615" i="1"/>
  <c r="F615" i="1"/>
  <c r="N615" i="1" s="1"/>
  <c r="G615" i="1"/>
  <c r="H615" i="1"/>
  <c r="I615" i="1"/>
  <c r="J615" i="1"/>
  <c r="E616" i="1"/>
  <c r="F616" i="1"/>
  <c r="N616" i="1" s="1"/>
  <c r="G616" i="1"/>
  <c r="H616" i="1"/>
  <c r="I616" i="1"/>
  <c r="J616" i="1"/>
  <c r="E617" i="1"/>
  <c r="F617" i="1"/>
  <c r="N617" i="1" s="1"/>
  <c r="G617" i="1"/>
  <c r="H617" i="1"/>
  <c r="I617" i="1"/>
  <c r="J617" i="1"/>
  <c r="E618" i="1"/>
  <c r="F618" i="1"/>
  <c r="N618" i="1" s="1"/>
  <c r="G618" i="1"/>
  <c r="H618" i="1"/>
  <c r="I618" i="1"/>
  <c r="J618" i="1"/>
  <c r="E619" i="1"/>
  <c r="F619" i="1"/>
  <c r="N619" i="1" s="1"/>
  <c r="G619" i="1"/>
  <c r="H619" i="1"/>
  <c r="I619" i="1"/>
  <c r="J619" i="1"/>
  <c r="E620" i="1"/>
  <c r="F620" i="1"/>
  <c r="N620" i="1" s="1"/>
  <c r="G620" i="1"/>
  <c r="H620" i="1"/>
  <c r="I620" i="1"/>
  <c r="J620" i="1"/>
  <c r="E621" i="1"/>
  <c r="F621" i="1"/>
  <c r="N621" i="1" s="1"/>
  <c r="G621" i="1"/>
  <c r="H621" i="1"/>
  <c r="I621" i="1"/>
  <c r="J621" i="1"/>
  <c r="E622" i="1"/>
  <c r="F622" i="1"/>
  <c r="N622" i="1" s="1"/>
  <c r="G622" i="1"/>
  <c r="H622" i="1"/>
  <c r="I622" i="1"/>
  <c r="J622" i="1"/>
  <c r="E623" i="1"/>
  <c r="F623" i="1"/>
  <c r="N623" i="1" s="1"/>
  <c r="G623" i="1"/>
  <c r="H623" i="1"/>
  <c r="I623" i="1"/>
  <c r="J623" i="1"/>
  <c r="E624" i="1"/>
  <c r="F624" i="1"/>
  <c r="N624" i="1" s="1"/>
  <c r="G624" i="1"/>
  <c r="H624" i="1"/>
  <c r="I624" i="1"/>
  <c r="J624" i="1"/>
  <c r="E625" i="1"/>
  <c r="F625" i="1"/>
  <c r="N625" i="1" s="1"/>
  <c r="G625" i="1"/>
  <c r="H625" i="1"/>
  <c r="I625" i="1"/>
  <c r="J625" i="1"/>
  <c r="E626" i="1"/>
  <c r="F626" i="1"/>
  <c r="N626" i="1" s="1"/>
  <c r="G626" i="1"/>
  <c r="H626" i="1"/>
  <c r="I626" i="1"/>
  <c r="J626" i="1"/>
  <c r="E627" i="1"/>
  <c r="F627" i="1"/>
  <c r="N627" i="1" s="1"/>
  <c r="G627" i="1"/>
  <c r="H627" i="1"/>
  <c r="I627" i="1"/>
  <c r="J627" i="1"/>
  <c r="E628" i="1"/>
  <c r="F628" i="1"/>
  <c r="N628" i="1" s="1"/>
  <c r="G628" i="1"/>
  <c r="H628" i="1"/>
  <c r="I628" i="1"/>
  <c r="J628" i="1"/>
  <c r="E629" i="1"/>
  <c r="F629" i="1"/>
  <c r="N629" i="1" s="1"/>
  <c r="G629" i="1"/>
  <c r="H629" i="1"/>
  <c r="I629" i="1"/>
  <c r="J629" i="1"/>
  <c r="E630" i="1"/>
  <c r="F630" i="1"/>
  <c r="N630" i="1" s="1"/>
  <c r="G630" i="1"/>
  <c r="H630" i="1"/>
  <c r="I630" i="1"/>
  <c r="J630" i="1"/>
  <c r="E631" i="1"/>
  <c r="F631" i="1"/>
  <c r="N631" i="1" s="1"/>
  <c r="G631" i="1"/>
  <c r="H631" i="1"/>
  <c r="I631" i="1"/>
  <c r="J631" i="1"/>
  <c r="E632" i="1"/>
  <c r="F632" i="1"/>
  <c r="N632" i="1" s="1"/>
  <c r="G632" i="1"/>
  <c r="H632" i="1"/>
  <c r="I632" i="1"/>
  <c r="J632" i="1"/>
  <c r="E633" i="1"/>
  <c r="F633" i="1"/>
  <c r="N633" i="1" s="1"/>
  <c r="G633" i="1"/>
  <c r="H633" i="1"/>
  <c r="I633" i="1"/>
  <c r="J633" i="1"/>
  <c r="E634" i="1"/>
  <c r="F634" i="1"/>
  <c r="N634" i="1" s="1"/>
  <c r="G634" i="1"/>
  <c r="H634" i="1"/>
  <c r="I634" i="1"/>
  <c r="J634" i="1"/>
  <c r="E635" i="1"/>
  <c r="F635" i="1"/>
  <c r="N635" i="1" s="1"/>
  <c r="G635" i="1"/>
  <c r="H635" i="1"/>
  <c r="I635" i="1"/>
  <c r="J635" i="1"/>
  <c r="E636" i="1"/>
  <c r="F636" i="1"/>
  <c r="N636" i="1" s="1"/>
  <c r="G636" i="1"/>
  <c r="H636" i="1"/>
  <c r="I636" i="1"/>
  <c r="J636" i="1"/>
  <c r="E637" i="1"/>
  <c r="F637" i="1"/>
  <c r="N637" i="1" s="1"/>
  <c r="G637" i="1"/>
  <c r="H637" i="1"/>
  <c r="I637" i="1"/>
  <c r="J637" i="1"/>
  <c r="E638" i="1"/>
  <c r="F638" i="1"/>
  <c r="N638" i="1" s="1"/>
  <c r="G638" i="1"/>
  <c r="H638" i="1"/>
  <c r="I638" i="1"/>
  <c r="J638" i="1"/>
  <c r="E639" i="1"/>
  <c r="F639" i="1"/>
  <c r="N639" i="1" s="1"/>
  <c r="G639" i="1"/>
  <c r="H639" i="1"/>
  <c r="I639" i="1"/>
  <c r="J639" i="1"/>
  <c r="E640" i="1"/>
  <c r="F640" i="1"/>
  <c r="N640" i="1" s="1"/>
  <c r="G640" i="1"/>
  <c r="H640" i="1"/>
  <c r="I640" i="1"/>
  <c r="J640" i="1"/>
  <c r="E641" i="1"/>
  <c r="F641" i="1"/>
  <c r="N641" i="1" s="1"/>
  <c r="G641" i="1"/>
  <c r="H641" i="1"/>
  <c r="I641" i="1"/>
  <c r="J641" i="1"/>
  <c r="E642" i="1"/>
  <c r="F642" i="1"/>
  <c r="N642" i="1" s="1"/>
  <c r="G642" i="1"/>
  <c r="H642" i="1"/>
  <c r="I642" i="1"/>
  <c r="J642" i="1"/>
  <c r="E643" i="1"/>
  <c r="F643" i="1"/>
  <c r="N643" i="1" s="1"/>
  <c r="G643" i="1"/>
  <c r="H643" i="1"/>
  <c r="I643" i="1"/>
  <c r="J643" i="1"/>
  <c r="E644" i="1"/>
  <c r="F644" i="1"/>
  <c r="N644" i="1" s="1"/>
  <c r="G644" i="1"/>
  <c r="H644" i="1"/>
  <c r="I644" i="1"/>
  <c r="J644" i="1"/>
  <c r="E645" i="1"/>
  <c r="F645" i="1"/>
  <c r="N645" i="1" s="1"/>
  <c r="G645" i="1"/>
  <c r="H645" i="1"/>
  <c r="I645" i="1"/>
  <c r="J645" i="1"/>
  <c r="E646" i="1"/>
  <c r="F646" i="1"/>
  <c r="N646" i="1" s="1"/>
  <c r="G646" i="1"/>
  <c r="H646" i="1"/>
  <c r="I646" i="1"/>
  <c r="J646" i="1"/>
  <c r="E647" i="1"/>
  <c r="F647" i="1"/>
  <c r="N647" i="1" s="1"/>
  <c r="G647" i="1"/>
  <c r="H647" i="1"/>
  <c r="I647" i="1"/>
  <c r="J647" i="1"/>
  <c r="E648" i="1"/>
  <c r="F648" i="1"/>
  <c r="N648" i="1" s="1"/>
  <c r="G648" i="1"/>
  <c r="H648" i="1"/>
  <c r="I648" i="1"/>
  <c r="J648" i="1"/>
  <c r="E649" i="1"/>
  <c r="F649" i="1"/>
  <c r="N649" i="1" s="1"/>
  <c r="G649" i="1"/>
  <c r="H649" i="1"/>
  <c r="I649" i="1"/>
  <c r="J649" i="1"/>
  <c r="E650" i="1"/>
  <c r="F650" i="1"/>
  <c r="N650" i="1" s="1"/>
  <c r="G650" i="1"/>
  <c r="H650" i="1"/>
  <c r="I650" i="1"/>
  <c r="J650" i="1"/>
  <c r="E651" i="1"/>
  <c r="F651" i="1"/>
  <c r="N651" i="1" s="1"/>
  <c r="G651" i="1"/>
  <c r="H651" i="1"/>
  <c r="I651" i="1"/>
  <c r="J651" i="1"/>
  <c r="E652" i="1"/>
  <c r="F652" i="1"/>
  <c r="N652" i="1" s="1"/>
  <c r="G652" i="1"/>
  <c r="H652" i="1"/>
  <c r="I652" i="1"/>
  <c r="J652" i="1"/>
  <c r="E653" i="1"/>
  <c r="F653" i="1"/>
  <c r="N653" i="1" s="1"/>
  <c r="G653" i="1"/>
  <c r="H653" i="1"/>
  <c r="I653" i="1"/>
  <c r="J653" i="1"/>
  <c r="E654" i="1"/>
  <c r="F654" i="1"/>
  <c r="N654" i="1" s="1"/>
  <c r="G654" i="1"/>
  <c r="H654" i="1"/>
  <c r="I654" i="1"/>
  <c r="J654" i="1"/>
  <c r="E655" i="1"/>
  <c r="F655" i="1"/>
  <c r="N655" i="1" s="1"/>
  <c r="G655" i="1"/>
  <c r="H655" i="1"/>
  <c r="I655" i="1"/>
  <c r="J655" i="1"/>
  <c r="E656" i="1"/>
  <c r="F656" i="1"/>
  <c r="N656" i="1" s="1"/>
  <c r="G656" i="1"/>
  <c r="H656" i="1"/>
  <c r="I656" i="1"/>
  <c r="J656" i="1"/>
  <c r="E657" i="1"/>
  <c r="F657" i="1"/>
  <c r="N657" i="1" s="1"/>
  <c r="G657" i="1"/>
  <c r="H657" i="1"/>
  <c r="I657" i="1"/>
  <c r="J657" i="1"/>
  <c r="E658" i="1"/>
  <c r="F658" i="1"/>
  <c r="N658" i="1" s="1"/>
  <c r="G658" i="1"/>
  <c r="H658" i="1"/>
  <c r="I658" i="1"/>
  <c r="J658" i="1"/>
  <c r="E659" i="1"/>
  <c r="F659" i="1"/>
  <c r="N659" i="1" s="1"/>
  <c r="G659" i="1"/>
  <c r="H659" i="1"/>
  <c r="I659" i="1"/>
  <c r="J659" i="1"/>
  <c r="E660" i="1"/>
  <c r="F660" i="1"/>
  <c r="N660" i="1" s="1"/>
  <c r="G660" i="1"/>
  <c r="H660" i="1"/>
  <c r="I660" i="1"/>
  <c r="J660" i="1"/>
  <c r="E661" i="1"/>
  <c r="F661" i="1"/>
  <c r="N661" i="1" s="1"/>
  <c r="G661" i="1"/>
  <c r="H661" i="1"/>
  <c r="I661" i="1"/>
  <c r="J661" i="1"/>
  <c r="E662" i="1"/>
  <c r="F662" i="1"/>
  <c r="N662" i="1" s="1"/>
  <c r="G662" i="1"/>
  <c r="H662" i="1"/>
  <c r="I662" i="1"/>
  <c r="J662" i="1"/>
  <c r="E663" i="1"/>
  <c r="F663" i="1"/>
  <c r="N663" i="1" s="1"/>
  <c r="G663" i="1"/>
  <c r="H663" i="1"/>
  <c r="I663" i="1"/>
  <c r="J663" i="1"/>
  <c r="E664" i="1"/>
  <c r="F664" i="1"/>
  <c r="N664" i="1" s="1"/>
  <c r="G664" i="1"/>
  <c r="H664" i="1"/>
  <c r="I664" i="1"/>
  <c r="J664" i="1"/>
  <c r="E665" i="1"/>
  <c r="F665" i="1"/>
  <c r="N665" i="1" s="1"/>
  <c r="G665" i="1"/>
  <c r="H665" i="1"/>
  <c r="I665" i="1"/>
  <c r="J665" i="1"/>
  <c r="E666" i="1"/>
  <c r="F666" i="1"/>
  <c r="N666" i="1" s="1"/>
  <c r="G666" i="1"/>
  <c r="H666" i="1"/>
  <c r="I666" i="1"/>
  <c r="J666" i="1"/>
  <c r="E667" i="1"/>
  <c r="F667" i="1"/>
  <c r="N667" i="1" s="1"/>
  <c r="G667" i="1"/>
  <c r="H667" i="1"/>
  <c r="I667" i="1"/>
  <c r="J667" i="1"/>
  <c r="E668" i="1"/>
  <c r="F668" i="1"/>
  <c r="N668" i="1" s="1"/>
  <c r="G668" i="1"/>
  <c r="H668" i="1"/>
  <c r="I668" i="1"/>
  <c r="J668" i="1"/>
  <c r="E669" i="1"/>
  <c r="F669" i="1"/>
  <c r="N669" i="1" s="1"/>
  <c r="G669" i="1"/>
  <c r="H669" i="1"/>
  <c r="I669" i="1"/>
  <c r="J669" i="1"/>
  <c r="E670" i="1"/>
  <c r="F670" i="1"/>
  <c r="N670" i="1" s="1"/>
  <c r="G670" i="1"/>
  <c r="H670" i="1"/>
  <c r="I670" i="1"/>
  <c r="J670" i="1"/>
  <c r="E671" i="1"/>
  <c r="F671" i="1"/>
  <c r="N671" i="1" s="1"/>
  <c r="G671" i="1"/>
  <c r="H671" i="1"/>
  <c r="I671" i="1"/>
  <c r="J671" i="1"/>
  <c r="E672" i="1"/>
  <c r="F672" i="1"/>
  <c r="N672" i="1" s="1"/>
  <c r="G672" i="1"/>
  <c r="H672" i="1"/>
  <c r="I672" i="1"/>
  <c r="J672" i="1"/>
  <c r="E673" i="1"/>
  <c r="F673" i="1"/>
  <c r="N673" i="1" s="1"/>
  <c r="G673" i="1"/>
  <c r="H673" i="1"/>
  <c r="I673" i="1"/>
  <c r="J673" i="1"/>
  <c r="E674" i="1"/>
  <c r="F674" i="1"/>
  <c r="N674" i="1" s="1"/>
  <c r="G674" i="1"/>
  <c r="H674" i="1"/>
  <c r="I674" i="1"/>
  <c r="J674" i="1"/>
  <c r="E675" i="1"/>
  <c r="F675" i="1"/>
  <c r="N675" i="1" s="1"/>
  <c r="G675" i="1"/>
  <c r="H675" i="1"/>
  <c r="I675" i="1"/>
  <c r="J675" i="1"/>
  <c r="E676" i="1"/>
  <c r="F676" i="1"/>
  <c r="N676" i="1" s="1"/>
  <c r="G676" i="1"/>
  <c r="H676" i="1"/>
  <c r="I676" i="1"/>
  <c r="J676" i="1"/>
  <c r="E677" i="1"/>
  <c r="F677" i="1"/>
  <c r="N677" i="1" s="1"/>
  <c r="G677" i="1"/>
  <c r="H677" i="1"/>
  <c r="I677" i="1"/>
  <c r="J677" i="1"/>
  <c r="E678" i="1"/>
  <c r="F678" i="1"/>
  <c r="N678" i="1" s="1"/>
  <c r="G678" i="1"/>
  <c r="H678" i="1"/>
  <c r="I678" i="1"/>
  <c r="J678" i="1"/>
  <c r="E679" i="1"/>
  <c r="F679" i="1"/>
  <c r="N679" i="1" s="1"/>
  <c r="G679" i="1"/>
  <c r="H679" i="1"/>
  <c r="I679" i="1"/>
  <c r="J679" i="1"/>
  <c r="E680" i="1"/>
  <c r="F680" i="1"/>
  <c r="N680" i="1" s="1"/>
  <c r="G680" i="1"/>
  <c r="H680" i="1"/>
  <c r="I680" i="1"/>
  <c r="J680" i="1"/>
  <c r="E681" i="1"/>
  <c r="F681" i="1"/>
  <c r="N681" i="1" s="1"/>
  <c r="G681" i="1"/>
  <c r="H681" i="1"/>
  <c r="I681" i="1"/>
  <c r="J681" i="1"/>
  <c r="E682" i="1"/>
  <c r="F682" i="1"/>
  <c r="N682" i="1" s="1"/>
  <c r="G682" i="1"/>
  <c r="H682" i="1"/>
  <c r="I682" i="1"/>
  <c r="J682" i="1"/>
  <c r="E683" i="1"/>
  <c r="F683" i="1"/>
  <c r="N683" i="1" s="1"/>
  <c r="G683" i="1"/>
  <c r="H683" i="1"/>
  <c r="I683" i="1"/>
  <c r="J683" i="1"/>
  <c r="E684" i="1"/>
  <c r="F684" i="1"/>
  <c r="N684" i="1" s="1"/>
  <c r="G684" i="1"/>
  <c r="H684" i="1"/>
  <c r="I684" i="1"/>
  <c r="J684" i="1"/>
  <c r="E685" i="1"/>
  <c r="F685" i="1"/>
  <c r="N685" i="1" s="1"/>
  <c r="G685" i="1"/>
  <c r="H685" i="1"/>
  <c r="I685" i="1"/>
  <c r="J685" i="1"/>
  <c r="E686" i="1"/>
  <c r="F686" i="1"/>
  <c r="N686" i="1" s="1"/>
  <c r="G686" i="1"/>
  <c r="H686" i="1"/>
  <c r="I686" i="1"/>
  <c r="J686" i="1"/>
  <c r="E687" i="1"/>
  <c r="F687" i="1"/>
  <c r="N687" i="1" s="1"/>
  <c r="G687" i="1"/>
  <c r="H687" i="1"/>
  <c r="I687" i="1"/>
  <c r="J687" i="1"/>
  <c r="E688" i="1"/>
  <c r="F688" i="1"/>
  <c r="N688" i="1" s="1"/>
  <c r="G688" i="1"/>
  <c r="H688" i="1"/>
  <c r="I688" i="1"/>
  <c r="J688" i="1"/>
  <c r="E689" i="1"/>
  <c r="F689" i="1"/>
  <c r="N689" i="1" s="1"/>
  <c r="G689" i="1"/>
  <c r="H689" i="1"/>
  <c r="I689" i="1"/>
  <c r="J689" i="1"/>
  <c r="E690" i="1"/>
  <c r="F690" i="1"/>
  <c r="N690" i="1" s="1"/>
  <c r="G690" i="1"/>
  <c r="H690" i="1"/>
  <c r="I690" i="1"/>
  <c r="J690" i="1"/>
  <c r="E691" i="1"/>
  <c r="F691" i="1"/>
  <c r="N691" i="1" s="1"/>
  <c r="G691" i="1"/>
  <c r="H691" i="1"/>
  <c r="I691" i="1"/>
  <c r="J691" i="1"/>
  <c r="E692" i="1"/>
  <c r="F692" i="1"/>
  <c r="N692" i="1" s="1"/>
  <c r="G692" i="1"/>
  <c r="H692" i="1"/>
  <c r="I692" i="1"/>
  <c r="J692" i="1"/>
  <c r="E693" i="1"/>
  <c r="F693" i="1"/>
  <c r="N693" i="1" s="1"/>
  <c r="G693" i="1"/>
  <c r="H693" i="1"/>
  <c r="I693" i="1"/>
  <c r="J693" i="1"/>
  <c r="E694" i="1"/>
  <c r="F694" i="1"/>
  <c r="N694" i="1" s="1"/>
  <c r="G694" i="1"/>
  <c r="H694" i="1"/>
  <c r="I694" i="1"/>
  <c r="J694" i="1"/>
  <c r="E695" i="1"/>
  <c r="F695" i="1"/>
  <c r="N695" i="1" s="1"/>
  <c r="G695" i="1"/>
  <c r="H695" i="1"/>
  <c r="I695" i="1"/>
  <c r="J695" i="1"/>
  <c r="E696" i="1"/>
  <c r="F696" i="1"/>
  <c r="N696" i="1" s="1"/>
  <c r="G696" i="1"/>
  <c r="H696" i="1"/>
  <c r="I696" i="1"/>
  <c r="J696" i="1"/>
  <c r="E697" i="1"/>
  <c r="F697" i="1"/>
  <c r="N697" i="1" s="1"/>
  <c r="G697" i="1"/>
  <c r="H697" i="1"/>
  <c r="I697" i="1"/>
  <c r="J697" i="1"/>
  <c r="E698" i="1"/>
  <c r="F698" i="1"/>
  <c r="N698" i="1" s="1"/>
  <c r="G698" i="1"/>
  <c r="H698" i="1"/>
  <c r="I698" i="1"/>
  <c r="J698" i="1"/>
  <c r="E699" i="1"/>
  <c r="F699" i="1"/>
  <c r="N699" i="1" s="1"/>
  <c r="G699" i="1"/>
  <c r="H699" i="1"/>
  <c r="I699" i="1"/>
  <c r="J699" i="1"/>
  <c r="E700" i="1"/>
  <c r="F700" i="1"/>
  <c r="N700" i="1" s="1"/>
  <c r="G700" i="1"/>
  <c r="H700" i="1"/>
  <c r="I700" i="1"/>
  <c r="J700" i="1"/>
  <c r="E701" i="1"/>
  <c r="F701" i="1"/>
  <c r="N701" i="1" s="1"/>
  <c r="G701" i="1"/>
  <c r="H701" i="1"/>
  <c r="I701" i="1"/>
  <c r="J701" i="1"/>
  <c r="E702" i="1"/>
  <c r="F702" i="1"/>
  <c r="N702" i="1" s="1"/>
  <c r="G702" i="1"/>
  <c r="H702" i="1"/>
  <c r="I702" i="1"/>
  <c r="J702" i="1"/>
  <c r="E703" i="1"/>
  <c r="F703" i="1"/>
  <c r="N703" i="1" s="1"/>
  <c r="G703" i="1"/>
  <c r="H703" i="1"/>
  <c r="I703" i="1"/>
  <c r="J703" i="1"/>
  <c r="E704" i="1"/>
  <c r="F704" i="1"/>
  <c r="N704" i="1" s="1"/>
  <c r="G704" i="1"/>
  <c r="H704" i="1"/>
  <c r="I704" i="1"/>
  <c r="J704" i="1"/>
  <c r="E705" i="1"/>
  <c r="F705" i="1"/>
  <c r="N705" i="1" s="1"/>
  <c r="G705" i="1"/>
  <c r="H705" i="1"/>
  <c r="I705" i="1"/>
  <c r="J705" i="1"/>
  <c r="E706" i="1"/>
  <c r="F706" i="1"/>
  <c r="N706" i="1" s="1"/>
  <c r="G706" i="1"/>
  <c r="H706" i="1"/>
  <c r="I706" i="1"/>
  <c r="J706" i="1"/>
  <c r="E707" i="1"/>
  <c r="F707" i="1"/>
  <c r="N707" i="1" s="1"/>
  <c r="G707" i="1"/>
  <c r="H707" i="1"/>
  <c r="I707" i="1"/>
  <c r="J707" i="1"/>
  <c r="E708" i="1"/>
  <c r="F708" i="1"/>
  <c r="N708" i="1" s="1"/>
  <c r="G708" i="1"/>
  <c r="H708" i="1"/>
  <c r="I708" i="1"/>
  <c r="J708" i="1"/>
  <c r="E709" i="1"/>
  <c r="F709" i="1"/>
  <c r="N709" i="1" s="1"/>
  <c r="G709" i="1"/>
  <c r="H709" i="1"/>
  <c r="I709" i="1"/>
  <c r="J709" i="1"/>
  <c r="E710" i="1"/>
  <c r="F710" i="1"/>
  <c r="N710" i="1" s="1"/>
  <c r="G710" i="1"/>
  <c r="H710" i="1"/>
  <c r="I710" i="1"/>
  <c r="J710" i="1"/>
  <c r="E711" i="1"/>
  <c r="F711" i="1"/>
  <c r="N711" i="1" s="1"/>
  <c r="G711" i="1"/>
  <c r="H711" i="1"/>
  <c r="I711" i="1"/>
  <c r="J711" i="1"/>
  <c r="E712" i="1"/>
  <c r="F712" i="1"/>
  <c r="N712" i="1" s="1"/>
  <c r="G712" i="1"/>
  <c r="H712" i="1"/>
  <c r="I712" i="1"/>
  <c r="J712" i="1"/>
  <c r="E713" i="1"/>
  <c r="F713" i="1"/>
  <c r="N713" i="1" s="1"/>
  <c r="G713" i="1"/>
  <c r="H713" i="1"/>
  <c r="I713" i="1"/>
  <c r="J713" i="1"/>
  <c r="E714" i="1"/>
  <c r="F714" i="1"/>
  <c r="N714" i="1" s="1"/>
  <c r="G714" i="1"/>
  <c r="H714" i="1"/>
  <c r="I714" i="1"/>
  <c r="J714" i="1"/>
  <c r="E715" i="1"/>
  <c r="F715" i="1"/>
  <c r="N715" i="1" s="1"/>
  <c r="G715" i="1"/>
  <c r="H715" i="1"/>
  <c r="I715" i="1"/>
  <c r="J715" i="1"/>
  <c r="E716" i="1"/>
  <c r="F716" i="1"/>
  <c r="N716" i="1" s="1"/>
  <c r="G716" i="1"/>
  <c r="H716" i="1"/>
  <c r="I716" i="1"/>
  <c r="J716" i="1"/>
  <c r="E717" i="1"/>
  <c r="F717" i="1"/>
  <c r="N717" i="1" s="1"/>
  <c r="G717" i="1"/>
  <c r="H717" i="1"/>
  <c r="I717" i="1"/>
  <c r="J717" i="1"/>
  <c r="E718" i="1"/>
  <c r="F718" i="1"/>
  <c r="N718" i="1" s="1"/>
  <c r="G718" i="1"/>
  <c r="H718" i="1"/>
  <c r="I718" i="1"/>
  <c r="J718" i="1"/>
  <c r="E719" i="1"/>
  <c r="F719" i="1"/>
  <c r="N719" i="1" s="1"/>
  <c r="G719" i="1"/>
  <c r="H719" i="1"/>
  <c r="I719" i="1"/>
  <c r="J719" i="1"/>
  <c r="E720" i="1"/>
  <c r="F720" i="1"/>
  <c r="N720" i="1" s="1"/>
  <c r="G720" i="1"/>
  <c r="H720" i="1"/>
  <c r="I720" i="1"/>
  <c r="J720" i="1"/>
  <c r="E721" i="1"/>
  <c r="F721" i="1"/>
  <c r="N721" i="1" s="1"/>
  <c r="G721" i="1"/>
  <c r="H721" i="1"/>
  <c r="I721" i="1"/>
  <c r="J721" i="1"/>
  <c r="E722" i="1"/>
  <c r="F722" i="1"/>
  <c r="N722" i="1" s="1"/>
  <c r="G722" i="1"/>
  <c r="H722" i="1"/>
  <c r="I722" i="1"/>
  <c r="J722" i="1"/>
  <c r="E723" i="1"/>
  <c r="F723" i="1"/>
  <c r="N723" i="1" s="1"/>
  <c r="G723" i="1"/>
  <c r="H723" i="1"/>
  <c r="I723" i="1"/>
  <c r="J723" i="1"/>
  <c r="E724" i="1"/>
  <c r="F724" i="1"/>
  <c r="N724" i="1" s="1"/>
  <c r="G724" i="1"/>
  <c r="H724" i="1"/>
  <c r="I724" i="1"/>
  <c r="J724" i="1"/>
  <c r="E725" i="1"/>
  <c r="F725" i="1"/>
  <c r="N725" i="1" s="1"/>
  <c r="G725" i="1"/>
  <c r="H725" i="1"/>
  <c r="I725" i="1"/>
  <c r="J725" i="1"/>
  <c r="E726" i="1"/>
  <c r="F726" i="1"/>
  <c r="N726" i="1" s="1"/>
  <c r="G726" i="1"/>
  <c r="H726" i="1"/>
  <c r="I726" i="1"/>
  <c r="J726" i="1"/>
  <c r="E727" i="1"/>
  <c r="F727" i="1"/>
  <c r="N727" i="1" s="1"/>
  <c r="G727" i="1"/>
  <c r="H727" i="1"/>
  <c r="I727" i="1"/>
  <c r="J727" i="1"/>
  <c r="E728" i="1"/>
  <c r="F728" i="1"/>
  <c r="N728" i="1" s="1"/>
  <c r="G728" i="1"/>
  <c r="H728" i="1"/>
  <c r="I728" i="1"/>
  <c r="J728" i="1"/>
  <c r="E729" i="1"/>
  <c r="F729" i="1"/>
  <c r="N729" i="1" s="1"/>
  <c r="G729" i="1"/>
  <c r="H729" i="1"/>
  <c r="I729" i="1"/>
  <c r="J729" i="1"/>
  <c r="E730" i="1"/>
  <c r="F730" i="1"/>
  <c r="N730" i="1" s="1"/>
  <c r="G730" i="1"/>
  <c r="H730" i="1"/>
  <c r="I730" i="1"/>
  <c r="J730" i="1"/>
  <c r="E731" i="1"/>
  <c r="F731" i="1"/>
  <c r="N731" i="1" s="1"/>
  <c r="G731" i="1"/>
  <c r="H731" i="1"/>
  <c r="I731" i="1"/>
  <c r="J731" i="1"/>
  <c r="E732" i="1"/>
  <c r="F732" i="1"/>
  <c r="N732" i="1" s="1"/>
  <c r="G732" i="1"/>
  <c r="H732" i="1"/>
  <c r="I732" i="1"/>
  <c r="J732" i="1"/>
  <c r="E733" i="1"/>
  <c r="F733" i="1"/>
  <c r="N733" i="1" s="1"/>
  <c r="G733" i="1"/>
  <c r="H733" i="1"/>
  <c r="I733" i="1"/>
  <c r="J733" i="1"/>
  <c r="E734" i="1"/>
  <c r="F734" i="1"/>
  <c r="N734" i="1" s="1"/>
  <c r="G734" i="1"/>
  <c r="H734" i="1"/>
  <c r="I734" i="1"/>
  <c r="J734" i="1"/>
  <c r="E735" i="1"/>
  <c r="F735" i="1"/>
  <c r="N735" i="1" s="1"/>
  <c r="G735" i="1"/>
  <c r="H735" i="1"/>
  <c r="I735" i="1"/>
  <c r="J735" i="1"/>
  <c r="E736" i="1"/>
  <c r="F736" i="1"/>
  <c r="N736" i="1" s="1"/>
  <c r="G736" i="1"/>
  <c r="H736" i="1"/>
  <c r="I736" i="1"/>
  <c r="J736" i="1"/>
  <c r="E737" i="1"/>
  <c r="F737" i="1"/>
  <c r="N737" i="1" s="1"/>
  <c r="G737" i="1"/>
  <c r="H737" i="1"/>
  <c r="I737" i="1"/>
  <c r="J737" i="1"/>
  <c r="E738" i="1"/>
  <c r="F738" i="1"/>
  <c r="N738" i="1" s="1"/>
  <c r="G738" i="1"/>
  <c r="H738" i="1"/>
  <c r="I738" i="1"/>
  <c r="J738" i="1"/>
  <c r="E739" i="1"/>
  <c r="F739" i="1"/>
  <c r="N739" i="1" s="1"/>
  <c r="G739" i="1"/>
  <c r="H739" i="1"/>
  <c r="I739" i="1"/>
  <c r="J739" i="1"/>
  <c r="E740" i="1"/>
  <c r="F740" i="1"/>
  <c r="N740" i="1" s="1"/>
  <c r="G740" i="1"/>
  <c r="H740" i="1"/>
  <c r="I740" i="1"/>
  <c r="J740" i="1"/>
  <c r="E741" i="1"/>
  <c r="F741" i="1"/>
  <c r="N741" i="1" s="1"/>
  <c r="G741" i="1"/>
  <c r="H741" i="1"/>
  <c r="I741" i="1"/>
  <c r="J741" i="1"/>
  <c r="E742" i="1"/>
  <c r="F742" i="1"/>
  <c r="N742" i="1" s="1"/>
  <c r="G742" i="1"/>
  <c r="H742" i="1"/>
  <c r="I742" i="1"/>
  <c r="J742" i="1"/>
  <c r="E743" i="1"/>
  <c r="F743" i="1"/>
  <c r="N743" i="1" s="1"/>
  <c r="G743" i="1"/>
  <c r="H743" i="1"/>
  <c r="I743" i="1"/>
  <c r="J743" i="1"/>
  <c r="E744" i="1"/>
  <c r="F744" i="1"/>
  <c r="N744" i="1" s="1"/>
  <c r="G744" i="1"/>
  <c r="H744" i="1"/>
  <c r="I744" i="1"/>
  <c r="J744" i="1"/>
  <c r="E745" i="1"/>
  <c r="F745" i="1"/>
  <c r="N745" i="1" s="1"/>
  <c r="G745" i="1"/>
  <c r="H745" i="1"/>
  <c r="I745" i="1"/>
  <c r="J745" i="1"/>
  <c r="E746" i="1"/>
  <c r="F746" i="1"/>
  <c r="N746" i="1" s="1"/>
  <c r="G746" i="1"/>
  <c r="H746" i="1"/>
  <c r="I746" i="1"/>
  <c r="J746" i="1"/>
  <c r="E747" i="1"/>
  <c r="F747" i="1"/>
  <c r="N747" i="1" s="1"/>
  <c r="G747" i="1"/>
  <c r="H747" i="1"/>
  <c r="I747" i="1"/>
  <c r="J747" i="1"/>
  <c r="E748" i="1"/>
  <c r="F748" i="1"/>
  <c r="N748" i="1" s="1"/>
  <c r="G748" i="1"/>
  <c r="H748" i="1"/>
  <c r="I748" i="1"/>
  <c r="J748" i="1"/>
  <c r="E749" i="1"/>
  <c r="F749" i="1"/>
  <c r="N749" i="1" s="1"/>
  <c r="G749" i="1"/>
  <c r="H749" i="1"/>
  <c r="I749" i="1"/>
  <c r="J749" i="1"/>
  <c r="E750" i="1"/>
  <c r="F750" i="1"/>
  <c r="N750" i="1" s="1"/>
  <c r="G750" i="1"/>
  <c r="H750" i="1"/>
  <c r="I750" i="1"/>
  <c r="J750" i="1"/>
  <c r="E751" i="1"/>
  <c r="F751" i="1"/>
  <c r="N751" i="1" s="1"/>
  <c r="G751" i="1"/>
  <c r="H751" i="1"/>
  <c r="I751" i="1"/>
  <c r="J751" i="1"/>
  <c r="E752" i="1"/>
  <c r="F752" i="1"/>
  <c r="N752" i="1" s="1"/>
  <c r="G752" i="1"/>
  <c r="H752" i="1"/>
  <c r="I752" i="1"/>
  <c r="J752" i="1"/>
  <c r="E753" i="1"/>
  <c r="F753" i="1"/>
  <c r="N753" i="1" s="1"/>
  <c r="G753" i="1"/>
  <c r="H753" i="1"/>
  <c r="I753" i="1"/>
  <c r="J753" i="1"/>
  <c r="E754" i="1"/>
  <c r="F754" i="1"/>
  <c r="N754" i="1" s="1"/>
  <c r="G754" i="1"/>
  <c r="H754" i="1"/>
  <c r="I754" i="1"/>
  <c r="J754" i="1"/>
  <c r="E755" i="1"/>
  <c r="F755" i="1"/>
  <c r="N755" i="1" s="1"/>
  <c r="G755" i="1"/>
  <c r="H755" i="1"/>
  <c r="I755" i="1"/>
  <c r="J755" i="1"/>
  <c r="E756" i="1"/>
  <c r="F756" i="1"/>
  <c r="N756" i="1" s="1"/>
  <c r="G756" i="1"/>
  <c r="H756" i="1"/>
  <c r="I756" i="1"/>
  <c r="J756" i="1"/>
  <c r="E757" i="1"/>
  <c r="F757" i="1"/>
  <c r="N757" i="1" s="1"/>
  <c r="G757" i="1"/>
  <c r="H757" i="1"/>
  <c r="I757" i="1"/>
  <c r="J757" i="1"/>
  <c r="E758" i="1"/>
  <c r="F758" i="1"/>
  <c r="N758" i="1" s="1"/>
  <c r="G758" i="1"/>
  <c r="H758" i="1"/>
  <c r="I758" i="1"/>
  <c r="J758" i="1"/>
  <c r="E759" i="1"/>
  <c r="F759" i="1"/>
  <c r="N759" i="1" s="1"/>
  <c r="G759" i="1"/>
  <c r="H759" i="1"/>
  <c r="I759" i="1"/>
  <c r="J759" i="1"/>
  <c r="E760" i="1"/>
  <c r="F760" i="1"/>
  <c r="N760" i="1" s="1"/>
  <c r="G760" i="1"/>
  <c r="H760" i="1"/>
  <c r="I760" i="1"/>
  <c r="J760" i="1"/>
  <c r="E761" i="1"/>
  <c r="F761" i="1"/>
  <c r="N761" i="1" s="1"/>
  <c r="G761" i="1"/>
  <c r="H761" i="1"/>
  <c r="I761" i="1"/>
  <c r="J761" i="1"/>
  <c r="E762" i="1"/>
  <c r="F762" i="1"/>
  <c r="N762" i="1" s="1"/>
  <c r="G762" i="1"/>
  <c r="H762" i="1"/>
  <c r="I762" i="1"/>
  <c r="J762" i="1"/>
  <c r="E763" i="1"/>
  <c r="F763" i="1"/>
  <c r="N763" i="1" s="1"/>
  <c r="G763" i="1"/>
  <c r="H763" i="1"/>
  <c r="I763" i="1"/>
  <c r="J763" i="1"/>
  <c r="E764" i="1"/>
  <c r="F764" i="1"/>
  <c r="N764" i="1" s="1"/>
  <c r="G764" i="1"/>
  <c r="H764" i="1"/>
  <c r="I764" i="1"/>
  <c r="J764" i="1"/>
  <c r="E765" i="1"/>
  <c r="F765" i="1"/>
  <c r="N765" i="1" s="1"/>
  <c r="G765" i="1"/>
  <c r="H765" i="1"/>
  <c r="I765" i="1"/>
  <c r="J765" i="1"/>
  <c r="E766" i="1"/>
  <c r="F766" i="1"/>
  <c r="N766" i="1" s="1"/>
  <c r="G766" i="1"/>
  <c r="H766" i="1"/>
  <c r="I766" i="1"/>
  <c r="J766" i="1"/>
  <c r="E767" i="1"/>
  <c r="F767" i="1"/>
  <c r="N767" i="1" s="1"/>
  <c r="G767" i="1"/>
  <c r="H767" i="1"/>
  <c r="I767" i="1"/>
  <c r="J767" i="1"/>
  <c r="E768" i="1"/>
  <c r="F768" i="1"/>
  <c r="N768" i="1" s="1"/>
  <c r="G768" i="1"/>
  <c r="H768" i="1"/>
  <c r="I768" i="1"/>
  <c r="J768" i="1"/>
  <c r="E769" i="1"/>
  <c r="F769" i="1"/>
  <c r="N769" i="1" s="1"/>
  <c r="G769" i="1"/>
  <c r="H769" i="1"/>
  <c r="I769" i="1"/>
  <c r="J769" i="1"/>
  <c r="E770" i="1"/>
  <c r="F770" i="1"/>
  <c r="N770" i="1" s="1"/>
  <c r="G770" i="1"/>
  <c r="H770" i="1"/>
  <c r="I770" i="1"/>
  <c r="J770" i="1"/>
  <c r="E771" i="1"/>
  <c r="F771" i="1"/>
  <c r="N771" i="1" s="1"/>
  <c r="G771" i="1"/>
  <c r="H771" i="1"/>
  <c r="I771" i="1"/>
  <c r="J771" i="1"/>
  <c r="E772" i="1"/>
  <c r="F772" i="1"/>
  <c r="N772" i="1" s="1"/>
  <c r="G772" i="1"/>
  <c r="H772" i="1"/>
  <c r="I772" i="1"/>
  <c r="J772" i="1"/>
  <c r="E773" i="1"/>
  <c r="F773" i="1"/>
  <c r="N773" i="1" s="1"/>
  <c r="G773" i="1"/>
  <c r="H773" i="1"/>
  <c r="I773" i="1"/>
  <c r="J773" i="1"/>
  <c r="E774" i="1"/>
  <c r="F774" i="1"/>
  <c r="N774" i="1" s="1"/>
  <c r="G774" i="1"/>
  <c r="H774" i="1"/>
  <c r="I774" i="1"/>
  <c r="J774" i="1"/>
  <c r="E775" i="1"/>
  <c r="F775" i="1"/>
  <c r="N775" i="1" s="1"/>
  <c r="G775" i="1"/>
  <c r="H775" i="1"/>
  <c r="I775" i="1"/>
  <c r="J775" i="1"/>
  <c r="E776" i="1"/>
  <c r="F776" i="1"/>
  <c r="N776" i="1" s="1"/>
  <c r="G776" i="1"/>
  <c r="H776" i="1"/>
  <c r="I776" i="1"/>
  <c r="J776" i="1"/>
  <c r="E777" i="1"/>
  <c r="F777" i="1"/>
  <c r="N777" i="1" s="1"/>
  <c r="G777" i="1"/>
  <c r="H777" i="1"/>
  <c r="I777" i="1"/>
  <c r="J777" i="1"/>
  <c r="E778" i="1"/>
  <c r="F778" i="1"/>
  <c r="N778" i="1" s="1"/>
  <c r="G778" i="1"/>
  <c r="H778" i="1"/>
  <c r="I778" i="1"/>
  <c r="J778" i="1"/>
  <c r="E779" i="1"/>
  <c r="F779" i="1"/>
  <c r="N779" i="1" s="1"/>
  <c r="G779" i="1"/>
  <c r="H779" i="1"/>
  <c r="I779" i="1"/>
  <c r="J779" i="1"/>
  <c r="E780" i="1"/>
  <c r="F780" i="1"/>
  <c r="N780" i="1" s="1"/>
  <c r="G780" i="1"/>
  <c r="H780" i="1"/>
  <c r="I780" i="1"/>
  <c r="J780" i="1"/>
  <c r="E781" i="1"/>
  <c r="F781" i="1"/>
  <c r="N781" i="1" s="1"/>
  <c r="G781" i="1"/>
  <c r="H781" i="1"/>
  <c r="I781" i="1"/>
  <c r="J781" i="1"/>
  <c r="E782" i="1"/>
  <c r="F782" i="1"/>
  <c r="N782" i="1" s="1"/>
  <c r="G782" i="1"/>
  <c r="H782" i="1"/>
  <c r="I782" i="1"/>
  <c r="J782" i="1"/>
  <c r="E783" i="1"/>
  <c r="F783" i="1"/>
  <c r="N783" i="1" s="1"/>
  <c r="G783" i="1"/>
  <c r="H783" i="1"/>
  <c r="I783" i="1"/>
  <c r="J783" i="1"/>
  <c r="E784" i="1"/>
  <c r="F784" i="1"/>
  <c r="N784" i="1" s="1"/>
  <c r="G784" i="1"/>
  <c r="H784" i="1"/>
  <c r="I784" i="1"/>
  <c r="J784" i="1"/>
  <c r="E785" i="1"/>
  <c r="F785" i="1"/>
  <c r="N785" i="1" s="1"/>
  <c r="G785" i="1"/>
  <c r="H785" i="1"/>
  <c r="I785" i="1"/>
  <c r="J785" i="1"/>
  <c r="E786" i="1"/>
  <c r="F786" i="1"/>
  <c r="N786" i="1" s="1"/>
  <c r="G786" i="1"/>
  <c r="H786" i="1"/>
  <c r="I786" i="1"/>
  <c r="J786" i="1"/>
  <c r="E787" i="1"/>
  <c r="F787" i="1"/>
  <c r="N787" i="1" s="1"/>
  <c r="G787" i="1"/>
  <c r="H787" i="1"/>
  <c r="I787" i="1"/>
  <c r="J787" i="1"/>
  <c r="E788" i="1"/>
  <c r="F788" i="1"/>
  <c r="N788" i="1" s="1"/>
  <c r="G788" i="1"/>
  <c r="H788" i="1"/>
  <c r="I788" i="1"/>
  <c r="J788" i="1"/>
  <c r="E789" i="1"/>
  <c r="F789" i="1"/>
  <c r="N789" i="1" s="1"/>
  <c r="G789" i="1"/>
  <c r="H789" i="1"/>
  <c r="I789" i="1"/>
  <c r="J789" i="1"/>
  <c r="E790" i="1"/>
  <c r="F790" i="1"/>
  <c r="N790" i="1" s="1"/>
  <c r="G790" i="1"/>
  <c r="H790" i="1"/>
  <c r="I790" i="1"/>
  <c r="J790" i="1"/>
  <c r="E791" i="1"/>
  <c r="F791" i="1"/>
  <c r="N791" i="1" s="1"/>
  <c r="G791" i="1"/>
  <c r="H791" i="1"/>
  <c r="I791" i="1"/>
  <c r="J791" i="1"/>
  <c r="E792" i="1"/>
  <c r="F792" i="1"/>
  <c r="N792" i="1" s="1"/>
  <c r="G792" i="1"/>
  <c r="H792" i="1"/>
  <c r="I792" i="1"/>
  <c r="J792" i="1"/>
  <c r="E793" i="1"/>
  <c r="F793" i="1"/>
  <c r="N793" i="1" s="1"/>
  <c r="G793" i="1"/>
  <c r="H793" i="1"/>
  <c r="I793" i="1"/>
  <c r="J793" i="1"/>
  <c r="E794" i="1"/>
  <c r="F794" i="1"/>
  <c r="N794" i="1" s="1"/>
  <c r="G794" i="1"/>
  <c r="H794" i="1"/>
  <c r="I794" i="1"/>
  <c r="J794" i="1"/>
  <c r="E795" i="1"/>
  <c r="F795" i="1"/>
  <c r="N795" i="1" s="1"/>
  <c r="G795" i="1"/>
  <c r="H795" i="1"/>
  <c r="I795" i="1"/>
  <c r="J795" i="1"/>
  <c r="E796" i="1"/>
  <c r="F796" i="1"/>
  <c r="N796" i="1" s="1"/>
  <c r="G796" i="1"/>
  <c r="H796" i="1"/>
  <c r="I796" i="1"/>
  <c r="J796" i="1"/>
  <c r="E797" i="1"/>
  <c r="F797" i="1"/>
  <c r="N797" i="1" s="1"/>
  <c r="G797" i="1"/>
  <c r="H797" i="1"/>
  <c r="I797" i="1"/>
  <c r="J797" i="1"/>
  <c r="E798" i="1"/>
  <c r="F798" i="1"/>
  <c r="N798" i="1" s="1"/>
  <c r="G798" i="1"/>
  <c r="H798" i="1"/>
  <c r="I798" i="1"/>
  <c r="J798" i="1"/>
  <c r="E799" i="1"/>
  <c r="F799" i="1"/>
  <c r="N799" i="1" s="1"/>
  <c r="G799" i="1"/>
  <c r="H799" i="1"/>
  <c r="I799" i="1"/>
  <c r="J799" i="1"/>
  <c r="E800" i="1"/>
  <c r="F800" i="1"/>
  <c r="N800" i="1" s="1"/>
  <c r="G800" i="1"/>
  <c r="H800" i="1"/>
  <c r="I800" i="1"/>
  <c r="J800" i="1"/>
  <c r="E801" i="1"/>
  <c r="F801" i="1"/>
  <c r="N801" i="1" s="1"/>
  <c r="G801" i="1"/>
  <c r="H801" i="1"/>
  <c r="I801" i="1"/>
  <c r="J801" i="1"/>
  <c r="E802" i="1"/>
  <c r="F802" i="1"/>
  <c r="N802" i="1" s="1"/>
  <c r="G802" i="1"/>
  <c r="H802" i="1"/>
  <c r="I802" i="1"/>
  <c r="J802" i="1"/>
  <c r="E803" i="1"/>
  <c r="F803" i="1"/>
  <c r="N803" i="1" s="1"/>
  <c r="G803" i="1"/>
  <c r="H803" i="1"/>
  <c r="I803" i="1"/>
  <c r="J803" i="1"/>
  <c r="E804" i="1"/>
  <c r="F804" i="1"/>
  <c r="N804" i="1" s="1"/>
  <c r="G804" i="1"/>
  <c r="H804" i="1"/>
  <c r="I804" i="1"/>
  <c r="J804" i="1"/>
  <c r="E805" i="1"/>
  <c r="F805" i="1"/>
  <c r="N805" i="1" s="1"/>
  <c r="G805" i="1"/>
  <c r="H805" i="1"/>
  <c r="I805" i="1"/>
  <c r="J805" i="1"/>
  <c r="E806" i="1"/>
  <c r="F806" i="1"/>
  <c r="N806" i="1" s="1"/>
  <c r="G806" i="1"/>
  <c r="H806" i="1"/>
  <c r="I806" i="1"/>
  <c r="J806" i="1"/>
  <c r="E807" i="1"/>
  <c r="F807" i="1"/>
  <c r="N807" i="1" s="1"/>
  <c r="G807" i="1"/>
  <c r="H807" i="1"/>
  <c r="I807" i="1"/>
  <c r="J807" i="1"/>
  <c r="E808" i="1"/>
  <c r="F808" i="1"/>
  <c r="N808" i="1" s="1"/>
  <c r="G808" i="1"/>
  <c r="H808" i="1"/>
  <c r="I808" i="1"/>
  <c r="J808" i="1"/>
  <c r="E809" i="1"/>
  <c r="F809" i="1"/>
  <c r="N809" i="1" s="1"/>
  <c r="G809" i="1"/>
  <c r="H809" i="1"/>
  <c r="I809" i="1"/>
  <c r="J809" i="1"/>
  <c r="E810" i="1"/>
  <c r="F810" i="1"/>
  <c r="N810" i="1" s="1"/>
  <c r="G810" i="1"/>
  <c r="H810" i="1"/>
  <c r="I810" i="1"/>
  <c r="J810" i="1"/>
  <c r="E811" i="1"/>
  <c r="F811" i="1"/>
  <c r="N811" i="1" s="1"/>
  <c r="G811" i="1"/>
  <c r="H811" i="1"/>
  <c r="I811" i="1"/>
  <c r="J811" i="1"/>
  <c r="E812" i="1"/>
  <c r="F812" i="1"/>
  <c r="N812" i="1" s="1"/>
  <c r="G812" i="1"/>
  <c r="H812" i="1"/>
  <c r="I812" i="1"/>
  <c r="J812" i="1"/>
  <c r="E813" i="1"/>
  <c r="F813" i="1"/>
  <c r="N813" i="1" s="1"/>
  <c r="G813" i="1"/>
  <c r="H813" i="1"/>
  <c r="I813" i="1"/>
  <c r="J813" i="1"/>
  <c r="E814" i="1"/>
  <c r="F814" i="1"/>
  <c r="N814" i="1" s="1"/>
  <c r="G814" i="1"/>
  <c r="H814" i="1"/>
  <c r="I814" i="1"/>
  <c r="J814" i="1"/>
  <c r="E815" i="1"/>
  <c r="F815" i="1"/>
  <c r="N815" i="1" s="1"/>
  <c r="G815" i="1"/>
  <c r="H815" i="1"/>
  <c r="I815" i="1"/>
  <c r="J815" i="1"/>
  <c r="E816" i="1"/>
  <c r="F816" i="1"/>
  <c r="N816" i="1" s="1"/>
  <c r="G816" i="1"/>
  <c r="H816" i="1"/>
  <c r="I816" i="1"/>
  <c r="J816" i="1"/>
  <c r="E817" i="1"/>
  <c r="F817" i="1"/>
  <c r="N817" i="1" s="1"/>
  <c r="G817" i="1"/>
  <c r="H817" i="1"/>
  <c r="I817" i="1"/>
  <c r="J817" i="1"/>
  <c r="E818" i="1"/>
  <c r="F818" i="1"/>
  <c r="N818" i="1" s="1"/>
  <c r="G818" i="1"/>
  <c r="H818" i="1"/>
  <c r="I818" i="1"/>
  <c r="J818" i="1"/>
  <c r="E819" i="1"/>
  <c r="F819" i="1"/>
  <c r="N819" i="1" s="1"/>
  <c r="G819" i="1"/>
  <c r="H819" i="1"/>
  <c r="I819" i="1"/>
  <c r="J819" i="1"/>
  <c r="E820" i="1"/>
  <c r="F820" i="1"/>
  <c r="N820" i="1" s="1"/>
  <c r="G820" i="1"/>
  <c r="H820" i="1"/>
  <c r="I820" i="1"/>
  <c r="J820" i="1"/>
  <c r="E821" i="1"/>
  <c r="F821" i="1"/>
  <c r="N821" i="1" s="1"/>
  <c r="G821" i="1"/>
  <c r="H821" i="1"/>
  <c r="I821" i="1"/>
  <c r="J821" i="1"/>
  <c r="E822" i="1"/>
  <c r="F822" i="1"/>
  <c r="N822" i="1" s="1"/>
  <c r="G822" i="1"/>
  <c r="H822" i="1"/>
  <c r="I822" i="1"/>
  <c r="J822" i="1"/>
  <c r="E823" i="1"/>
  <c r="F823" i="1"/>
  <c r="N823" i="1" s="1"/>
  <c r="G823" i="1"/>
  <c r="H823" i="1"/>
  <c r="I823" i="1"/>
  <c r="J823" i="1"/>
  <c r="E824" i="1"/>
  <c r="F824" i="1"/>
  <c r="N824" i="1" s="1"/>
  <c r="G824" i="1"/>
  <c r="H824" i="1"/>
  <c r="I824" i="1"/>
  <c r="J824" i="1"/>
  <c r="E825" i="1"/>
  <c r="F825" i="1"/>
  <c r="N825" i="1" s="1"/>
  <c r="G825" i="1"/>
  <c r="H825" i="1"/>
  <c r="I825" i="1"/>
  <c r="J825" i="1"/>
  <c r="E826" i="1"/>
  <c r="F826" i="1"/>
  <c r="N826" i="1" s="1"/>
  <c r="G826" i="1"/>
  <c r="H826" i="1"/>
  <c r="I826" i="1"/>
  <c r="J826" i="1"/>
  <c r="E827" i="1"/>
  <c r="F827" i="1"/>
  <c r="N827" i="1" s="1"/>
  <c r="G827" i="1"/>
  <c r="H827" i="1"/>
  <c r="I827" i="1"/>
  <c r="J827" i="1"/>
  <c r="E828" i="1"/>
  <c r="F828" i="1"/>
  <c r="N828" i="1" s="1"/>
  <c r="G828" i="1"/>
  <c r="H828" i="1"/>
  <c r="I828" i="1"/>
  <c r="J828" i="1"/>
  <c r="E829" i="1"/>
  <c r="F829" i="1"/>
  <c r="N829" i="1" s="1"/>
  <c r="G829" i="1"/>
  <c r="H829" i="1"/>
  <c r="I829" i="1"/>
  <c r="J829" i="1"/>
  <c r="E830" i="1"/>
  <c r="F830" i="1"/>
  <c r="N830" i="1" s="1"/>
  <c r="G830" i="1"/>
  <c r="H830" i="1"/>
  <c r="I830" i="1"/>
  <c r="J830" i="1"/>
  <c r="E831" i="1"/>
  <c r="F831" i="1"/>
  <c r="N831" i="1" s="1"/>
  <c r="G831" i="1"/>
  <c r="H831" i="1"/>
  <c r="I831" i="1"/>
  <c r="J831" i="1"/>
  <c r="E832" i="1"/>
  <c r="F832" i="1"/>
  <c r="N832" i="1" s="1"/>
  <c r="G832" i="1"/>
  <c r="H832" i="1"/>
  <c r="I832" i="1"/>
  <c r="J832" i="1"/>
  <c r="E833" i="1"/>
  <c r="F833" i="1"/>
  <c r="N833" i="1" s="1"/>
  <c r="G833" i="1"/>
  <c r="H833" i="1"/>
  <c r="I833" i="1"/>
  <c r="J833" i="1"/>
  <c r="E834" i="1"/>
  <c r="F834" i="1"/>
  <c r="N834" i="1" s="1"/>
  <c r="G834" i="1"/>
  <c r="H834" i="1"/>
  <c r="I834" i="1"/>
  <c r="J834" i="1"/>
  <c r="E835" i="1"/>
  <c r="F835" i="1"/>
  <c r="N835" i="1" s="1"/>
  <c r="G835" i="1"/>
  <c r="H835" i="1"/>
  <c r="I835" i="1"/>
  <c r="J835" i="1"/>
  <c r="E836" i="1"/>
  <c r="F836" i="1"/>
  <c r="N836" i="1" s="1"/>
  <c r="G836" i="1"/>
  <c r="H836" i="1"/>
  <c r="I836" i="1"/>
  <c r="J836" i="1"/>
  <c r="E837" i="1"/>
  <c r="F837" i="1"/>
  <c r="N837" i="1" s="1"/>
  <c r="G837" i="1"/>
  <c r="H837" i="1"/>
  <c r="I837" i="1"/>
  <c r="J837" i="1"/>
  <c r="E838" i="1"/>
  <c r="F838" i="1"/>
  <c r="N838" i="1" s="1"/>
  <c r="G838" i="1"/>
  <c r="H838" i="1"/>
  <c r="I838" i="1"/>
  <c r="J838" i="1"/>
  <c r="E839" i="1"/>
  <c r="F839" i="1"/>
  <c r="N839" i="1" s="1"/>
  <c r="G839" i="1"/>
  <c r="H839" i="1"/>
  <c r="I839" i="1"/>
  <c r="J839" i="1"/>
  <c r="E840" i="1"/>
  <c r="F840" i="1"/>
  <c r="N840" i="1" s="1"/>
  <c r="G840" i="1"/>
  <c r="H840" i="1"/>
  <c r="I840" i="1"/>
  <c r="J840" i="1"/>
  <c r="E841" i="1"/>
  <c r="F841" i="1"/>
  <c r="N841" i="1" s="1"/>
  <c r="G841" i="1"/>
  <c r="H841" i="1"/>
  <c r="I841" i="1"/>
  <c r="J841" i="1"/>
  <c r="E842" i="1"/>
  <c r="F842" i="1"/>
  <c r="N842" i="1" s="1"/>
  <c r="G842" i="1"/>
  <c r="H842" i="1"/>
  <c r="I842" i="1"/>
  <c r="J842" i="1"/>
  <c r="E843" i="1"/>
  <c r="F843" i="1"/>
  <c r="N843" i="1" s="1"/>
  <c r="G843" i="1"/>
  <c r="H843" i="1"/>
  <c r="I843" i="1"/>
  <c r="J843" i="1"/>
  <c r="E844" i="1"/>
  <c r="F844" i="1"/>
  <c r="N844" i="1" s="1"/>
  <c r="G844" i="1"/>
  <c r="H844" i="1"/>
  <c r="I844" i="1"/>
  <c r="J844" i="1"/>
  <c r="E845" i="1"/>
  <c r="F845" i="1"/>
  <c r="N845" i="1" s="1"/>
  <c r="G845" i="1"/>
  <c r="H845" i="1"/>
  <c r="I845" i="1"/>
  <c r="J845" i="1"/>
  <c r="E846" i="1"/>
  <c r="F846" i="1"/>
  <c r="N846" i="1" s="1"/>
  <c r="G846" i="1"/>
  <c r="H846" i="1"/>
  <c r="I846" i="1"/>
  <c r="J846" i="1"/>
  <c r="E847" i="1"/>
  <c r="F847" i="1"/>
  <c r="N847" i="1" s="1"/>
  <c r="G847" i="1"/>
  <c r="H847" i="1"/>
  <c r="I847" i="1"/>
  <c r="J847" i="1"/>
  <c r="E848" i="1"/>
  <c r="F848" i="1"/>
  <c r="N848" i="1" s="1"/>
  <c r="G848" i="1"/>
  <c r="H848" i="1"/>
  <c r="I848" i="1"/>
  <c r="J848" i="1"/>
  <c r="E849" i="1"/>
  <c r="F849" i="1"/>
  <c r="N849" i="1" s="1"/>
  <c r="G849" i="1"/>
  <c r="H849" i="1"/>
  <c r="I849" i="1"/>
  <c r="J849" i="1"/>
  <c r="E850" i="1"/>
  <c r="F850" i="1"/>
  <c r="N850" i="1" s="1"/>
  <c r="G850" i="1"/>
  <c r="H850" i="1"/>
  <c r="I850" i="1"/>
  <c r="J850" i="1"/>
  <c r="E851" i="1"/>
  <c r="F851" i="1"/>
  <c r="N851" i="1" s="1"/>
  <c r="G851" i="1"/>
  <c r="H851" i="1"/>
  <c r="I851" i="1"/>
  <c r="J851" i="1"/>
  <c r="E852" i="1"/>
  <c r="F852" i="1"/>
  <c r="N852" i="1" s="1"/>
  <c r="G852" i="1"/>
  <c r="H852" i="1"/>
  <c r="I852" i="1"/>
  <c r="J852" i="1"/>
  <c r="E853" i="1"/>
  <c r="F853" i="1"/>
  <c r="N853" i="1" s="1"/>
  <c r="G853" i="1"/>
  <c r="H853" i="1"/>
  <c r="I853" i="1"/>
  <c r="J853" i="1"/>
  <c r="E854" i="1"/>
  <c r="F854" i="1"/>
  <c r="N854" i="1" s="1"/>
  <c r="G854" i="1"/>
  <c r="H854" i="1"/>
  <c r="I854" i="1"/>
  <c r="J854" i="1"/>
  <c r="E855" i="1"/>
  <c r="F855" i="1"/>
  <c r="N855" i="1" s="1"/>
  <c r="G855" i="1"/>
  <c r="H855" i="1"/>
  <c r="I855" i="1"/>
  <c r="J855" i="1"/>
  <c r="E856" i="1"/>
  <c r="F856" i="1"/>
  <c r="N856" i="1" s="1"/>
  <c r="G856" i="1"/>
  <c r="H856" i="1"/>
  <c r="I856" i="1"/>
  <c r="J856" i="1"/>
  <c r="E857" i="1"/>
  <c r="F857" i="1"/>
  <c r="N857" i="1" s="1"/>
  <c r="G857" i="1"/>
  <c r="H857" i="1"/>
  <c r="I857" i="1"/>
  <c r="J857" i="1"/>
  <c r="E858" i="1"/>
  <c r="F858" i="1"/>
  <c r="N858" i="1" s="1"/>
  <c r="G858" i="1"/>
  <c r="H858" i="1"/>
  <c r="I858" i="1"/>
  <c r="J858" i="1"/>
  <c r="E859" i="1"/>
  <c r="F859" i="1"/>
  <c r="N859" i="1" s="1"/>
  <c r="G859" i="1"/>
  <c r="H859" i="1"/>
  <c r="I859" i="1"/>
  <c r="J859" i="1"/>
  <c r="E860" i="1"/>
  <c r="F860" i="1"/>
  <c r="N860" i="1" s="1"/>
  <c r="G860" i="1"/>
  <c r="H860" i="1"/>
  <c r="I860" i="1"/>
  <c r="J860" i="1"/>
  <c r="E861" i="1"/>
  <c r="F861" i="1"/>
  <c r="N861" i="1" s="1"/>
  <c r="G861" i="1"/>
  <c r="H861" i="1"/>
  <c r="I861" i="1"/>
  <c r="J861" i="1"/>
  <c r="E862" i="1"/>
  <c r="F862" i="1"/>
  <c r="N862" i="1" s="1"/>
  <c r="G862" i="1"/>
  <c r="H862" i="1"/>
  <c r="I862" i="1"/>
  <c r="J862" i="1"/>
  <c r="E863" i="1"/>
  <c r="F863" i="1"/>
  <c r="N863" i="1" s="1"/>
  <c r="G863" i="1"/>
  <c r="H863" i="1"/>
  <c r="I863" i="1"/>
  <c r="J863" i="1"/>
  <c r="E864" i="1"/>
  <c r="F864" i="1"/>
  <c r="N864" i="1" s="1"/>
  <c r="G864" i="1"/>
  <c r="H864" i="1"/>
  <c r="I864" i="1"/>
  <c r="J864" i="1"/>
  <c r="E865" i="1"/>
  <c r="F865" i="1"/>
  <c r="N865" i="1" s="1"/>
  <c r="G865" i="1"/>
  <c r="H865" i="1"/>
  <c r="I865" i="1"/>
  <c r="J865" i="1"/>
  <c r="E866" i="1"/>
  <c r="F866" i="1"/>
  <c r="N866" i="1" s="1"/>
  <c r="G866" i="1"/>
  <c r="H866" i="1"/>
  <c r="I866" i="1"/>
  <c r="J866" i="1"/>
  <c r="E867" i="1"/>
  <c r="F867" i="1"/>
  <c r="N867" i="1" s="1"/>
  <c r="G867" i="1"/>
  <c r="H867" i="1"/>
  <c r="I867" i="1"/>
  <c r="J867" i="1"/>
  <c r="E868" i="1"/>
  <c r="F868" i="1"/>
  <c r="N868" i="1" s="1"/>
  <c r="G868" i="1"/>
  <c r="H868" i="1"/>
  <c r="I868" i="1"/>
  <c r="J868" i="1"/>
  <c r="E869" i="1"/>
  <c r="F869" i="1"/>
  <c r="N869" i="1" s="1"/>
  <c r="G869" i="1"/>
  <c r="H869" i="1"/>
  <c r="I869" i="1"/>
  <c r="J869" i="1"/>
  <c r="E870" i="1"/>
  <c r="F870" i="1"/>
  <c r="N870" i="1" s="1"/>
  <c r="G870" i="1"/>
  <c r="H870" i="1"/>
  <c r="I870" i="1"/>
  <c r="J870" i="1"/>
  <c r="E871" i="1"/>
  <c r="F871" i="1"/>
  <c r="N871" i="1" s="1"/>
  <c r="G871" i="1"/>
  <c r="H871" i="1"/>
  <c r="I871" i="1"/>
  <c r="J871" i="1"/>
  <c r="E872" i="1"/>
  <c r="F872" i="1"/>
  <c r="N872" i="1" s="1"/>
  <c r="G872" i="1"/>
  <c r="H872" i="1"/>
  <c r="I872" i="1"/>
  <c r="J872" i="1"/>
  <c r="E873" i="1"/>
  <c r="F873" i="1"/>
  <c r="N873" i="1" s="1"/>
  <c r="G873" i="1"/>
  <c r="H873" i="1"/>
  <c r="I873" i="1"/>
  <c r="J873" i="1"/>
  <c r="E874" i="1"/>
  <c r="F874" i="1"/>
  <c r="N874" i="1" s="1"/>
  <c r="G874" i="1"/>
  <c r="H874" i="1"/>
  <c r="I874" i="1"/>
  <c r="J874" i="1"/>
  <c r="E875" i="1"/>
  <c r="F875" i="1"/>
  <c r="N875" i="1" s="1"/>
  <c r="G875" i="1"/>
  <c r="H875" i="1"/>
  <c r="I875" i="1"/>
  <c r="J875" i="1"/>
  <c r="E876" i="1"/>
  <c r="F876" i="1"/>
  <c r="N876" i="1" s="1"/>
  <c r="G876" i="1"/>
  <c r="H876" i="1"/>
  <c r="I876" i="1"/>
  <c r="J876" i="1"/>
  <c r="E877" i="1"/>
  <c r="F877" i="1"/>
  <c r="N877" i="1" s="1"/>
  <c r="G877" i="1"/>
  <c r="H877" i="1"/>
  <c r="I877" i="1"/>
  <c r="J877" i="1"/>
  <c r="E878" i="1"/>
  <c r="F878" i="1"/>
  <c r="N878" i="1" s="1"/>
  <c r="G878" i="1"/>
  <c r="H878" i="1"/>
  <c r="I878" i="1"/>
  <c r="J878" i="1"/>
  <c r="E879" i="1"/>
  <c r="F879" i="1"/>
  <c r="N879" i="1" s="1"/>
  <c r="G879" i="1"/>
  <c r="H879" i="1"/>
  <c r="I879" i="1"/>
  <c r="J879" i="1"/>
  <c r="E880" i="1"/>
  <c r="F880" i="1"/>
  <c r="N880" i="1" s="1"/>
  <c r="G880" i="1"/>
  <c r="H880" i="1"/>
  <c r="I880" i="1"/>
  <c r="J880" i="1"/>
  <c r="E881" i="1"/>
  <c r="F881" i="1"/>
  <c r="N881" i="1" s="1"/>
  <c r="G881" i="1"/>
  <c r="H881" i="1"/>
  <c r="I881" i="1"/>
  <c r="J881" i="1"/>
  <c r="E882" i="1"/>
  <c r="F882" i="1"/>
  <c r="N882" i="1" s="1"/>
  <c r="G882" i="1"/>
  <c r="H882" i="1"/>
  <c r="I882" i="1"/>
  <c r="J882" i="1"/>
  <c r="E883" i="1"/>
  <c r="F883" i="1"/>
  <c r="N883" i="1" s="1"/>
  <c r="G883" i="1"/>
  <c r="H883" i="1"/>
  <c r="I883" i="1"/>
  <c r="J883" i="1"/>
  <c r="E884" i="1"/>
  <c r="F884" i="1"/>
  <c r="N884" i="1" s="1"/>
  <c r="G884" i="1"/>
  <c r="H884" i="1"/>
  <c r="I884" i="1"/>
  <c r="J884" i="1"/>
  <c r="E885" i="1"/>
  <c r="F885" i="1"/>
  <c r="N885" i="1" s="1"/>
  <c r="G885" i="1"/>
  <c r="H885" i="1"/>
  <c r="I885" i="1"/>
  <c r="J885" i="1"/>
  <c r="E886" i="1"/>
  <c r="F886" i="1"/>
  <c r="N886" i="1" s="1"/>
  <c r="G886" i="1"/>
  <c r="H886" i="1"/>
  <c r="I886" i="1"/>
  <c r="J886" i="1"/>
  <c r="E887" i="1"/>
  <c r="F887" i="1"/>
  <c r="N887" i="1" s="1"/>
  <c r="G887" i="1"/>
  <c r="H887" i="1"/>
  <c r="I887" i="1"/>
  <c r="J887" i="1"/>
  <c r="E888" i="1"/>
  <c r="F888" i="1"/>
  <c r="N888" i="1" s="1"/>
  <c r="G888" i="1"/>
  <c r="H888" i="1"/>
  <c r="I888" i="1"/>
  <c r="J888" i="1"/>
  <c r="E889" i="1"/>
  <c r="F889" i="1"/>
  <c r="N889" i="1" s="1"/>
  <c r="G889" i="1"/>
  <c r="H889" i="1"/>
  <c r="I889" i="1"/>
  <c r="J889" i="1"/>
  <c r="E890" i="1"/>
  <c r="F890" i="1"/>
  <c r="N890" i="1" s="1"/>
  <c r="G890" i="1"/>
  <c r="H890" i="1"/>
  <c r="I890" i="1"/>
  <c r="J890" i="1"/>
  <c r="E891" i="1"/>
  <c r="F891" i="1"/>
  <c r="N891" i="1" s="1"/>
  <c r="G891" i="1"/>
  <c r="H891" i="1"/>
  <c r="I891" i="1"/>
  <c r="J891" i="1"/>
  <c r="E892" i="1"/>
  <c r="F892" i="1"/>
  <c r="N892" i="1" s="1"/>
  <c r="G892" i="1"/>
  <c r="H892" i="1"/>
  <c r="I892" i="1"/>
  <c r="J892" i="1"/>
  <c r="E893" i="1"/>
  <c r="F893" i="1"/>
  <c r="N893" i="1" s="1"/>
  <c r="G893" i="1"/>
  <c r="H893" i="1"/>
  <c r="I893" i="1"/>
  <c r="J893" i="1"/>
  <c r="E894" i="1"/>
  <c r="F894" i="1"/>
  <c r="N894" i="1" s="1"/>
  <c r="G894" i="1"/>
  <c r="H894" i="1"/>
  <c r="I894" i="1"/>
  <c r="J894" i="1"/>
  <c r="E895" i="1"/>
  <c r="F895" i="1"/>
  <c r="N895" i="1" s="1"/>
  <c r="G895" i="1"/>
  <c r="H895" i="1"/>
  <c r="I895" i="1"/>
  <c r="J895" i="1"/>
  <c r="E896" i="1"/>
  <c r="F896" i="1"/>
  <c r="N896" i="1" s="1"/>
  <c r="G896" i="1"/>
  <c r="H896" i="1"/>
  <c r="I896" i="1"/>
  <c r="J896" i="1"/>
  <c r="E897" i="1"/>
  <c r="F897" i="1"/>
  <c r="N897" i="1" s="1"/>
  <c r="G897" i="1"/>
  <c r="H897" i="1"/>
  <c r="I897" i="1"/>
  <c r="J897" i="1"/>
  <c r="E898" i="1"/>
  <c r="F898" i="1"/>
  <c r="N898" i="1" s="1"/>
  <c r="G898" i="1"/>
  <c r="H898" i="1"/>
  <c r="I898" i="1"/>
  <c r="J898" i="1"/>
  <c r="E899" i="1"/>
  <c r="F899" i="1"/>
  <c r="N899" i="1" s="1"/>
  <c r="G899" i="1"/>
  <c r="H899" i="1"/>
  <c r="I899" i="1"/>
  <c r="J899" i="1"/>
  <c r="E900" i="1"/>
  <c r="F900" i="1"/>
  <c r="N900" i="1" s="1"/>
  <c r="G900" i="1"/>
  <c r="H900" i="1"/>
  <c r="I900" i="1"/>
  <c r="J900" i="1"/>
  <c r="E901" i="1"/>
  <c r="F901" i="1"/>
  <c r="N901" i="1" s="1"/>
  <c r="G901" i="1"/>
  <c r="H901" i="1"/>
  <c r="I901" i="1"/>
  <c r="J901" i="1"/>
  <c r="E902" i="1"/>
  <c r="F902" i="1"/>
  <c r="N902" i="1" s="1"/>
  <c r="G902" i="1"/>
  <c r="H902" i="1"/>
  <c r="I902" i="1"/>
  <c r="J902" i="1"/>
  <c r="E903" i="1"/>
  <c r="F903" i="1"/>
  <c r="N903" i="1" s="1"/>
  <c r="G903" i="1"/>
  <c r="H903" i="1"/>
  <c r="I903" i="1"/>
  <c r="J903" i="1"/>
  <c r="E904" i="1"/>
  <c r="F904" i="1"/>
  <c r="N904" i="1" s="1"/>
  <c r="G904" i="1"/>
  <c r="H904" i="1"/>
  <c r="I904" i="1"/>
  <c r="J904" i="1"/>
  <c r="E905" i="1"/>
  <c r="F905" i="1"/>
  <c r="N905" i="1" s="1"/>
  <c r="G905" i="1"/>
  <c r="H905" i="1"/>
  <c r="I905" i="1"/>
  <c r="J905" i="1"/>
  <c r="E906" i="1"/>
  <c r="F906" i="1"/>
  <c r="N906" i="1" s="1"/>
  <c r="G906" i="1"/>
  <c r="H906" i="1"/>
  <c r="I906" i="1"/>
  <c r="J906" i="1"/>
  <c r="E907" i="1"/>
  <c r="F907" i="1"/>
  <c r="N907" i="1" s="1"/>
  <c r="G907" i="1"/>
  <c r="H907" i="1"/>
  <c r="I907" i="1"/>
  <c r="J907" i="1"/>
  <c r="E908" i="1"/>
  <c r="F908" i="1"/>
  <c r="N908" i="1" s="1"/>
  <c r="G908" i="1"/>
  <c r="H908" i="1"/>
  <c r="I908" i="1"/>
  <c r="J908" i="1"/>
  <c r="E909" i="1"/>
  <c r="F909" i="1"/>
  <c r="N909" i="1" s="1"/>
  <c r="G909" i="1"/>
  <c r="H909" i="1"/>
  <c r="I909" i="1"/>
  <c r="J909" i="1"/>
  <c r="E910" i="1"/>
  <c r="F910" i="1"/>
  <c r="N910" i="1" s="1"/>
  <c r="G910" i="1"/>
  <c r="H910" i="1"/>
  <c r="I910" i="1"/>
  <c r="J910" i="1"/>
  <c r="E911" i="1"/>
  <c r="F911" i="1"/>
  <c r="N911" i="1" s="1"/>
  <c r="G911" i="1"/>
  <c r="H911" i="1"/>
  <c r="I911" i="1"/>
  <c r="J911" i="1"/>
  <c r="E912" i="1"/>
  <c r="F912" i="1"/>
  <c r="N912" i="1" s="1"/>
  <c r="G912" i="1"/>
  <c r="H912" i="1"/>
  <c r="I912" i="1"/>
  <c r="J912" i="1"/>
  <c r="E913" i="1"/>
  <c r="F913" i="1"/>
  <c r="N913" i="1" s="1"/>
  <c r="G913" i="1"/>
  <c r="H913" i="1"/>
  <c r="I913" i="1"/>
  <c r="J913" i="1"/>
  <c r="E914" i="1"/>
  <c r="F914" i="1"/>
  <c r="N914" i="1" s="1"/>
  <c r="G914" i="1"/>
  <c r="H914" i="1"/>
  <c r="I914" i="1"/>
  <c r="J914" i="1"/>
  <c r="E915" i="1"/>
  <c r="F915" i="1"/>
  <c r="N915" i="1" s="1"/>
  <c r="G915" i="1"/>
  <c r="H915" i="1"/>
  <c r="I915" i="1"/>
  <c r="J915" i="1"/>
  <c r="E916" i="1"/>
  <c r="F916" i="1"/>
  <c r="N916" i="1" s="1"/>
  <c r="G916" i="1"/>
  <c r="H916" i="1"/>
  <c r="I916" i="1"/>
  <c r="J916" i="1"/>
  <c r="E917" i="1"/>
  <c r="F917" i="1"/>
  <c r="N917" i="1" s="1"/>
  <c r="G917" i="1"/>
  <c r="H917" i="1"/>
  <c r="I917" i="1"/>
  <c r="J917" i="1"/>
  <c r="E918" i="1"/>
  <c r="F918" i="1"/>
  <c r="N918" i="1" s="1"/>
  <c r="G918" i="1"/>
  <c r="H918" i="1"/>
  <c r="I918" i="1"/>
  <c r="J918" i="1"/>
  <c r="E919" i="1"/>
  <c r="F919" i="1"/>
  <c r="N919" i="1" s="1"/>
  <c r="G919" i="1"/>
  <c r="H919" i="1"/>
  <c r="I919" i="1"/>
  <c r="J919" i="1"/>
  <c r="E920" i="1"/>
  <c r="F920" i="1"/>
  <c r="N920" i="1" s="1"/>
  <c r="G920" i="1"/>
  <c r="H920" i="1"/>
  <c r="I920" i="1"/>
  <c r="J920" i="1"/>
  <c r="E921" i="1"/>
  <c r="F921" i="1"/>
  <c r="N921" i="1" s="1"/>
  <c r="G921" i="1"/>
  <c r="H921" i="1"/>
  <c r="I921" i="1"/>
  <c r="J921" i="1"/>
  <c r="E922" i="1"/>
  <c r="F922" i="1"/>
  <c r="N922" i="1" s="1"/>
  <c r="G922" i="1"/>
  <c r="H922" i="1"/>
  <c r="I922" i="1"/>
  <c r="J922" i="1"/>
  <c r="E923" i="1"/>
  <c r="F923" i="1"/>
  <c r="N923" i="1" s="1"/>
  <c r="G923" i="1"/>
  <c r="H923" i="1"/>
  <c r="I923" i="1"/>
  <c r="J923" i="1"/>
  <c r="E924" i="1"/>
  <c r="F924" i="1"/>
  <c r="N924" i="1" s="1"/>
  <c r="G924" i="1"/>
  <c r="H924" i="1"/>
  <c r="I924" i="1"/>
  <c r="J924" i="1"/>
  <c r="E925" i="1"/>
  <c r="F925" i="1"/>
  <c r="N925" i="1" s="1"/>
  <c r="G925" i="1"/>
  <c r="H925" i="1"/>
  <c r="I925" i="1"/>
  <c r="J925" i="1"/>
  <c r="E926" i="1"/>
  <c r="F926" i="1"/>
  <c r="N926" i="1" s="1"/>
  <c r="G926" i="1"/>
  <c r="H926" i="1"/>
  <c r="I926" i="1"/>
  <c r="J926" i="1"/>
  <c r="E927" i="1"/>
  <c r="F927" i="1"/>
  <c r="N927" i="1" s="1"/>
  <c r="G927" i="1"/>
  <c r="H927" i="1"/>
  <c r="I927" i="1"/>
  <c r="J927" i="1"/>
  <c r="E928" i="1"/>
  <c r="F928" i="1"/>
  <c r="N928" i="1" s="1"/>
  <c r="G928" i="1"/>
  <c r="H928" i="1"/>
  <c r="I928" i="1"/>
  <c r="J928" i="1"/>
  <c r="E929" i="1"/>
  <c r="F929" i="1"/>
  <c r="N929" i="1" s="1"/>
  <c r="G929" i="1"/>
  <c r="H929" i="1"/>
  <c r="I929" i="1"/>
  <c r="J929" i="1"/>
  <c r="E930" i="1"/>
  <c r="F930" i="1"/>
  <c r="N930" i="1" s="1"/>
  <c r="G930" i="1"/>
  <c r="H930" i="1"/>
  <c r="I930" i="1"/>
  <c r="J930" i="1"/>
  <c r="E931" i="1"/>
  <c r="F931" i="1"/>
  <c r="N931" i="1" s="1"/>
  <c r="G931" i="1"/>
  <c r="H931" i="1"/>
  <c r="I931" i="1"/>
  <c r="J931" i="1"/>
  <c r="E932" i="1"/>
  <c r="F932" i="1"/>
  <c r="N932" i="1" s="1"/>
  <c r="G932" i="1"/>
  <c r="H932" i="1"/>
  <c r="I932" i="1"/>
  <c r="J932" i="1"/>
  <c r="E933" i="1"/>
  <c r="F933" i="1"/>
  <c r="N933" i="1" s="1"/>
  <c r="G933" i="1"/>
  <c r="H933" i="1"/>
  <c r="I933" i="1"/>
  <c r="J933" i="1"/>
  <c r="E934" i="1"/>
  <c r="F934" i="1"/>
  <c r="N934" i="1" s="1"/>
  <c r="G934" i="1"/>
  <c r="H934" i="1"/>
  <c r="I934" i="1"/>
  <c r="J934" i="1"/>
  <c r="E935" i="1"/>
  <c r="F935" i="1"/>
  <c r="N935" i="1" s="1"/>
  <c r="G935" i="1"/>
  <c r="H935" i="1"/>
  <c r="I935" i="1"/>
  <c r="J935" i="1"/>
  <c r="E936" i="1"/>
  <c r="F936" i="1"/>
  <c r="N936" i="1" s="1"/>
  <c r="G936" i="1"/>
  <c r="H936" i="1"/>
  <c r="I936" i="1"/>
  <c r="J936" i="1"/>
  <c r="E937" i="1"/>
  <c r="F937" i="1"/>
  <c r="N937" i="1" s="1"/>
  <c r="G937" i="1"/>
  <c r="H937" i="1"/>
  <c r="I937" i="1"/>
  <c r="J937" i="1"/>
  <c r="E938" i="1"/>
  <c r="F938" i="1"/>
  <c r="N938" i="1" s="1"/>
  <c r="G938" i="1"/>
  <c r="H938" i="1"/>
  <c r="I938" i="1"/>
  <c r="J938" i="1"/>
  <c r="E939" i="1"/>
  <c r="F939" i="1"/>
  <c r="N939" i="1" s="1"/>
  <c r="G939" i="1"/>
  <c r="H939" i="1"/>
  <c r="I939" i="1"/>
  <c r="J939" i="1"/>
  <c r="E940" i="1"/>
  <c r="F940" i="1"/>
  <c r="N940" i="1" s="1"/>
  <c r="G940" i="1"/>
  <c r="H940" i="1"/>
  <c r="I940" i="1"/>
  <c r="J940" i="1"/>
  <c r="E941" i="1"/>
  <c r="F941" i="1"/>
  <c r="N941" i="1" s="1"/>
  <c r="G941" i="1"/>
  <c r="H941" i="1"/>
  <c r="I941" i="1"/>
  <c r="J941" i="1"/>
  <c r="E942" i="1"/>
  <c r="F942" i="1"/>
  <c r="N942" i="1" s="1"/>
  <c r="G942" i="1"/>
  <c r="H942" i="1"/>
  <c r="I942" i="1"/>
  <c r="J942" i="1"/>
  <c r="E943" i="1"/>
  <c r="F943" i="1"/>
  <c r="N943" i="1" s="1"/>
  <c r="G943" i="1"/>
  <c r="H943" i="1"/>
  <c r="I943" i="1"/>
  <c r="J943" i="1"/>
  <c r="E944" i="1"/>
  <c r="F944" i="1"/>
  <c r="N944" i="1" s="1"/>
  <c r="G944" i="1"/>
  <c r="H944" i="1"/>
  <c r="I944" i="1"/>
  <c r="J944" i="1"/>
  <c r="E945" i="1"/>
  <c r="F945" i="1"/>
  <c r="N945" i="1" s="1"/>
  <c r="G945" i="1"/>
  <c r="H945" i="1"/>
  <c r="I945" i="1"/>
  <c r="J945" i="1"/>
  <c r="E946" i="1"/>
  <c r="F946" i="1"/>
  <c r="N946" i="1" s="1"/>
  <c r="G946" i="1"/>
  <c r="H946" i="1"/>
  <c r="I946" i="1"/>
  <c r="J946" i="1"/>
  <c r="E947" i="1"/>
  <c r="F947" i="1"/>
  <c r="N947" i="1" s="1"/>
  <c r="G947" i="1"/>
  <c r="H947" i="1"/>
  <c r="I947" i="1"/>
  <c r="J947" i="1"/>
  <c r="E948" i="1"/>
  <c r="F948" i="1"/>
  <c r="N948" i="1" s="1"/>
  <c r="G948" i="1"/>
  <c r="H948" i="1"/>
  <c r="I948" i="1"/>
  <c r="J948" i="1"/>
  <c r="E949" i="1"/>
  <c r="F949" i="1"/>
  <c r="N949" i="1" s="1"/>
  <c r="G949" i="1"/>
  <c r="H949" i="1"/>
  <c r="I949" i="1"/>
  <c r="J949" i="1"/>
  <c r="E950" i="1"/>
  <c r="F950" i="1"/>
  <c r="N950" i="1" s="1"/>
  <c r="G950" i="1"/>
  <c r="H950" i="1"/>
  <c r="I950" i="1"/>
  <c r="J950" i="1"/>
  <c r="E951" i="1"/>
  <c r="F951" i="1"/>
  <c r="N951" i="1" s="1"/>
  <c r="G951" i="1"/>
  <c r="H951" i="1"/>
  <c r="I951" i="1"/>
  <c r="J951" i="1"/>
  <c r="E952" i="1"/>
  <c r="F952" i="1"/>
  <c r="N952" i="1" s="1"/>
  <c r="G952" i="1"/>
  <c r="H952" i="1"/>
  <c r="I952" i="1"/>
  <c r="J952" i="1"/>
  <c r="E953" i="1"/>
  <c r="F953" i="1"/>
  <c r="N953" i="1" s="1"/>
  <c r="G953" i="1"/>
  <c r="H953" i="1"/>
  <c r="I953" i="1"/>
  <c r="J953" i="1"/>
  <c r="E954" i="1"/>
  <c r="F954" i="1"/>
  <c r="N954" i="1" s="1"/>
  <c r="G954" i="1"/>
  <c r="H954" i="1"/>
  <c r="I954" i="1"/>
  <c r="J954" i="1"/>
  <c r="E955" i="1"/>
  <c r="F955" i="1"/>
  <c r="N955" i="1" s="1"/>
  <c r="G955" i="1"/>
  <c r="H955" i="1"/>
  <c r="I955" i="1"/>
  <c r="J955" i="1"/>
  <c r="E956" i="1"/>
  <c r="F956" i="1"/>
  <c r="N956" i="1" s="1"/>
  <c r="G956" i="1"/>
  <c r="H956" i="1"/>
  <c r="I956" i="1"/>
  <c r="J956" i="1"/>
  <c r="E957" i="1"/>
  <c r="F957" i="1"/>
  <c r="N957" i="1" s="1"/>
  <c r="G957" i="1"/>
  <c r="H957" i="1"/>
  <c r="I957" i="1"/>
  <c r="J957" i="1"/>
  <c r="E958" i="1"/>
  <c r="F958" i="1"/>
  <c r="N958" i="1" s="1"/>
  <c r="G958" i="1"/>
  <c r="H958" i="1"/>
  <c r="I958" i="1"/>
  <c r="J958" i="1"/>
  <c r="E959" i="1"/>
  <c r="F959" i="1"/>
  <c r="N959" i="1" s="1"/>
  <c r="G959" i="1"/>
  <c r="H959" i="1"/>
  <c r="I959" i="1"/>
  <c r="J959" i="1"/>
  <c r="E960" i="1"/>
  <c r="F960" i="1"/>
  <c r="N960" i="1" s="1"/>
  <c r="G960" i="1"/>
  <c r="H960" i="1"/>
  <c r="I960" i="1"/>
  <c r="J960" i="1"/>
  <c r="E961" i="1"/>
  <c r="F961" i="1"/>
  <c r="N961" i="1" s="1"/>
  <c r="G961" i="1"/>
  <c r="H961" i="1"/>
  <c r="I961" i="1"/>
  <c r="J961" i="1"/>
  <c r="E962" i="1"/>
  <c r="F962" i="1"/>
  <c r="N962" i="1" s="1"/>
  <c r="G962" i="1"/>
  <c r="H962" i="1"/>
  <c r="I962" i="1"/>
  <c r="J962" i="1"/>
  <c r="E963" i="1"/>
  <c r="F963" i="1"/>
  <c r="N963" i="1" s="1"/>
  <c r="G963" i="1"/>
  <c r="H963" i="1"/>
  <c r="I963" i="1"/>
  <c r="J963" i="1"/>
  <c r="E964" i="1"/>
  <c r="F964" i="1"/>
  <c r="N964" i="1" s="1"/>
  <c r="G964" i="1"/>
  <c r="H964" i="1"/>
  <c r="I964" i="1"/>
  <c r="J964" i="1"/>
  <c r="E965" i="1"/>
  <c r="F965" i="1"/>
  <c r="N965" i="1" s="1"/>
  <c r="G965" i="1"/>
  <c r="H965" i="1"/>
  <c r="I965" i="1"/>
  <c r="J965" i="1"/>
  <c r="E966" i="1"/>
  <c r="F966" i="1"/>
  <c r="N966" i="1" s="1"/>
  <c r="G966" i="1"/>
  <c r="H966" i="1"/>
  <c r="I966" i="1"/>
  <c r="J966" i="1"/>
  <c r="E967" i="1"/>
  <c r="F967" i="1"/>
  <c r="N967" i="1" s="1"/>
  <c r="G967" i="1"/>
  <c r="H967" i="1"/>
  <c r="I967" i="1"/>
  <c r="J967" i="1"/>
  <c r="E968" i="1"/>
  <c r="F968" i="1"/>
  <c r="N968" i="1" s="1"/>
  <c r="G968" i="1"/>
  <c r="H968" i="1"/>
  <c r="I968" i="1"/>
  <c r="J968" i="1"/>
  <c r="E969" i="1"/>
  <c r="F969" i="1"/>
  <c r="N969" i="1" s="1"/>
  <c r="G969" i="1"/>
  <c r="H969" i="1"/>
  <c r="I969" i="1"/>
  <c r="J969" i="1"/>
  <c r="E970" i="1"/>
  <c r="F970" i="1"/>
  <c r="N970" i="1" s="1"/>
  <c r="G970" i="1"/>
  <c r="H970" i="1"/>
  <c r="I970" i="1"/>
  <c r="J970" i="1"/>
  <c r="E971" i="1"/>
  <c r="F971" i="1"/>
  <c r="N971" i="1" s="1"/>
  <c r="G971" i="1"/>
  <c r="H971" i="1"/>
  <c r="I971" i="1"/>
  <c r="J971" i="1"/>
  <c r="E972" i="1"/>
  <c r="F972" i="1"/>
  <c r="N972" i="1" s="1"/>
  <c r="G972" i="1"/>
  <c r="H972" i="1"/>
  <c r="I972" i="1"/>
  <c r="J972" i="1"/>
  <c r="E973" i="1"/>
  <c r="F973" i="1"/>
  <c r="N973" i="1" s="1"/>
  <c r="G973" i="1"/>
  <c r="H973" i="1"/>
  <c r="I973" i="1"/>
  <c r="J973" i="1"/>
  <c r="E974" i="1"/>
  <c r="F974" i="1"/>
  <c r="N974" i="1" s="1"/>
  <c r="G974" i="1"/>
  <c r="H974" i="1"/>
  <c r="I974" i="1"/>
  <c r="J974" i="1"/>
  <c r="E975" i="1"/>
  <c r="F975" i="1"/>
  <c r="N975" i="1" s="1"/>
  <c r="G975" i="1"/>
  <c r="H975" i="1"/>
  <c r="I975" i="1"/>
  <c r="J975" i="1"/>
  <c r="E976" i="1"/>
  <c r="F976" i="1"/>
  <c r="N976" i="1" s="1"/>
  <c r="G976" i="1"/>
  <c r="H976" i="1"/>
  <c r="I976" i="1"/>
  <c r="J976" i="1"/>
  <c r="E977" i="1"/>
  <c r="F977" i="1"/>
  <c r="N977" i="1" s="1"/>
  <c r="G977" i="1"/>
  <c r="H977" i="1"/>
  <c r="I977" i="1"/>
  <c r="J977" i="1"/>
  <c r="E978" i="1"/>
  <c r="F978" i="1"/>
  <c r="N978" i="1" s="1"/>
  <c r="G978" i="1"/>
  <c r="H978" i="1"/>
  <c r="I978" i="1"/>
  <c r="J978" i="1"/>
  <c r="E979" i="1"/>
  <c r="F979" i="1"/>
  <c r="N979" i="1" s="1"/>
  <c r="G979" i="1"/>
  <c r="H979" i="1"/>
  <c r="I979" i="1"/>
  <c r="J979" i="1"/>
  <c r="E980" i="1"/>
  <c r="F980" i="1"/>
  <c r="N980" i="1" s="1"/>
  <c r="G980" i="1"/>
  <c r="H980" i="1"/>
  <c r="I980" i="1"/>
  <c r="J980" i="1"/>
  <c r="E981" i="1"/>
  <c r="F981" i="1"/>
  <c r="N981" i="1" s="1"/>
  <c r="G981" i="1"/>
  <c r="H981" i="1"/>
  <c r="I981" i="1"/>
  <c r="J981" i="1"/>
  <c r="E982" i="1"/>
  <c r="F982" i="1"/>
  <c r="N982" i="1" s="1"/>
  <c r="G982" i="1"/>
  <c r="H982" i="1"/>
  <c r="I982" i="1"/>
  <c r="J982" i="1"/>
  <c r="E983" i="1"/>
  <c r="F983" i="1"/>
  <c r="N983" i="1" s="1"/>
  <c r="G983" i="1"/>
  <c r="H983" i="1"/>
  <c r="I983" i="1"/>
  <c r="J983" i="1"/>
  <c r="E984" i="1"/>
  <c r="F984" i="1"/>
  <c r="N984" i="1" s="1"/>
  <c r="G984" i="1"/>
  <c r="H984" i="1"/>
  <c r="I984" i="1"/>
  <c r="J984" i="1"/>
  <c r="E985" i="1"/>
  <c r="F985" i="1"/>
  <c r="N985" i="1" s="1"/>
  <c r="G985" i="1"/>
  <c r="H985" i="1"/>
  <c r="I985" i="1"/>
  <c r="J985" i="1"/>
  <c r="E986" i="1"/>
  <c r="F986" i="1"/>
  <c r="N986" i="1" s="1"/>
  <c r="G986" i="1"/>
  <c r="H986" i="1"/>
  <c r="I986" i="1"/>
  <c r="J986" i="1"/>
  <c r="E987" i="1"/>
  <c r="F987" i="1"/>
  <c r="N987" i="1" s="1"/>
  <c r="G987" i="1"/>
  <c r="H987" i="1"/>
  <c r="I987" i="1"/>
  <c r="J987" i="1"/>
  <c r="E988" i="1"/>
  <c r="F988" i="1"/>
  <c r="N988" i="1" s="1"/>
  <c r="G988" i="1"/>
  <c r="H988" i="1"/>
  <c r="I988" i="1"/>
  <c r="J988" i="1"/>
  <c r="E989" i="1"/>
  <c r="F989" i="1"/>
  <c r="N989" i="1" s="1"/>
  <c r="G989" i="1"/>
  <c r="H989" i="1"/>
  <c r="I989" i="1"/>
  <c r="J989" i="1"/>
  <c r="E990" i="1"/>
  <c r="F990" i="1"/>
  <c r="N990" i="1" s="1"/>
  <c r="G990" i="1"/>
  <c r="H990" i="1"/>
  <c r="I990" i="1"/>
  <c r="J990" i="1"/>
  <c r="E991" i="1"/>
  <c r="F991" i="1"/>
  <c r="N991" i="1" s="1"/>
  <c r="G991" i="1"/>
  <c r="H991" i="1"/>
  <c r="I991" i="1"/>
  <c r="J991" i="1"/>
  <c r="E992" i="1"/>
  <c r="F992" i="1"/>
  <c r="N992" i="1" s="1"/>
  <c r="G992" i="1"/>
  <c r="H992" i="1"/>
  <c r="I992" i="1"/>
  <c r="J992" i="1"/>
  <c r="E993" i="1"/>
  <c r="F993" i="1"/>
  <c r="N993" i="1" s="1"/>
  <c r="G993" i="1"/>
  <c r="H993" i="1"/>
  <c r="I993" i="1"/>
  <c r="J993" i="1"/>
  <c r="E994" i="1"/>
  <c r="F994" i="1"/>
  <c r="N994" i="1" s="1"/>
  <c r="G994" i="1"/>
  <c r="H994" i="1"/>
  <c r="I994" i="1"/>
  <c r="J994" i="1"/>
  <c r="E995" i="1"/>
  <c r="F995" i="1"/>
  <c r="N995" i="1" s="1"/>
  <c r="G995" i="1"/>
  <c r="H995" i="1"/>
  <c r="I995" i="1"/>
  <c r="J995" i="1"/>
  <c r="E996" i="1"/>
  <c r="F996" i="1"/>
  <c r="N996" i="1" s="1"/>
  <c r="G996" i="1"/>
  <c r="H996" i="1"/>
  <c r="I996" i="1"/>
  <c r="J996" i="1"/>
  <c r="E997" i="1"/>
  <c r="F997" i="1"/>
  <c r="N997" i="1" s="1"/>
  <c r="G997" i="1"/>
  <c r="H997" i="1"/>
  <c r="I997" i="1"/>
  <c r="J997" i="1"/>
  <c r="E998" i="1"/>
  <c r="F998" i="1"/>
  <c r="N998" i="1" s="1"/>
  <c r="G998" i="1"/>
  <c r="H998" i="1"/>
  <c r="I998" i="1"/>
  <c r="J998" i="1"/>
  <c r="E999" i="1"/>
  <c r="F999" i="1"/>
  <c r="N999" i="1" s="1"/>
  <c r="G999" i="1"/>
  <c r="H999" i="1"/>
  <c r="I999" i="1"/>
  <c r="J999" i="1"/>
  <c r="E1000" i="1"/>
  <c r="F1000" i="1"/>
  <c r="N1000" i="1" s="1"/>
  <c r="G1000" i="1"/>
  <c r="H1000" i="1"/>
  <c r="I1000" i="1"/>
  <c r="J1000" i="1"/>
  <c r="E1001" i="1"/>
  <c r="F1001" i="1"/>
  <c r="N1001" i="1" s="1"/>
  <c r="G1001" i="1"/>
  <c r="H1001" i="1"/>
  <c r="I1001" i="1"/>
  <c r="J1001" i="1"/>
  <c r="E1002" i="1"/>
  <c r="F1002" i="1"/>
  <c r="N1002" i="1" s="1"/>
  <c r="G1002" i="1"/>
  <c r="H1002" i="1"/>
  <c r="I1002" i="1"/>
  <c r="J1002" i="1"/>
  <c r="E1003" i="1"/>
  <c r="F1003" i="1"/>
  <c r="N1003" i="1" s="1"/>
  <c r="G1003" i="1"/>
  <c r="H1003" i="1"/>
  <c r="I1003" i="1"/>
  <c r="J1003" i="1"/>
  <c r="E1004" i="1"/>
  <c r="F1004" i="1"/>
  <c r="N1004" i="1" s="1"/>
  <c r="G1004" i="1"/>
  <c r="H1004" i="1"/>
  <c r="I1004" i="1"/>
  <c r="J1004" i="1"/>
  <c r="E1005" i="1"/>
  <c r="F1005" i="1"/>
  <c r="N1005" i="1" s="1"/>
  <c r="G1005" i="1"/>
  <c r="H1005" i="1"/>
  <c r="I1005" i="1"/>
  <c r="J1005" i="1"/>
  <c r="E1006" i="1"/>
  <c r="F1006" i="1"/>
  <c r="N1006" i="1" s="1"/>
  <c r="G1006" i="1"/>
  <c r="H1006" i="1"/>
  <c r="I1006" i="1"/>
  <c r="J1006" i="1"/>
  <c r="E1007" i="1"/>
  <c r="F1007" i="1"/>
  <c r="N1007" i="1" s="1"/>
  <c r="G1007" i="1"/>
  <c r="H1007" i="1"/>
  <c r="I1007" i="1"/>
  <c r="J1007" i="1"/>
  <c r="E1008" i="1"/>
  <c r="F1008" i="1"/>
  <c r="N1008" i="1" s="1"/>
  <c r="G1008" i="1"/>
  <c r="H1008" i="1"/>
  <c r="I1008" i="1"/>
  <c r="J1008" i="1"/>
  <c r="E1009" i="1"/>
  <c r="F1009" i="1"/>
  <c r="N1009" i="1" s="1"/>
  <c r="G1009" i="1"/>
  <c r="H1009" i="1"/>
  <c r="I1009" i="1"/>
  <c r="J1009" i="1"/>
  <c r="E1010" i="1"/>
  <c r="F1010" i="1"/>
  <c r="N1010" i="1" s="1"/>
  <c r="G1010" i="1"/>
  <c r="H1010" i="1"/>
  <c r="I1010" i="1"/>
  <c r="J1010" i="1"/>
  <c r="E1011" i="1"/>
  <c r="F1011" i="1"/>
  <c r="N1011" i="1" s="1"/>
  <c r="G1011" i="1"/>
  <c r="H1011" i="1"/>
  <c r="I1011" i="1"/>
  <c r="J1011" i="1"/>
  <c r="E1012" i="1"/>
  <c r="F1012" i="1"/>
  <c r="N1012" i="1" s="1"/>
  <c r="G1012" i="1"/>
  <c r="H1012" i="1"/>
  <c r="I1012" i="1"/>
  <c r="J1012" i="1"/>
  <c r="E1013" i="1"/>
  <c r="F1013" i="1"/>
  <c r="N1013" i="1" s="1"/>
  <c r="G1013" i="1"/>
  <c r="H1013" i="1"/>
  <c r="I1013" i="1"/>
  <c r="J1013" i="1"/>
  <c r="E1014" i="1"/>
  <c r="F1014" i="1"/>
  <c r="N1014" i="1" s="1"/>
  <c r="G1014" i="1"/>
  <c r="H1014" i="1"/>
  <c r="I1014" i="1"/>
  <c r="J1014" i="1"/>
  <c r="E1015" i="1"/>
  <c r="F1015" i="1"/>
  <c r="N1015" i="1" s="1"/>
  <c r="G1015" i="1"/>
  <c r="H1015" i="1"/>
  <c r="I1015" i="1"/>
  <c r="J1015" i="1"/>
  <c r="E1016" i="1"/>
  <c r="F1016" i="1"/>
  <c r="N1016" i="1" s="1"/>
  <c r="G1016" i="1"/>
  <c r="H1016" i="1"/>
  <c r="I1016" i="1"/>
  <c r="J1016" i="1"/>
  <c r="E1017" i="1"/>
  <c r="F1017" i="1"/>
  <c r="N1017" i="1" s="1"/>
  <c r="G1017" i="1"/>
  <c r="H1017" i="1"/>
  <c r="I1017" i="1"/>
  <c r="J1017" i="1"/>
  <c r="E1018" i="1"/>
  <c r="F1018" i="1"/>
  <c r="N1018" i="1" s="1"/>
  <c r="G1018" i="1"/>
  <c r="H1018" i="1"/>
  <c r="I1018" i="1"/>
  <c r="J1018" i="1"/>
  <c r="E1019" i="1"/>
  <c r="F1019" i="1"/>
  <c r="N1019" i="1" s="1"/>
  <c r="G1019" i="1"/>
  <c r="H1019" i="1"/>
  <c r="I1019" i="1"/>
  <c r="J1019" i="1"/>
  <c r="E1020" i="1"/>
  <c r="F1020" i="1"/>
  <c r="N1020" i="1" s="1"/>
  <c r="G1020" i="1"/>
  <c r="H1020" i="1"/>
  <c r="I1020" i="1"/>
  <c r="J1020" i="1"/>
  <c r="E1021" i="1"/>
  <c r="F1021" i="1"/>
  <c r="N1021" i="1" s="1"/>
  <c r="G1021" i="1"/>
  <c r="H1021" i="1"/>
  <c r="I1021" i="1"/>
  <c r="J1021" i="1"/>
  <c r="E1022" i="1"/>
  <c r="F1022" i="1"/>
  <c r="N1022" i="1" s="1"/>
  <c r="G1022" i="1"/>
  <c r="H1022" i="1"/>
  <c r="I1022" i="1"/>
  <c r="J1022" i="1"/>
  <c r="E1023" i="1"/>
  <c r="F1023" i="1"/>
  <c r="N1023" i="1" s="1"/>
  <c r="G1023" i="1"/>
  <c r="H1023" i="1"/>
  <c r="I1023" i="1"/>
  <c r="J1023" i="1"/>
  <c r="E1024" i="1"/>
  <c r="F1024" i="1"/>
  <c r="N1024" i="1" s="1"/>
  <c r="G1024" i="1"/>
  <c r="H1024" i="1"/>
  <c r="I1024" i="1"/>
  <c r="J1024" i="1"/>
  <c r="E1025" i="1"/>
  <c r="F1025" i="1"/>
  <c r="N1025" i="1" s="1"/>
  <c r="G1025" i="1"/>
  <c r="H1025" i="1"/>
  <c r="I1025" i="1"/>
  <c r="J1025" i="1"/>
  <c r="E1026" i="1"/>
  <c r="F1026" i="1"/>
  <c r="N1026" i="1" s="1"/>
  <c r="G1026" i="1"/>
  <c r="H1026" i="1"/>
  <c r="I1026" i="1"/>
  <c r="J1026" i="1"/>
  <c r="E1027" i="1"/>
  <c r="F1027" i="1"/>
  <c r="N1027" i="1" s="1"/>
  <c r="G1027" i="1"/>
  <c r="H1027" i="1"/>
  <c r="I1027" i="1"/>
  <c r="J1027" i="1"/>
  <c r="E1028" i="1"/>
  <c r="F1028" i="1"/>
  <c r="N1028" i="1" s="1"/>
  <c r="G1028" i="1"/>
  <c r="H1028" i="1"/>
  <c r="I1028" i="1"/>
  <c r="J1028" i="1"/>
  <c r="E1029" i="1"/>
  <c r="F1029" i="1"/>
  <c r="N1029" i="1" s="1"/>
  <c r="G1029" i="1"/>
  <c r="H1029" i="1"/>
  <c r="I1029" i="1"/>
  <c r="J1029" i="1"/>
  <c r="E1030" i="1"/>
  <c r="F1030" i="1"/>
  <c r="N1030" i="1" s="1"/>
  <c r="G1030" i="1"/>
  <c r="H1030" i="1"/>
  <c r="I1030" i="1"/>
  <c r="J1030" i="1"/>
  <c r="E1031" i="1"/>
  <c r="F1031" i="1"/>
  <c r="N1031" i="1" s="1"/>
  <c r="G1031" i="1"/>
  <c r="H1031" i="1"/>
  <c r="I1031" i="1"/>
  <c r="J1031" i="1"/>
  <c r="E1032" i="1"/>
  <c r="F1032" i="1"/>
  <c r="N1032" i="1" s="1"/>
  <c r="G1032" i="1"/>
  <c r="H1032" i="1"/>
  <c r="I1032" i="1"/>
  <c r="J1032" i="1"/>
  <c r="E1033" i="1"/>
  <c r="F1033" i="1"/>
  <c r="N1033" i="1" s="1"/>
  <c r="G1033" i="1"/>
  <c r="H1033" i="1"/>
  <c r="I1033" i="1"/>
  <c r="J1033" i="1"/>
  <c r="E1034" i="1"/>
  <c r="F1034" i="1"/>
  <c r="N1034" i="1" s="1"/>
  <c r="G1034" i="1"/>
  <c r="H1034" i="1"/>
  <c r="I1034" i="1"/>
  <c r="J1034" i="1"/>
  <c r="E1035" i="1"/>
  <c r="F1035" i="1"/>
  <c r="N1035" i="1" s="1"/>
  <c r="G1035" i="1"/>
  <c r="H1035" i="1"/>
  <c r="I1035" i="1"/>
  <c r="J1035" i="1"/>
  <c r="E1036" i="1"/>
  <c r="F1036" i="1"/>
  <c r="N1036" i="1" s="1"/>
  <c r="G1036" i="1"/>
  <c r="H1036" i="1"/>
  <c r="I1036" i="1"/>
  <c r="J1036" i="1"/>
  <c r="E1037" i="1"/>
  <c r="F1037" i="1"/>
  <c r="N1037" i="1" s="1"/>
  <c r="G1037" i="1"/>
  <c r="H1037" i="1"/>
  <c r="I1037" i="1"/>
  <c r="J1037" i="1"/>
  <c r="E1038" i="1"/>
  <c r="F1038" i="1"/>
  <c r="N1038" i="1" s="1"/>
  <c r="G1038" i="1"/>
  <c r="H1038" i="1"/>
  <c r="I1038" i="1"/>
  <c r="J1038" i="1"/>
  <c r="E1039" i="1"/>
  <c r="F1039" i="1"/>
  <c r="N1039" i="1" s="1"/>
  <c r="G1039" i="1"/>
  <c r="H1039" i="1"/>
  <c r="I1039" i="1"/>
  <c r="J1039" i="1"/>
  <c r="E1040" i="1"/>
  <c r="F1040" i="1"/>
  <c r="N1040" i="1" s="1"/>
  <c r="G1040" i="1"/>
  <c r="H1040" i="1"/>
  <c r="I1040" i="1"/>
  <c r="J1040" i="1"/>
  <c r="E1041" i="1"/>
  <c r="F1041" i="1"/>
  <c r="N1041" i="1" s="1"/>
  <c r="G1041" i="1"/>
  <c r="H1041" i="1"/>
  <c r="I1041" i="1"/>
  <c r="J1041" i="1"/>
  <c r="E1042" i="1"/>
  <c r="F1042" i="1"/>
  <c r="N1042" i="1" s="1"/>
  <c r="G1042" i="1"/>
  <c r="H1042" i="1"/>
  <c r="I1042" i="1"/>
  <c r="J1042" i="1"/>
  <c r="E1043" i="1"/>
  <c r="F1043" i="1"/>
  <c r="N1043" i="1" s="1"/>
  <c r="G1043" i="1"/>
  <c r="H1043" i="1"/>
  <c r="I1043" i="1"/>
  <c r="J1043" i="1"/>
  <c r="E1044" i="1"/>
  <c r="F1044" i="1"/>
  <c r="N1044" i="1" s="1"/>
  <c r="G1044" i="1"/>
  <c r="H1044" i="1"/>
  <c r="I1044" i="1"/>
  <c r="J1044" i="1"/>
  <c r="E1045" i="1"/>
  <c r="F1045" i="1"/>
  <c r="N1045" i="1" s="1"/>
  <c r="G1045" i="1"/>
  <c r="H1045" i="1"/>
  <c r="I1045" i="1"/>
  <c r="J1045" i="1"/>
  <c r="E1046" i="1"/>
  <c r="F1046" i="1"/>
  <c r="N1046" i="1" s="1"/>
  <c r="G1046" i="1"/>
  <c r="H1046" i="1"/>
  <c r="I1046" i="1"/>
  <c r="J1046" i="1"/>
  <c r="E1047" i="1"/>
  <c r="F1047" i="1"/>
  <c r="N1047" i="1" s="1"/>
  <c r="G1047" i="1"/>
  <c r="H1047" i="1"/>
  <c r="I1047" i="1"/>
  <c r="J1047" i="1"/>
  <c r="E1048" i="1"/>
  <c r="F1048" i="1"/>
  <c r="N1048" i="1" s="1"/>
  <c r="G1048" i="1"/>
  <c r="H1048" i="1"/>
  <c r="I1048" i="1"/>
  <c r="J1048" i="1"/>
  <c r="E1049" i="1"/>
  <c r="F1049" i="1"/>
  <c r="N1049" i="1" s="1"/>
  <c r="G1049" i="1"/>
  <c r="H1049" i="1"/>
  <c r="I1049" i="1"/>
  <c r="J1049" i="1"/>
  <c r="E1050" i="1"/>
  <c r="F1050" i="1"/>
  <c r="N1050" i="1" s="1"/>
  <c r="G1050" i="1"/>
  <c r="H1050" i="1"/>
  <c r="I1050" i="1"/>
  <c r="J1050" i="1"/>
  <c r="E1051" i="1"/>
  <c r="F1051" i="1"/>
  <c r="N1051" i="1" s="1"/>
  <c r="G1051" i="1"/>
  <c r="H1051" i="1"/>
  <c r="I1051" i="1"/>
  <c r="J1051" i="1"/>
  <c r="E1052" i="1"/>
  <c r="F1052" i="1"/>
  <c r="N1052" i="1" s="1"/>
  <c r="G1052" i="1"/>
  <c r="H1052" i="1"/>
  <c r="I1052" i="1"/>
  <c r="J1052" i="1"/>
  <c r="E1053" i="1"/>
  <c r="F1053" i="1"/>
  <c r="N1053" i="1" s="1"/>
  <c r="G1053" i="1"/>
  <c r="H1053" i="1"/>
  <c r="I1053" i="1"/>
  <c r="J1053" i="1"/>
  <c r="E1054" i="1"/>
  <c r="F1054" i="1"/>
  <c r="N1054" i="1" s="1"/>
  <c r="G1054" i="1"/>
  <c r="H1054" i="1"/>
  <c r="I1054" i="1"/>
  <c r="J1054" i="1"/>
  <c r="E1055" i="1"/>
  <c r="F1055" i="1"/>
  <c r="N1055" i="1" s="1"/>
  <c r="G1055" i="1"/>
  <c r="H1055" i="1"/>
  <c r="I1055" i="1"/>
  <c r="J1055" i="1"/>
  <c r="E1056" i="1"/>
  <c r="F1056" i="1"/>
  <c r="N1056" i="1" s="1"/>
  <c r="G1056" i="1"/>
  <c r="H1056" i="1"/>
  <c r="I1056" i="1"/>
  <c r="J1056" i="1"/>
  <c r="E1057" i="1"/>
  <c r="F1057" i="1"/>
  <c r="N1057" i="1" s="1"/>
  <c r="G1057" i="1"/>
  <c r="H1057" i="1"/>
  <c r="I1057" i="1"/>
  <c r="J1057" i="1"/>
  <c r="E1058" i="1"/>
  <c r="F1058" i="1"/>
  <c r="N1058" i="1" s="1"/>
  <c r="G1058" i="1"/>
  <c r="H1058" i="1"/>
  <c r="I1058" i="1"/>
  <c r="J1058" i="1"/>
  <c r="E1059" i="1"/>
  <c r="F1059" i="1"/>
  <c r="N1059" i="1" s="1"/>
  <c r="G1059" i="1"/>
  <c r="H1059" i="1"/>
  <c r="I1059" i="1"/>
  <c r="J1059" i="1"/>
  <c r="E1060" i="1"/>
  <c r="F1060" i="1"/>
  <c r="N1060" i="1" s="1"/>
  <c r="G1060" i="1"/>
  <c r="H1060" i="1"/>
  <c r="I1060" i="1"/>
  <c r="J1060" i="1"/>
  <c r="E1061" i="1"/>
  <c r="F1061" i="1"/>
  <c r="N1061" i="1" s="1"/>
  <c r="G1061" i="1"/>
  <c r="H1061" i="1"/>
  <c r="I1061" i="1"/>
  <c r="J1061" i="1"/>
  <c r="E1062" i="1"/>
  <c r="F1062" i="1"/>
  <c r="N1062" i="1" s="1"/>
  <c r="G1062" i="1"/>
  <c r="H1062" i="1"/>
  <c r="I1062" i="1"/>
  <c r="J1062" i="1"/>
  <c r="E1063" i="1"/>
  <c r="F1063" i="1"/>
  <c r="N1063" i="1" s="1"/>
  <c r="G1063" i="1"/>
  <c r="H1063" i="1"/>
  <c r="I1063" i="1"/>
  <c r="J1063" i="1"/>
  <c r="E1064" i="1"/>
  <c r="F1064" i="1"/>
  <c r="N1064" i="1" s="1"/>
  <c r="G1064" i="1"/>
  <c r="H1064" i="1"/>
  <c r="I1064" i="1"/>
  <c r="J1064" i="1"/>
  <c r="E1065" i="1"/>
  <c r="F1065" i="1"/>
  <c r="N1065" i="1" s="1"/>
  <c r="G1065" i="1"/>
  <c r="H1065" i="1"/>
  <c r="I1065" i="1"/>
  <c r="J1065" i="1"/>
  <c r="E1066" i="1"/>
  <c r="F1066" i="1"/>
  <c r="N1066" i="1" s="1"/>
  <c r="G1066" i="1"/>
  <c r="H1066" i="1"/>
  <c r="I1066" i="1"/>
  <c r="J1066" i="1"/>
  <c r="E1067" i="1"/>
  <c r="F1067" i="1"/>
  <c r="N1067" i="1" s="1"/>
  <c r="G1067" i="1"/>
  <c r="H1067" i="1"/>
  <c r="I1067" i="1"/>
  <c r="J1067" i="1"/>
  <c r="E1068" i="1"/>
  <c r="F1068" i="1"/>
  <c r="N1068" i="1" s="1"/>
  <c r="G1068" i="1"/>
  <c r="H1068" i="1"/>
  <c r="I1068" i="1"/>
  <c r="J1068" i="1"/>
  <c r="E1069" i="1"/>
  <c r="F1069" i="1"/>
  <c r="N1069" i="1" s="1"/>
  <c r="G1069" i="1"/>
  <c r="H1069" i="1"/>
  <c r="I1069" i="1"/>
  <c r="J1069" i="1"/>
  <c r="E1070" i="1"/>
  <c r="F1070" i="1"/>
  <c r="N1070" i="1" s="1"/>
  <c r="G1070" i="1"/>
  <c r="H1070" i="1"/>
  <c r="I1070" i="1"/>
  <c r="J1070" i="1"/>
  <c r="E1071" i="1"/>
  <c r="F1071" i="1"/>
  <c r="N1071" i="1" s="1"/>
  <c r="G1071" i="1"/>
  <c r="H1071" i="1"/>
  <c r="I1071" i="1"/>
  <c r="J1071" i="1"/>
  <c r="E1072" i="1"/>
  <c r="F1072" i="1"/>
  <c r="N1072" i="1" s="1"/>
  <c r="G1072" i="1"/>
  <c r="H1072" i="1"/>
  <c r="I1072" i="1"/>
  <c r="J1072" i="1"/>
  <c r="E1073" i="1"/>
  <c r="F1073" i="1"/>
  <c r="N1073" i="1" s="1"/>
  <c r="G1073" i="1"/>
  <c r="H1073" i="1"/>
  <c r="I1073" i="1"/>
  <c r="J1073" i="1"/>
  <c r="E1074" i="1"/>
  <c r="F1074" i="1"/>
  <c r="N1074" i="1" s="1"/>
  <c r="G1074" i="1"/>
  <c r="H1074" i="1"/>
  <c r="I1074" i="1"/>
  <c r="J1074" i="1"/>
  <c r="E1075" i="1"/>
  <c r="F1075" i="1"/>
  <c r="N1075" i="1" s="1"/>
  <c r="G1075" i="1"/>
  <c r="H1075" i="1"/>
  <c r="I1075" i="1"/>
  <c r="J1075" i="1"/>
  <c r="E1076" i="1"/>
  <c r="F1076" i="1"/>
  <c r="N1076" i="1" s="1"/>
  <c r="G1076" i="1"/>
  <c r="H1076" i="1"/>
  <c r="I1076" i="1"/>
  <c r="J1076" i="1"/>
  <c r="E1077" i="1"/>
  <c r="F1077" i="1"/>
  <c r="N1077" i="1" s="1"/>
  <c r="G1077" i="1"/>
  <c r="H1077" i="1"/>
  <c r="I1077" i="1"/>
  <c r="J1077" i="1"/>
  <c r="E1078" i="1"/>
  <c r="F1078" i="1"/>
  <c r="N1078" i="1" s="1"/>
  <c r="G1078" i="1"/>
  <c r="H1078" i="1"/>
  <c r="I1078" i="1"/>
  <c r="J1078" i="1"/>
  <c r="E1079" i="1"/>
  <c r="F1079" i="1"/>
  <c r="N1079" i="1" s="1"/>
  <c r="G1079" i="1"/>
  <c r="H1079" i="1"/>
  <c r="I1079" i="1"/>
  <c r="J1079" i="1"/>
  <c r="E1080" i="1"/>
  <c r="F1080" i="1"/>
  <c r="N1080" i="1" s="1"/>
  <c r="G1080" i="1"/>
  <c r="H1080" i="1"/>
  <c r="I1080" i="1"/>
  <c r="J1080" i="1"/>
  <c r="E1081" i="1"/>
  <c r="F1081" i="1"/>
  <c r="N1081" i="1" s="1"/>
  <c r="G1081" i="1"/>
  <c r="H1081" i="1"/>
  <c r="I1081" i="1"/>
  <c r="J1081" i="1"/>
  <c r="E1082" i="1"/>
  <c r="F1082" i="1"/>
  <c r="N1082" i="1" s="1"/>
  <c r="G1082" i="1"/>
  <c r="H1082" i="1"/>
  <c r="I1082" i="1"/>
  <c r="J1082" i="1"/>
  <c r="E1083" i="1"/>
  <c r="F1083" i="1"/>
  <c r="N1083" i="1" s="1"/>
  <c r="G1083" i="1"/>
  <c r="H1083" i="1"/>
  <c r="I1083" i="1"/>
  <c r="J1083" i="1"/>
  <c r="E1084" i="1"/>
  <c r="F1084" i="1"/>
  <c r="N1084" i="1" s="1"/>
  <c r="G1084" i="1"/>
  <c r="H1084" i="1"/>
  <c r="I1084" i="1"/>
  <c r="J1084" i="1"/>
  <c r="E1085" i="1"/>
  <c r="F1085" i="1"/>
  <c r="N1085" i="1" s="1"/>
  <c r="G1085" i="1"/>
  <c r="H1085" i="1"/>
  <c r="I1085" i="1"/>
  <c r="J1085" i="1"/>
  <c r="E1086" i="1"/>
  <c r="F1086" i="1"/>
  <c r="N1086" i="1" s="1"/>
  <c r="G1086" i="1"/>
  <c r="H1086" i="1"/>
  <c r="I1086" i="1"/>
  <c r="J1086" i="1"/>
  <c r="E1087" i="1"/>
  <c r="F1087" i="1"/>
  <c r="N1087" i="1" s="1"/>
  <c r="G1087" i="1"/>
  <c r="H1087" i="1"/>
  <c r="I1087" i="1"/>
  <c r="J1087" i="1"/>
  <c r="E1088" i="1"/>
  <c r="F1088" i="1"/>
  <c r="N1088" i="1" s="1"/>
  <c r="G1088" i="1"/>
  <c r="H1088" i="1"/>
  <c r="I1088" i="1"/>
  <c r="J1088" i="1"/>
  <c r="E1089" i="1"/>
  <c r="F1089" i="1"/>
  <c r="N1089" i="1" s="1"/>
  <c r="G1089" i="1"/>
  <c r="H1089" i="1"/>
  <c r="I1089" i="1"/>
  <c r="J1089" i="1"/>
  <c r="E1090" i="1"/>
  <c r="F1090" i="1"/>
  <c r="N1090" i="1" s="1"/>
  <c r="G1090" i="1"/>
  <c r="H1090" i="1"/>
  <c r="I1090" i="1"/>
  <c r="J1090" i="1"/>
  <c r="E1091" i="1"/>
  <c r="F1091" i="1"/>
  <c r="N1091" i="1" s="1"/>
  <c r="G1091" i="1"/>
  <c r="H1091" i="1"/>
  <c r="I1091" i="1"/>
  <c r="J1091" i="1"/>
  <c r="E1092" i="1"/>
  <c r="F1092" i="1"/>
  <c r="N1092" i="1" s="1"/>
  <c r="G1092" i="1"/>
  <c r="H1092" i="1"/>
  <c r="I1092" i="1"/>
  <c r="J1092" i="1"/>
  <c r="E1093" i="1"/>
  <c r="F1093" i="1"/>
  <c r="N1093" i="1" s="1"/>
  <c r="G1093" i="1"/>
  <c r="H1093" i="1"/>
  <c r="I1093" i="1"/>
  <c r="J1093" i="1"/>
  <c r="E1094" i="1"/>
  <c r="F1094" i="1"/>
  <c r="N1094" i="1" s="1"/>
  <c r="G1094" i="1"/>
  <c r="H1094" i="1"/>
  <c r="I1094" i="1"/>
  <c r="J1094" i="1"/>
  <c r="E1095" i="1"/>
  <c r="F1095" i="1"/>
  <c r="N1095" i="1" s="1"/>
  <c r="G1095" i="1"/>
  <c r="H1095" i="1"/>
  <c r="I1095" i="1"/>
  <c r="J1095" i="1"/>
  <c r="E1096" i="1"/>
  <c r="F1096" i="1"/>
  <c r="N1096" i="1" s="1"/>
  <c r="G1096" i="1"/>
  <c r="H1096" i="1"/>
  <c r="I1096" i="1"/>
  <c r="J1096" i="1"/>
  <c r="E1097" i="1"/>
  <c r="F1097" i="1"/>
  <c r="N1097" i="1" s="1"/>
  <c r="G1097" i="1"/>
  <c r="H1097" i="1"/>
  <c r="I1097" i="1"/>
  <c r="J1097" i="1"/>
  <c r="E1098" i="1"/>
  <c r="F1098" i="1"/>
  <c r="N1098" i="1" s="1"/>
  <c r="G1098" i="1"/>
  <c r="H1098" i="1"/>
  <c r="I1098" i="1"/>
  <c r="J1098" i="1"/>
  <c r="E1099" i="1"/>
  <c r="F1099" i="1"/>
  <c r="N1099" i="1" s="1"/>
  <c r="G1099" i="1"/>
  <c r="H1099" i="1"/>
  <c r="I1099" i="1"/>
  <c r="J1099" i="1"/>
  <c r="E1100" i="1"/>
  <c r="F1100" i="1"/>
  <c r="N1100" i="1" s="1"/>
  <c r="G1100" i="1"/>
  <c r="H1100" i="1"/>
  <c r="I1100" i="1"/>
  <c r="J1100" i="1"/>
  <c r="E1101" i="1"/>
  <c r="F1101" i="1"/>
  <c r="N1101" i="1" s="1"/>
  <c r="G1101" i="1"/>
  <c r="H1101" i="1"/>
  <c r="I1101" i="1"/>
  <c r="J1101" i="1"/>
  <c r="E1102" i="1"/>
  <c r="F1102" i="1"/>
  <c r="N1102" i="1" s="1"/>
  <c r="G1102" i="1"/>
  <c r="H1102" i="1"/>
  <c r="I1102" i="1"/>
  <c r="J1102" i="1"/>
  <c r="E1103" i="1"/>
  <c r="F1103" i="1"/>
  <c r="N1103" i="1" s="1"/>
  <c r="G1103" i="1"/>
  <c r="H1103" i="1"/>
  <c r="I1103" i="1"/>
  <c r="J1103" i="1"/>
  <c r="E1104" i="1"/>
  <c r="F1104" i="1"/>
  <c r="N1104" i="1" s="1"/>
  <c r="G1104" i="1"/>
  <c r="H1104" i="1"/>
  <c r="I1104" i="1"/>
  <c r="J1104" i="1"/>
  <c r="E1105" i="1"/>
  <c r="F1105" i="1"/>
  <c r="N1105" i="1" s="1"/>
  <c r="G1105" i="1"/>
  <c r="H1105" i="1"/>
  <c r="I1105" i="1"/>
  <c r="J1105" i="1"/>
  <c r="E1106" i="1"/>
  <c r="F1106" i="1"/>
  <c r="N1106" i="1" s="1"/>
  <c r="G1106" i="1"/>
  <c r="H1106" i="1"/>
  <c r="I1106" i="1"/>
  <c r="J1106" i="1"/>
  <c r="E1107" i="1"/>
  <c r="F1107" i="1"/>
  <c r="N1107" i="1" s="1"/>
  <c r="G1107" i="1"/>
  <c r="H1107" i="1"/>
  <c r="I1107" i="1"/>
  <c r="J1107" i="1"/>
  <c r="E1108" i="1"/>
  <c r="F1108" i="1"/>
  <c r="N1108" i="1" s="1"/>
  <c r="G1108" i="1"/>
  <c r="H1108" i="1"/>
  <c r="I1108" i="1"/>
  <c r="J1108" i="1"/>
  <c r="E1109" i="1"/>
  <c r="F1109" i="1"/>
  <c r="N1109" i="1" s="1"/>
  <c r="G1109" i="1"/>
  <c r="H1109" i="1"/>
  <c r="I1109" i="1"/>
  <c r="J1109" i="1"/>
  <c r="E1110" i="1"/>
  <c r="F1110" i="1"/>
  <c r="N1110" i="1" s="1"/>
  <c r="G1110" i="1"/>
  <c r="H1110" i="1"/>
  <c r="I1110" i="1"/>
  <c r="J1110" i="1"/>
  <c r="E1111" i="1"/>
  <c r="F1111" i="1"/>
  <c r="N1111" i="1" s="1"/>
  <c r="G1111" i="1"/>
  <c r="H1111" i="1"/>
  <c r="I1111" i="1"/>
  <c r="J1111" i="1"/>
  <c r="E1112" i="1"/>
  <c r="F1112" i="1"/>
  <c r="N1112" i="1" s="1"/>
  <c r="G1112" i="1"/>
  <c r="H1112" i="1"/>
  <c r="I1112" i="1"/>
  <c r="J1112" i="1"/>
  <c r="E1113" i="1"/>
  <c r="F1113" i="1"/>
  <c r="N1113" i="1" s="1"/>
  <c r="G1113" i="1"/>
  <c r="H1113" i="1"/>
  <c r="I1113" i="1"/>
  <c r="J1113" i="1"/>
  <c r="E1114" i="1"/>
  <c r="F1114" i="1"/>
  <c r="N1114" i="1" s="1"/>
  <c r="G1114" i="1"/>
  <c r="H1114" i="1"/>
  <c r="I1114" i="1"/>
  <c r="J1114" i="1"/>
  <c r="E1115" i="1"/>
  <c r="F1115" i="1"/>
  <c r="N1115" i="1" s="1"/>
  <c r="G1115" i="1"/>
  <c r="H1115" i="1"/>
  <c r="I1115" i="1"/>
  <c r="J1115" i="1"/>
  <c r="E1116" i="1"/>
  <c r="F1116" i="1"/>
  <c r="N1116" i="1" s="1"/>
  <c r="G1116" i="1"/>
  <c r="H1116" i="1"/>
  <c r="I1116" i="1"/>
  <c r="J1116" i="1"/>
  <c r="E1117" i="1"/>
  <c r="F1117" i="1"/>
  <c r="N1117" i="1" s="1"/>
  <c r="G1117" i="1"/>
  <c r="H1117" i="1"/>
  <c r="I1117" i="1"/>
  <c r="J1117" i="1"/>
  <c r="E1118" i="1"/>
  <c r="F1118" i="1"/>
  <c r="N1118" i="1" s="1"/>
  <c r="G1118" i="1"/>
  <c r="H1118" i="1"/>
  <c r="I1118" i="1"/>
  <c r="J1118" i="1"/>
  <c r="E1119" i="1"/>
  <c r="F1119" i="1"/>
  <c r="N1119" i="1" s="1"/>
  <c r="G1119" i="1"/>
  <c r="H1119" i="1"/>
  <c r="I1119" i="1"/>
  <c r="J1119" i="1"/>
  <c r="E1120" i="1"/>
  <c r="F1120" i="1"/>
  <c r="N1120" i="1" s="1"/>
  <c r="G1120" i="1"/>
  <c r="H1120" i="1"/>
  <c r="I1120" i="1"/>
  <c r="J1120" i="1"/>
  <c r="E1121" i="1"/>
  <c r="F1121" i="1"/>
  <c r="N1121" i="1" s="1"/>
  <c r="G1121" i="1"/>
  <c r="H1121" i="1"/>
  <c r="I1121" i="1"/>
  <c r="J1121" i="1"/>
  <c r="E1122" i="1"/>
  <c r="F1122" i="1"/>
  <c r="N1122" i="1" s="1"/>
  <c r="G1122" i="1"/>
  <c r="H1122" i="1"/>
  <c r="I1122" i="1"/>
  <c r="J1122" i="1"/>
  <c r="E1123" i="1"/>
  <c r="F1123" i="1"/>
  <c r="N1123" i="1" s="1"/>
  <c r="G1123" i="1"/>
  <c r="H1123" i="1"/>
  <c r="I1123" i="1"/>
  <c r="J1123" i="1"/>
  <c r="E1124" i="1"/>
  <c r="F1124" i="1"/>
  <c r="N1124" i="1" s="1"/>
  <c r="G1124" i="1"/>
  <c r="H1124" i="1"/>
  <c r="I1124" i="1"/>
  <c r="J1124" i="1"/>
  <c r="E1125" i="1"/>
  <c r="F1125" i="1"/>
  <c r="N1125" i="1" s="1"/>
  <c r="G1125" i="1"/>
  <c r="H1125" i="1"/>
  <c r="I1125" i="1"/>
  <c r="J1125" i="1"/>
  <c r="E1126" i="1"/>
  <c r="F1126" i="1"/>
  <c r="N1126" i="1" s="1"/>
  <c r="G1126" i="1"/>
  <c r="H1126" i="1"/>
  <c r="I1126" i="1"/>
  <c r="J1126" i="1"/>
  <c r="E1127" i="1"/>
  <c r="F1127" i="1"/>
  <c r="N1127" i="1" s="1"/>
  <c r="G1127" i="1"/>
  <c r="H1127" i="1"/>
  <c r="I1127" i="1"/>
  <c r="J1127" i="1"/>
  <c r="E1128" i="1"/>
  <c r="F1128" i="1"/>
  <c r="N1128" i="1" s="1"/>
  <c r="G1128" i="1"/>
  <c r="H1128" i="1"/>
  <c r="I1128" i="1"/>
  <c r="J1128" i="1"/>
  <c r="E1129" i="1"/>
  <c r="F1129" i="1"/>
  <c r="N1129" i="1" s="1"/>
  <c r="G1129" i="1"/>
  <c r="H1129" i="1"/>
  <c r="I1129" i="1"/>
  <c r="J1129" i="1"/>
  <c r="E1130" i="1"/>
  <c r="F1130" i="1"/>
  <c r="N1130" i="1" s="1"/>
  <c r="G1130" i="1"/>
  <c r="H1130" i="1"/>
  <c r="I1130" i="1"/>
  <c r="J1130" i="1"/>
  <c r="E1131" i="1"/>
  <c r="F1131" i="1"/>
  <c r="N1131" i="1" s="1"/>
  <c r="G1131" i="1"/>
  <c r="H1131" i="1"/>
  <c r="I1131" i="1"/>
  <c r="J1131" i="1"/>
  <c r="E1132" i="1"/>
  <c r="F1132" i="1"/>
  <c r="N1132" i="1" s="1"/>
  <c r="G1132" i="1"/>
  <c r="H1132" i="1"/>
  <c r="I1132" i="1"/>
  <c r="J1132" i="1"/>
  <c r="E1133" i="1"/>
  <c r="F1133" i="1"/>
  <c r="N1133" i="1" s="1"/>
  <c r="G1133" i="1"/>
  <c r="H1133" i="1"/>
  <c r="I1133" i="1"/>
  <c r="J1133" i="1"/>
  <c r="E1134" i="1"/>
  <c r="F1134" i="1"/>
  <c r="N1134" i="1" s="1"/>
  <c r="G1134" i="1"/>
  <c r="H1134" i="1"/>
  <c r="I1134" i="1"/>
  <c r="J1134" i="1"/>
  <c r="E1135" i="1"/>
  <c r="F1135" i="1"/>
  <c r="N1135" i="1" s="1"/>
  <c r="G1135" i="1"/>
  <c r="H1135" i="1"/>
  <c r="I1135" i="1"/>
  <c r="J1135" i="1"/>
  <c r="E1136" i="1"/>
  <c r="F1136" i="1"/>
  <c r="N1136" i="1" s="1"/>
  <c r="G1136" i="1"/>
  <c r="H1136" i="1"/>
  <c r="I1136" i="1"/>
  <c r="J1136" i="1"/>
  <c r="E1137" i="1"/>
  <c r="F1137" i="1"/>
  <c r="N1137" i="1" s="1"/>
  <c r="G1137" i="1"/>
  <c r="H1137" i="1"/>
  <c r="I1137" i="1"/>
  <c r="J1137" i="1"/>
  <c r="E1138" i="1"/>
  <c r="F1138" i="1"/>
  <c r="N1138" i="1" s="1"/>
  <c r="G1138" i="1"/>
  <c r="H1138" i="1"/>
  <c r="I1138" i="1"/>
  <c r="J1138" i="1"/>
  <c r="E1139" i="1"/>
  <c r="F1139" i="1"/>
  <c r="N1139" i="1" s="1"/>
  <c r="G1139" i="1"/>
  <c r="H1139" i="1"/>
  <c r="I1139" i="1"/>
  <c r="J1139" i="1"/>
  <c r="E1140" i="1"/>
  <c r="F1140" i="1"/>
  <c r="N1140" i="1" s="1"/>
  <c r="G1140" i="1"/>
  <c r="H1140" i="1"/>
  <c r="I1140" i="1"/>
  <c r="J1140" i="1"/>
  <c r="E1141" i="1"/>
  <c r="F1141" i="1"/>
  <c r="N1141" i="1" s="1"/>
  <c r="G1141" i="1"/>
  <c r="H1141" i="1"/>
  <c r="I1141" i="1"/>
  <c r="J1141" i="1"/>
  <c r="E1142" i="1"/>
  <c r="F1142" i="1"/>
  <c r="N1142" i="1" s="1"/>
  <c r="G1142" i="1"/>
  <c r="H1142" i="1"/>
  <c r="I1142" i="1"/>
  <c r="J1142" i="1"/>
  <c r="E1143" i="1"/>
  <c r="F1143" i="1"/>
  <c r="N1143" i="1" s="1"/>
  <c r="G1143" i="1"/>
  <c r="H1143" i="1"/>
  <c r="I1143" i="1"/>
  <c r="J1143" i="1"/>
  <c r="E1144" i="1"/>
  <c r="F1144" i="1"/>
  <c r="N1144" i="1" s="1"/>
  <c r="G1144" i="1"/>
  <c r="H1144" i="1"/>
  <c r="I1144" i="1"/>
  <c r="J1144" i="1"/>
  <c r="E1145" i="1"/>
  <c r="F1145" i="1"/>
  <c r="N1145" i="1" s="1"/>
  <c r="G1145" i="1"/>
  <c r="H1145" i="1"/>
  <c r="I1145" i="1"/>
  <c r="J1145" i="1"/>
  <c r="E1146" i="1"/>
  <c r="F1146" i="1"/>
  <c r="N1146" i="1" s="1"/>
  <c r="G1146" i="1"/>
  <c r="H1146" i="1"/>
  <c r="I1146" i="1"/>
  <c r="J1146" i="1"/>
  <c r="E1147" i="1"/>
  <c r="F1147" i="1"/>
  <c r="N1147" i="1" s="1"/>
  <c r="G1147" i="1"/>
  <c r="H1147" i="1"/>
  <c r="I1147" i="1"/>
  <c r="J1147" i="1"/>
  <c r="E1148" i="1"/>
  <c r="F1148" i="1"/>
  <c r="N1148" i="1" s="1"/>
  <c r="G1148" i="1"/>
  <c r="H1148" i="1"/>
  <c r="I1148" i="1"/>
  <c r="J1148" i="1"/>
  <c r="E1149" i="1"/>
  <c r="F1149" i="1"/>
  <c r="N1149" i="1" s="1"/>
  <c r="G1149" i="1"/>
  <c r="H1149" i="1"/>
  <c r="I1149" i="1"/>
  <c r="J1149" i="1"/>
  <c r="E1150" i="1"/>
  <c r="F1150" i="1"/>
  <c r="N1150" i="1" s="1"/>
  <c r="G1150" i="1"/>
  <c r="H1150" i="1"/>
  <c r="I1150" i="1"/>
  <c r="J1150" i="1"/>
  <c r="E1151" i="1"/>
  <c r="F1151" i="1"/>
  <c r="N1151" i="1" s="1"/>
  <c r="G1151" i="1"/>
  <c r="H1151" i="1"/>
  <c r="I1151" i="1"/>
  <c r="J1151" i="1"/>
  <c r="E1152" i="1"/>
  <c r="F1152" i="1"/>
  <c r="N1152" i="1" s="1"/>
  <c r="G1152" i="1"/>
  <c r="H1152" i="1"/>
  <c r="I1152" i="1"/>
  <c r="J1152" i="1"/>
  <c r="E1153" i="1"/>
  <c r="F1153" i="1"/>
  <c r="N1153" i="1" s="1"/>
  <c r="G1153" i="1"/>
  <c r="H1153" i="1"/>
  <c r="I1153" i="1"/>
  <c r="J1153" i="1"/>
  <c r="E1154" i="1"/>
  <c r="F1154" i="1"/>
  <c r="N1154" i="1" s="1"/>
  <c r="G1154" i="1"/>
  <c r="H1154" i="1"/>
  <c r="I1154" i="1"/>
  <c r="J1154" i="1"/>
  <c r="E1155" i="1"/>
  <c r="F1155" i="1"/>
  <c r="N1155" i="1" s="1"/>
  <c r="G1155" i="1"/>
  <c r="H1155" i="1"/>
  <c r="I1155" i="1"/>
  <c r="J1155" i="1"/>
  <c r="E1156" i="1"/>
  <c r="F1156" i="1"/>
  <c r="N1156" i="1" s="1"/>
  <c r="G1156" i="1"/>
  <c r="H1156" i="1"/>
  <c r="I1156" i="1"/>
  <c r="J1156" i="1"/>
  <c r="E1157" i="1"/>
  <c r="F1157" i="1"/>
  <c r="N1157" i="1" s="1"/>
  <c r="G1157" i="1"/>
  <c r="H1157" i="1"/>
  <c r="I1157" i="1"/>
  <c r="J1157" i="1"/>
  <c r="E1158" i="1"/>
  <c r="F1158" i="1"/>
  <c r="N1158" i="1" s="1"/>
  <c r="G1158" i="1"/>
  <c r="H1158" i="1"/>
  <c r="I1158" i="1"/>
  <c r="J1158" i="1"/>
  <c r="E1159" i="1"/>
  <c r="F1159" i="1"/>
  <c r="N1159" i="1" s="1"/>
  <c r="G1159" i="1"/>
  <c r="H1159" i="1"/>
  <c r="I1159" i="1"/>
  <c r="J1159" i="1"/>
  <c r="E1160" i="1"/>
  <c r="F1160" i="1"/>
  <c r="N1160" i="1" s="1"/>
  <c r="G1160" i="1"/>
  <c r="H1160" i="1"/>
  <c r="I1160" i="1"/>
  <c r="J1160" i="1"/>
  <c r="E1161" i="1"/>
  <c r="F1161" i="1"/>
  <c r="N1161" i="1" s="1"/>
  <c r="G1161" i="1"/>
  <c r="H1161" i="1"/>
  <c r="I1161" i="1"/>
  <c r="J1161" i="1"/>
  <c r="E1162" i="1"/>
  <c r="F1162" i="1"/>
  <c r="N1162" i="1" s="1"/>
  <c r="G1162" i="1"/>
  <c r="H1162" i="1"/>
  <c r="I1162" i="1"/>
  <c r="J1162" i="1"/>
  <c r="E1163" i="1"/>
  <c r="F1163" i="1"/>
  <c r="N1163" i="1" s="1"/>
  <c r="G1163" i="1"/>
  <c r="H1163" i="1"/>
  <c r="I1163" i="1"/>
  <c r="J1163" i="1"/>
  <c r="E1164" i="1"/>
  <c r="F1164" i="1"/>
  <c r="N1164" i="1" s="1"/>
  <c r="G1164" i="1"/>
  <c r="H1164" i="1"/>
  <c r="I1164" i="1"/>
  <c r="J1164" i="1"/>
  <c r="E1165" i="1"/>
  <c r="F1165" i="1"/>
  <c r="N1165" i="1" s="1"/>
  <c r="G1165" i="1"/>
  <c r="H1165" i="1"/>
  <c r="I1165" i="1"/>
  <c r="J1165" i="1"/>
  <c r="E1166" i="1"/>
  <c r="F1166" i="1"/>
  <c r="N1166" i="1" s="1"/>
  <c r="G1166" i="1"/>
  <c r="H1166" i="1"/>
  <c r="I1166" i="1"/>
  <c r="J1166" i="1"/>
  <c r="E1167" i="1"/>
  <c r="F1167" i="1"/>
  <c r="N1167" i="1" s="1"/>
  <c r="G1167" i="1"/>
  <c r="H1167" i="1"/>
  <c r="I1167" i="1"/>
  <c r="J1167" i="1"/>
  <c r="E1168" i="1"/>
  <c r="F1168" i="1"/>
  <c r="N1168" i="1" s="1"/>
  <c r="G1168" i="1"/>
  <c r="H1168" i="1"/>
  <c r="I1168" i="1"/>
  <c r="J1168" i="1"/>
  <c r="E1169" i="1"/>
  <c r="F1169" i="1"/>
  <c r="N1169" i="1" s="1"/>
  <c r="G1169" i="1"/>
  <c r="H1169" i="1"/>
  <c r="I1169" i="1"/>
  <c r="J1169" i="1"/>
  <c r="E1170" i="1"/>
  <c r="F1170" i="1"/>
  <c r="N1170" i="1" s="1"/>
  <c r="G1170" i="1"/>
  <c r="H1170" i="1"/>
  <c r="I1170" i="1"/>
  <c r="J1170" i="1"/>
  <c r="E1171" i="1"/>
  <c r="F1171" i="1"/>
  <c r="N1171" i="1" s="1"/>
  <c r="G1171" i="1"/>
  <c r="H1171" i="1"/>
  <c r="I1171" i="1"/>
  <c r="J1171" i="1"/>
  <c r="E1172" i="1"/>
  <c r="F1172" i="1"/>
  <c r="N1172" i="1" s="1"/>
  <c r="G1172" i="1"/>
  <c r="H1172" i="1"/>
  <c r="I1172" i="1"/>
  <c r="J1172" i="1"/>
  <c r="E1173" i="1"/>
  <c r="F1173" i="1"/>
  <c r="N1173" i="1" s="1"/>
  <c r="G1173" i="1"/>
  <c r="H1173" i="1"/>
  <c r="I1173" i="1"/>
  <c r="J1173" i="1"/>
  <c r="E1174" i="1"/>
  <c r="F1174" i="1"/>
  <c r="N1174" i="1" s="1"/>
  <c r="G1174" i="1"/>
  <c r="H1174" i="1"/>
  <c r="I1174" i="1"/>
  <c r="J1174" i="1"/>
  <c r="E1175" i="1"/>
  <c r="F1175" i="1"/>
  <c r="N1175" i="1" s="1"/>
  <c r="G1175" i="1"/>
  <c r="H1175" i="1"/>
  <c r="I1175" i="1"/>
  <c r="J1175" i="1"/>
  <c r="E1176" i="1"/>
  <c r="F1176" i="1"/>
  <c r="N1176" i="1" s="1"/>
  <c r="G1176" i="1"/>
  <c r="H1176" i="1"/>
  <c r="I1176" i="1"/>
  <c r="J1176" i="1"/>
  <c r="E1177" i="1"/>
  <c r="F1177" i="1"/>
  <c r="N1177" i="1" s="1"/>
  <c r="G1177" i="1"/>
  <c r="H1177" i="1"/>
  <c r="I1177" i="1"/>
  <c r="J1177" i="1"/>
  <c r="E1178" i="1"/>
  <c r="F1178" i="1"/>
  <c r="N1178" i="1" s="1"/>
  <c r="G1178" i="1"/>
  <c r="H1178" i="1"/>
  <c r="I1178" i="1"/>
  <c r="J1178" i="1"/>
  <c r="E1179" i="1"/>
  <c r="F1179" i="1"/>
  <c r="N1179" i="1" s="1"/>
  <c r="G1179" i="1"/>
  <c r="H1179" i="1"/>
  <c r="I1179" i="1"/>
  <c r="J1179" i="1"/>
  <c r="E1180" i="1"/>
  <c r="F1180" i="1"/>
  <c r="N1180" i="1" s="1"/>
  <c r="G1180" i="1"/>
  <c r="H1180" i="1"/>
  <c r="I1180" i="1"/>
  <c r="J1180" i="1"/>
  <c r="E1181" i="1"/>
  <c r="F1181" i="1"/>
  <c r="N1181" i="1" s="1"/>
  <c r="G1181" i="1"/>
  <c r="H1181" i="1"/>
  <c r="I1181" i="1"/>
  <c r="J1181" i="1"/>
  <c r="E1182" i="1"/>
  <c r="F1182" i="1"/>
  <c r="N1182" i="1" s="1"/>
  <c r="G1182" i="1"/>
  <c r="H1182" i="1"/>
  <c r="I1182" i="1"/>
  <c r="J1182" i="1"/>
  <c r="E1183" i="1"/>
  <c r="F1183" i="1"/>
  <c r="N1183" i="1" s="1"/>
  <c r="G1183" i="1"/>
  <c r="H1183" i="1"/>
  <c r="I1183" i="1"/>
  <c r="J1183" i="1"/>
  <c r="E1184" i="1"/>
  <c r="F1184" i="1"/>
  <c r="N1184" i="1" s="1"/>
  <c r="G1184" i="1"/>
  <c r="H1184" i="1"/>
  <c r="I1184" i="1"/>
  <c r="J1184" i="1"/>
  <c r="E1185" i="1"/>
  <c r="F1185" i="1"/>
  <c r="N1185" i="1" s="1"/>
  <c r="G1185" i="1"/>
  <c r="H1185" i="1"/>
  <c r="I1185" i="1"/>
  <c r="J1185" i="1"/>
  <c r="E1186" i="1"/>
  <c r="F1186" i="1"/>
  <c r="N1186" i="1" s="1"/>
  <c r="G1186" i="1"/>
  <c r="H1186" i="1"/>
  <c r="I1186" i="1"/>
  <c r="J1186" i="1"/>
  <c r="E1187" i="1"/>
  <c r="F1187" i="1"/>
  <c r="N1187" i="1" s="1"/>
  <c r="G1187" i="1"/>
  <c r="H1187" i="1"/>
  <c r="I1187" i="1"/>
  <c r="J1187" i="1"/>
  <c r="E1188" i="1"/>
  <c r="F1188" i="1"/>
  <c r="N1188" i="1" s="1"/>
  <c r="G1188" i="1"/>
  <c r="H1188" i="1"/>
  <c r="I1188" i="1"/>
  <c r="J1188" i="1"/>
  <c r="E1189" i="1"/>
  <c r="F1189" i="1"/>
  <c r="N1189" i="1" s="1"/>
  <c r="G1189" i="1"/>
  <c r="H1189" i="1"/>
  <c r="I1189" i="1"/>
  <c r="J1189" i="1"/>
  <c r="E1190" i="1"/>
  <c r="F1190" i="1"/>
  <c r="N1190" i="1" s="1"/>
  <c r="G1190" i="1"/>
  <c r="H1190" i="1"/>
  <c r="I1190" i="1"/>
  <c r="J1190" i="1"/>
  <c r="E1191" i="1"/>
  <c r="F1191" i="1"/>
  <c r="N1191" i="1" s="1"/>
  <c r="G1191" i="1"/>
  <c r="H1191" i="1"/>
  <c r="I1191" i="1"/>
  <c r="J1191" i="1"/>
  <c r="E1192" i="1"/>
  <c r="F1192" i="1"/>
  <c r="N1192" i="1" s="1"/>
  <c r="G1192" i="1"/>
  <c r="H1192" i="1"/>
  <c r="I1192" i="1"/>
  <c r="J1192" i="1"/>
  <c r="E1193" i="1"/>
  <c r="F1193" i="1"/>
  <c r="N1193" i="1" s="1"/>
  <c r="G1193" i="1"/>
  <c r="H1193" i="1"/>
  <c r="I1193" i="1"/>
  <c r="J1193" i="1"/>
  <c r="E1194" i="1"/>
  <c r="F1194" i="1"/>
  <c r="N1194" i="1" s="1"/>
  <c r="G1194" i="1"/>
  <c r="H1194" i="1"/>
  <c r="I1194" i="1"/>
  <c r="J1194" i="1"/>
  <c r="E1195" i="1"/>
  <c r="F1195" i="1"/>
  <c r="N1195" i="1" s="1"/>
  <c r="G1195" i="1"/>
  <c r="H1195" i="1"/>
  <c r="I1195" i="1"/>
  <c r="J1195" i="1"/>
  <c r="E1196" i="1"/>
  <c r="F1196" i="1"/>
  <c r="N1196" i="1" s="1"/>
  <c r="G1196" i="1"/>
  <c r="H1196" i="1"/>
  <c r="I1196" i="1"/>
  <c r="J1196" i="1"/>
  <c r="E1197" i="1"/>
  <c r="F1197" i="1"/>
  <c r="N1197" i="1" s="1"/>
  <c r="G1197" i="1"/>
  <c r="H1197" i="1"/>
  <c r="I1197" i="1"/>
  <c r="J1197" i="1"/>
  <c r="E1198" i="1"/>
  <c r="F1198" i="1"/>
  <c r="N1198" i="1" s="1"/>
  <c r="G1198" i="1"/>
  <c r="H1198" i="1"/>
  <c r="I1198" i="1"/>
  <c r="J1198" i="1"/>
  <c r="E1199" i="1"/>
  <c r="F1199" i="1"/>
  <c r="N1199" i="1" s="1"/>
  <c r="G1199" i="1"/>
  <c r="H1199" i="1"/>
  <c r="I1199" i="1"/>
  <c r="J1199" i="1"/>
  <c r="E1200" i="1"/>
  <c r="F1200" i="1"/>
  <c r="N1200" i="1" s="1"/>
  <c r="G1200" i="1"/>
  <c r="H1200" i="1"/>
  <c r="I1200" i="1"/>
  <c r="J1200" i="1"/>
  <c r="E1201" i="1"/>
  <c r="F1201" i="1"/>
  <c r="N1201" i="1" s="1"/>
  <c r="G1201" i="1"/>
  <c r="H1201" i="1"/>
  <c r="I1201" i="1"/>
  <c r="J1201" i="1"/>
  <c r="E1202" i="1"/>
  <c r="F1202" i="1"/>
  <c r="N1202" i="1" s="1"/>
  <c r="G1202" i="1"/>
  <c r="H1202" i="1"/>
  <c r="I1202" i="1"/>
  <c r="J1202" i="1"/>
  <c r="E1203" i="1"/>
  <c r="F1203" i="1"/>
  <c r="N1203" i="1" s="1"/>
  <c r="G1203" i="1"/>
  <c r="H1203" i="1"/>
  <c r="I1203" i="1"/>
  <c r="J1203" i="1"/>
  <c r="E1204" i="1"/>
  <c r="F1204" i="1"/>
  <c r="N1204" i="1" s="1"/>
  <c r="G1204" i="1"/>
  <c r="H1204" i="1"/>
  <c r="I1204" i="1"/>
  <c r="J1204" i="1"/>
  <c r="E1205" i="1"/>
  <c r="F1205" i="1"/>
  <c r="N1205" i="1" s="1"/>
  <c r="G1205" i="1"/>
  <c r="H1205" i="1"/>
  <c r="I1205" i="1"/>
  <c r="J1205" i="1"/>
  <c r="E1206" i="1"/>
  <c r="F1206" i="1"/>
  <c r="N1206" i="1" s="1"/>
  <c r="G1206" i="1"/>
  <c r="H1206" i="1"/>
  <c r="I1206" i="1"/>
  <c r="J1206" i="1"/>
  <c r="E1207" i="1"/>
  <c r="F1207" i="1"/>
  <c r="N1207" i="1" s="1"/>
  <c r="G1207" i="1"/>
  <c r="H1207" i="1"/>
  <c r="I1207" i="1"/>
  <c r="J1207" i="1"/>
  <c r="E1208" i="1"/>
  <c r="F1208" i="1"/>
  <c r="N1208" i="1" s="1"/>
  <c r="G1208" i="1"/>
  <c r="H1208" i="1"/>
  <c r="I1208" i="1"/>
  <c r="J1208" i="1"/>
  <c r="E1209" i="1"/>
  <c r="F1209" i="1"/>
  <c r="N1209" i="1" s="1"/>
  <c r="G1209" i="1"/>
  <c r="H1209" i="1"/>
  <c r="I1209" i="1"/>
  <c r="J1209" i="1"/>
  <c r="E1210" i="1"/>
  <c r="F1210" i="1"/>
  <c r="N1210" i="1" s="1"/>
  <c r="G1210" i="1"/>
  <c r="H1210" i="1"/>
  <c r="I1210" i="1"/>
  <c r="J1210" i="1"/>
  <c r="E1211" i="1"/>
  <c r="F1211" i="1"/>
  <c r="N1211" i="1" s="1"/>
  <c r="G1211" i="1"/>
  <c r="H1211" i="1"/>
  <c r="I1211" i="1"/>
  <c r="J1211" i="1"/>
  <c r="E1212" i="1"/>
  <c r="F1212" i="1"/>
  <c r="N1212" i="1" s="1"/>
  <c r="G1212" i="1"/>
  <c r="H1212" i="1"/>
  <c r="I1212" i="1"/>
  <c r="J1212" i="1"/>
  <c r="E1213" i="1"/>
  <c r="F1213" i="1"/>
  <c r="N1213" i="1" s="1"/>
  <c r="G1213" i="1"/>
  <c r="H1213" i="1"/>
  <c r="I1213" i="1"/>
  <c r="J1213" i="1"/>
  <c r="E1214" i="1"/>
  <c r="F1214" i="1"/>
  <c r="N1214" i="1" s="1"/>
  <c r="G1214" i="1"/>
  <c r="H1214" i="1"/>
  <c r="I1214" i="1"/>
  <c r="J1214" i="1"/>
  <c r="E1215" i="1"/>
  <c r="F1215" i="1"/>
  <c r="N1215" i="1" s="1"/>
  <c r="G1215" i="1"/>
  <c r="H1215" i="1"/>
  <c r="I1215" i="1"/>
  <c r="J1215" i="1"/>
  <c r="E1216" i="1"/>
  <c r="F1216" i="1"/>
  <c r="N1216" i="1" s="1"/>
  <c r="G1216" i="1"/>
  <c r="H1216" i="1"/>
  <c r="I1216" i="1"/>
  <c r="J1216" i="1"/>
  <c r="E1217" i="1"/>
  <c r="F1217" i="1"/>
  <c r="N1217" i="1" s="1"/>
  <c r="G1217" i="1"/>
  <c r="H1217" i="1"/>
  <c r="I1217" i="1"/>
  <c r="J1217" i="1"/>
  <c r="E1218" i="1"/>
  <c r="F1218" i="1"/>
  <c r="N1218" i="1" s="1"/>
  <c r="G1218" i="1"/>
  <c r="H1218" i="1"/>
  <c r="I1218" i="1"/>
  <c r="J1218" i="1"/>
  <c r="E1219" i="1"/>
  <c r="F1219" i="1"/>
  <c r="N1219" i="1" s="1"/>
  <c r="G1219" i="1"/>
  <c r="H1219" i="1"/>
  <c r="I1219" i="1"/>
  <c r="J1219" i="1"/>
  <c r="E1220" i="1"/>
  <c r="F1220" i="1"/>
  <c r="N1220" i="1" s="1"/>
  <c r="G1220" i="1"/>
  <c r="H1220" i="1"/>
  <c r="I1220" i="1"/>
  <c r="J1220" i="1"/>
  <c r="E1221" i="1"/>
  <c r="F1221" i="1"/>
  <c r="N1221" i="1" s="1"/>
  <c r="G1221" i="1"/>
  <c r="H1221" i="1"/>
  <c r="I1221" i="1"/>
  <c r="J1221" i="1"/>
  <c r="E1222" i="1"/>
  <c r="F1222" i="1"/>
  <c r="N1222" i="1" s="1"/>
  <c r="G1222" i="1"/>
  <c r="H1222" i="1"/>
  <c r="I1222" i="1"/>
  <c r="J1222" i="1"/>
  <c r="E1223" i="1"/>
  <c r="F1223" i="1"/>
  <c r="N1223" i="1" s="1"/>
  <c r="G1223" i="1"/>
  <c r="H1223" i="1"/>
  <c r="I1223" i="1"/>
  <c r="J1223" i="1"/>
  <c r="E1224" i="1"/>
  <c r="F1224" i="1"/>
  <c r="N1224" i="1" s="1"/>
  <c r="G1224" i="1"/>
  <c r="H1224" i="1"/>
  <c r="I1224" i="1"/>
  <c r="J1224" i="1"/>
  <c r="E1225" i="1"/>
  <c r="F1225" i="1"/>
  <c r="N1225" i="1" s="1"/>
  <c r="G1225" i="1"/>
  <c r="H1225" i="1"/>
  <c r="I1225" i="1"/>
  <c r="J1225" i="1"/>
  <c r="E1226" i="1"/>
  <c r="F1226" i="1"/>
  <c r="N1226" i="1" s="1"/>
  <c r="G1226" i="1"/>
  <c r="H1226" i="1"/>
  <c r="I1226" i="1"/>
  <c r="J1226" i="1"/>
  <c r="E1227" i="1"/>
  <c r="F1227" i="1"/>
  <c r="N1227" i="1" s="1"/>
  <c r="G1227" i="1"/>
  <c r="H1227" i="1"/>
  <c r="I1227" i="1"/>
  <c r="J1227" i="1"/>
  <c r="E1228" i="1"/>
  <c r="F1228" i="1"/>
  <c r="N1228" i="1" s="1"/>
  <c r="G1228" i="1"/>
  <c r="H1228" i="1"/>
  <c r="I1228" i="1"/>
  <c r="J1228" i="1"/>
  <c r="E1229" i="1"/>
  <c r="F1229" i="1"/>
  <c r="N1229" i="1" s="1"/>
  <c r="G1229" i="1"/>
  <c r="H1229" i="1"/>
  <c r="I1229" i="1"/>
  <c r="J1229" i="1"/>
  <c r="E1230" i="1"/>
  <c r="F1230" i="1"/>
  <c r="N1230" i="1" s="1"/>
  <c r="G1230" i="1"/>
  <c r="H1230" i="1"/>
  <c r="I1230" i="1"/>
  <c r="J1230" i="1"/>
  <c r="E1231" i="1"/>
  <c r="F1231" i="1"/>
  <c r="N1231" i="1" s="1"/>
  <c r="G1231" i="1"/>
  <c r="H1231" i="1"/>
  <c r="I1231" i="1"/>
  <c r="J1231" i="1"/>
  <c r="E1232" i="1"/>
  <c r="F1232" i="1"/>
  <c r="N1232" i="1" s="1"/>
  <c r="G1232" i="1"/>
  <c r="H1232" i="1"/>
  <c r="I1232" i="1"/>
  <c r="J1232" i="1"/>
  <c r="E1233" i="1"/>
  <c r="F1233" i="1"/>
  <c r="N1233" i="1" s="1"/>
  <c r="G1233" i="1"/>
  <c r="H1233" i="1"/>
  <c r="I1233" i="1"/>
  <c r="J1233" i="1"/>
  <c r="E1234" i="1"/>
  <c r="F1234" i="1"/>
  <c r="N1234" i="1" s="1"/>
  <c r="G1234" i="1"/>
  <c r="H1234" i="1"/>
  <c r="I1234" i="1"/>
  <c r="J1234" i="1"/>
  <c r="E1235" i="1"/>
  <c r="F1235" i="1"/>
  <c r="N1235" i="1" s="1"/>
  <c r="G1235" i="1"/>
  <c r="H1235" i="1"/>
  <c r="I1235" i="1"/>
  <c r="J1235" i="1"/>
  <c r="E1236" i="1"/>
  <c r="F1236" i="1"/>
  <c r="N1236" i="1" s="1"/>
  <c r="G1236" i="1"/>
  <c r="H1236" i="1"/>
  <c r="I1236" i="1"/>
  <c r="J1236" i="1"/>
  <c r="E1237" i="1"/>
  <c r="F1237" i="1"/>
  <c r="N1237" i="1" s="1"/>
  <c r="G1237" i="1"/>
  <c r="H1237" i="1"/>
  <c r="I1237" i="1"/>
  <c r="J1237" i="1"/>
  <c r="E1238" i="1"/>
  <c r="F1238" i="1"/>
  <c r="N1238" i="1" s="1"/>
  <c r="G1238" i="1"/>
  <c r="H1238" i="1"/>
  <c r="I1238" i="1"/>
  <c r="J1238" i="1"/>
  <c r="E1239" i="1"/>
  <c r="F1239" i="1"/>
  <c r="N1239" i="1" s="1"/>
  <c r="G1239" i="1"/>
  <c r="H1239" i="1"/>
  <c r="I1239" i="1"/>
  <c r="J1239" i="1"/>
  <c r="E1240" i="1"/>
  <c r="F1240" i="1"/>
  <c r="N1240" i="1" s="1"/>
  <c r="G1240" i="1"/>
  <c r="H1240" i="1"/>
  <c r="I1240" i="1"/>
  <c r="J1240" i="1"/>
  <c r="E1241" i="1"/>
  <c r="F1241" i="1"/>
  <c r="N1241" i="1" s="1"/>
  <c r="G1241" i="1"/>
  <c r="H1241" i="1"/>
  <c r="I1241" i="1"/>
  <c r="J1241" i="1"/>
  <c r="E1242" i="1"/>
  <c r="F1242" i="1"/>
  <c r="N1242" i="1" s="1"/>
  <c r="G1242" i="1"/>
  <c r="H1242" i="1"/>
  <c r="I1242" i="1"/>
  <c r="J1242" i="1"/>
  <c r="E1243" i="1"/>
  <c r="F1243" i="1"/>
  <c r="N1243" i="1" s="1"/>
  <c r="G1243" i="1"/>
  <c r="H1243" i="1"/>
  <c r="I1243" i="1"/>
  <c r="J1243" i="1"/>
  <c r="E1244" i="1"/>
  <c r="F1244" i="1"/>
  <c r="N1244" i="1" s="1"/>
  <c r="G1244" i="1"/>
  <c r="H1244" i="1"/>
  <c r="I1244" i="1"/>
  <c r="J1244" i="1"/>
  <c r="E1245" i="1"/>
  <c r="F1245" i="1"/>
  <c r="N1245" i="1" s="1"/>
  <c r="G1245" i="1"/>
  <c r="H1245" i="1"/>
  <c r="I1245" i="1"/>
  <c r="J1245" i="1"/>
  <c r="E1246" i="1"/>
  <c r="F1246" i="1"/>
  <c r="N1246" i="1" s="1"/>
  <c r="G1246" i="1"/>
  <c r="H1246" i="1"/>
  <c r="I1246" i="1"/>
  <c r="J1246" i="1"/>
  <c r="E1247" i="1"/>
  <c r="F1247" i="1"/>
  <c r="N1247" i="1" s="1"/>
  <c r="G1247" i="1"/>
  <c r="H1247" i="1"/>
  <c r="I1247" i="1"/>
  <c r="J1247" i="1"/>
  <c r="E1248" i="1"/>
  <c r="F1248" i="1"/>
  <c r="N1248" i="1" s="1"/>
  <c r="G1248" i="1"/>
  <c r="H1248" i="1"/>
  <c r="I1248" i="1"/>
  <c r="J1248" i="1"/>
  <c r="E1249" i="1"/>
  <c r="F1249" i="1"/>
  <c r="N1249" i="1" s="1"/>
  <c r="G1249" i="1"/>
  <c r="H1249" i="1"/>
  <c r="I1249" i="1"/>
  <c r="J1249" i="1"/>
  <c r="E1250" i="1"/>
  <c r="F1250" i="1"/>
  <c r="N1250" i="1" s="1"/>
  <c r="G1250" i="1"/>
  <c r="H1250" i="1"/>
  <c r="I1250" i="1"/>
  <c r="J1250" i="1"/>
  <c r="E1251" i="1"/>
  <c r="F1251" i="1"/>
  <c r="N1251" i="1" s="1"/>
  <c r="G1251" i="1"/>
  <c r="H1251" i="1"/>
  <c r="I1251" i="1"/>
  <c r="J1251" i="1"/>
  <c r="E1252" i="1"/>
  <c r="F1252" i="1"/>
  <c r="N1252" i="1" s="1"/>
  <c r="G1252" i="1"/>
  <c r="H1252" i="1"/>
  <c r="I1252" i="1"/>
  <c r="J1252" i="1"/>
  <c r="E1253" i="1"/>
  <c r="F1253" i="1"/>
  <c r="N1253" i="1" s="1"/>
  <c r="G1253" i="1"/>
  <c r="H1253" i="1"/>
  <c r="I1253" i="1"/>
  <c r="J1253" i="1"/>
  <c r="E1254" i="1"/>
  <c r="F1254" i="1"/>
  <c r="N1254" i="1" s="1"/>
  <c r="G1254" i="1"/>
  <c r="H1254" i="1"/>
  <c r="I1254" i="1"/>
  <c r="J1254" i="1"/>
  <c r="E1255" i="1"/>
  <c r="F1255" i="1"/>
  <c r="N1255" i="1" s="1"/>
  <c r="G1255" i="1"/>
  <c r="H1255" i="1"/>
  <c r="I1255" i="1"/>
  <c r="J1255" i="1"/>
  <c r="E1256" i="1"/>
  <c r="F1256" i="1"/>
  <c r="N1256" i="1" s="1"/>
  <c r="G1256" i="1"/>
  <c r="H1256" i="1"/>
  <c r="I1256" i="1"/>
  <c r="J1256" i="1"/>
  <c r="E1257" i="1"/>
  <c r="F1257" i="1"/>
  <c r="N1257" i="1" s="1"/>
  <c r="G1257" i="1"/>
  <c r="H1257" i="1"/>
  <c r="I1257" i="1"/>
  <c r="J1257" i="1"/>
  <c r="E1258" i="1"/>
  <c r="F1258" i="1"/>
  <c r="N1258" i="1" s="1"/>
  <c r="G1258" i="1"/>
  <c r="H1258" i="1"/>
  <c r="I1258" i="1"/>
  <c r="J1258" i="1"/>
  <c r="E1259" i="1"/>
  <c r="F1259" i="1"/>
  <c r="N1259" i="1" s="1"/>
  <c r="G1259" i="1"/>
  <c r="H1259" i="1"/>
  <c r="I1259" i="1"/>
  <c r="J1259" i="1"/>
  <c r="E1260" i="1"/>
  <c r="F1260" i="1"/>
  <c r="N1260" i="1" s="1"/>
  <c r="G1260" i="1"/>
  <c r="H1260" i="1"/>
  <c r="I1260" i="1"/>
  <c r="J1260" i="1"/>
  <c r="E1261" i="1"/>
  <c r="F1261" i="1"/>
  <c r="N1261" i="1" s="1"/>
  <c r="G1261" i="1"/>
  <c r="H1261" i="1"/>
  <c r="I1261" i="1"/>
  <c r="J1261" i="1"/>
  <c r="E1262" i="1"/>
  <c r="F1262" i="1"/>
  <c r="N1262" i="1" s="1"/>
  <c r="G1262" i="1"/>
  <c r="H1262" i="1"/>
  <c r="I1262" i="1"/>
  <c r="J1262" i="1"/>
  <c r="E1263" i="1"/>
  <c r="F1263" i="1"/>
  <c r="N1263" i="1" s="1"/>
  <c r="G1263" i="1"/>
  <c r="H1263" i="1"/>
  <c r="I1263" i="1"/>
  <c r="J1263" i="1"/>
  <c r="E1264" i="1"/>
  <c r="F1264" i="1"/>
  <c r="N1264" i="1" s="1"/>
  <c r="G1264" i="1"/>
  <c r="H1264" i="1"/>
  <c r="I1264" i="1"/>
  <c r="J1264" i="1"/>
  <c r="E1265" i="1"/>
  <c r="F1265" i="1"/>
  <c r="N1265" i="1" s="1"/>
  <c r="G1265" i="1"/>
  <c r="H1265" i="1"/>
  <c r="I1265" i="1"/>
  <c r="J1265" i="1"/>
  <c r="E1266" i="1"/>
  <c r="F1266" i="1"/>
  <c r="N1266" i="1" s="1"/>
  <c r="G1266" i="1"/>
  <c r="H1266" i="1"/>
  <c r="I1266" i="1"/>
  <c r="J1266" i="1"/>
  <c r="E1267" i="1"/>
  <c r="F1267" i="1"/>
  <c r="N1267" i="1" s="1"/>
  <c r="G1267" i="1"/>
  <c r="H1267" i="1"/>
  <c r="I1267" i="1"/>
  <c r="J1267" i="1"/>
  <c r="E1268" i="1"/>
  <c r="F1268" i="1"/>
  <c r="N1268" i="1" s="1"/>
  <c r="G1268" i="1"/>
  <c r="H1268" i="1"/>
  <c r="I1268" i="1"/>
  <c r="J1268" i="1"/>
  <c r="E1269" i="1"/>
  <c r="F1269" i="1"/>
  <c r="N1269" i="1" s="1"/>
  <c r="G1269" i="1"/>
  <c r="H1269" i="1"/>
  <c r="I1269" i="1"/>
  <c r="J1269" i="1"/>
  <c r="E1270" i="1"/>
  <c r="F1270" i="1"/>
  <c r="N1270" i="1" s="1"/>
  <c r="G1270" i="1"/>
  <c r="H1270" i="1"/>
  <c r="I1270" i="1"/>
  <c r="J1270" i="1"/>
  <c r="E1271" i="1"/>
  <c r="F1271" i="1"/>
  <c r="N1271" i="1" s="1"/>
  <c r="G1271" i="1"/>
  <c r="H1271" i="1"/>
  <c r="I1271" i="1"/>
  <c r="J1271" i="1"/>
  <c r="E1272" i="1"/>
  <c r="F1272" i="1"/>
  <c r="N1272" i="1" s="1"/>
  <c r="G1272" i="1"/>
  <c r="H1272" i="1"/>
  <c r="I1272" i="1"/>
  <c r="J1272" i="1"/>
  <c r="E1273" i="1"/>
  <c r="F1273" i="1"/>
  <c r="N1273" i="1" s="1"/>
  <c r="G1273" i="1"/>
  <c r="H1273" i="1"/>
  <c r="I1273" i="1"/>
  <c r="J1273" i="1"/>
  <c r="E1274" i="1"/>
  <c r="F1274" i="1"/>
  <c r="N1274" i="1" s="1"/>
  <c r="G1274" i="1"/>
  <c r="H1274" i="1"/>
  <c r="I1274" i="1"/>
  <c r="J1274" i="1"/>
  <c r="E1275" i="1"/>
  <c r="F1275" i="1"/>
  <c r="N1275" i="1" s="1"/>
  <c r="G1275" i="1"/>
  <c r="H1275" i="1"/>
  <c r="I1275" i="1"/>
  <c r="J1275" i="1"/>
  <c r="E1276" i="1"/>
  <c r="F1276" i="1"/>
  <c r="N1276" i="1" s="1"/>
  <c r="G1276" i="1"/>
  <c r="H1276" i="1"/>
  <c r="I1276" i="1"/>
  <c r="J1276" i="1"/>
  <c r="E1277" i="1"/>
  <c r="F1277" i="1"/>
  <c r="N1277" i="1" s="1"/>
  <c r="G1277" i="1"/>
  <c r="H1277" i="1"/>
  <c r="I1277" i="1"/>
  <c r="J1277" i="1"/>
  <c r="E1278" i="1"/>
  <c r="F1278" i="1"/>
  <c r="N1278" i="1" s="1"/>
  <c r="G1278" i="1"/>
  <c r="H1278" i="1"/>
  <c r="I1278" i="1"/>
  <c r="J1278" i="1"/>
  <c r="E1279" i="1"/>
  <c r="F1279" i="1"/>
  <c r="N1279" i="1" s="1"/>
  <c r="G1279" i="1"/>
  <c r="H1279" i="1"/>
  <c r="I1279" i="1"/>
  <c r="J1279" i="1"/>
  <c r="E1280" i="1"/>
  <c r="F1280" i="1"/>
  <c r="N1280" i="1" s="1"/>
  <c r="G1280" i="1"/>
  <c r="H1280" i="1"/>
  <c r="I1280" i="1"/>
  <c r="J1280" i="1"/>
  <c r="E1281" i="1"/>
  <c r="F1281" i="1"/>
  <c r="N1281" i="1" s="1"/>
  <c r="G1281" i="1"/>
  <c r="H1281" i="1"/>
  <c r="I1281" i="1"/>
  <c r="J1281" i="1"/>
  <c r="E1282" i="1"/>
  <c r="F1282" i="1"/>
  <c r="N1282" i="1" s="1"/>
  <c r="G1282" i="1"/>
  <c r="H1282" i="1"/>
  <c r="I1282" i="1"/>
  <c r="J1282" i="1"/>
  <c r="E1283" i="1"/>
  <c r="F1283" i="1"/>
  <c r="N1283" i="1" s="1"/>
  <c r="G1283" i="1"/>
  <c r="H1283" i="1"/>
  <c r="I1283" i="1"/>
  <c r="J1283" i="1"/>
  <c r="E1284" i="1"/>
  <c r="F1284" i="1"/>
  <c r="N1284" i="1" s="1"/>
  <c r="G1284" i="1"/>
  <c r="H1284" i="1"/>
  <c r="I1284" i="1"/>
  <c r="J1284" i="1"/>
  <c r="E1285" i="1"/>
  <c r="F1285" i="1"/>
  <c r="N1285" i="1" s="1"/>
  <c r="G1285" i="1"/>
  <c r="H1285" i="1"/>
  <c r="I1285" i="1"/>
  <c r="J1285" i="1"/>
  <c r="E1286" i="1"/>
  <c r="F1286" i="1"/>
  <c r="N1286" i="1" s="1"/>
  <c r="G1286" i="1"/>
  <c r="H1286" i="1"/>
  <c r="I1286" i="1"/>
  <c r="J1286" i="1"/>
  <c r="E1287" i="1"/>
  <c r="F1287" i="1"/>
  <c r="N1287" i="1" s="1"/>
  <c r="G1287" i="1"/>
  <c r="H1287" i="1"/>
  <c r="I1287" i="1"/>
  <c r="J1287" i="1"/>
  <c r="E1288" i="1"/>
  <c r="F1288" i="1"/>
  <c r="N1288" i="1" s="1"/>
  <c r="G1288" i="1"/>
  <c r="H1288" i="1"/>
  <c r="I1288" i="1"/>
  <c r="J1288" i="1"/>
  <c r="E1289" i="1"/>
  <c r="F1289" i="1"/>
  <c r="N1289" i="1" s="1"/>
  <c r="G1289" i="1"/>
  <c r="H1289" i="1"/>
  <c r="I1289" i="1"/>
  <c r="J1289" i="1"/>
  <c r="E1290" i="1"/>
  <c r="F1290" i="1"/>
  <c r="N1290" i="1" s="1"/>
  <c r="G1290" i="1"/>
  <c r="H1290" i="1"/>
  <c r="I1290" i="1"/>
  <c r="J1290" i="1"/>
  <c r="E1291" i="1"/>
  <c r="F1291" i="1"/>
  <c r="N1291" i="1" s="1"/>
  <c r="G1291" i="1"/>
  <c r="H1291" i="1"/>
  <c r="I1291" i="1"/>
  <c r="J1291" i="1"/>
  <c r="E1292" i="1"/>
  <c r="F1292" i="1"/>
  <c r="N1292" i="1" s="1"/>
  <c r="G1292" i="1"/>
  <c r="H1292" i="1"/>
  <c r="I1292" i="1"/>
  <c r="J1292" i="1"/>
  <c r="E1293" i="1"/>
  <c r="F1293" i="1"/>
  <c r="N1293" i="1" s="1"/>
  <c r="G1293" i="1"/>
  <c r="H1293" i="1"/>
  <c r="I1293" i="1"/>
  <c r="J1293" i="1"/>
  <c r="E1294" i="1"/>
  <c r="F1294" i="1"/>
  <c r="N1294" i="1" s="1"/>
  <c r="G1294" i="1"/>
  <c r="H1294" i="1"/>
  <c r="I1294" i="1"/>
  <c r="J1294" i="1"/>
  <c r="E1295" i="1"/>
  <c r="F1295" i="1"/>
  <c r="N1295" i="1" s="1"/>
  <c r="G1295" i="1"/>
  <c r="H1295" i="1"/>
  <c r="I1295" i="1"/>
  <c r="J1295" i="1"/>
  <c r="E1296" i="1"/>
  <c r="F1296" i="1"/>
  <c r="N1296" i="1" s="1"/>
  <c r="G1296" i="1"/>
  <c r="H1296" i="1"/>
  <c r="I1296" i="1"/>
  <c r="J1296" i="1"/>
  <c r="E1297" i="1"/>
  <c r="F1297" i="1"/>
  <c r="N1297" i="1" s="1"/>
  <c r="G1297" i="1"/>
  <c r="H1297" i="1"/>
  <c r="I1297" i="1"/>
  <c r="J1297" i="1"/>
  <c r="E1298" i="1"/>
  <c r="F1298" i="1"/>
  <c r="N1298" i="1" s="1"/>
  <c r="G1298" i="1"/>
  <c r="H1298" i="1"/>
  <c r="I1298" i="1"/>
  <c r="J1298" i="1"/>
  <c r="E1299" i="1"/>
  <c r="F1299" i="1"/>
  <c r="N1299" i="1" s="1"/>
  <c r="G1299" i="1"/>
  <c r="H1299" i="1"/>
  <c r="I1299" i="1"/>
  <c r="J1299" i="1"/>
  <c r="E1300" i="1"/>
  <c r="F1300" i="1"/>
  <c r="N1300" i="1" s="1"/>
  <c r="G1300" i="1"/>
  <c r="H1300" i="1"/>
  <c r="I1300" i="1"/>
  <c r="J1300" i="1"/>
  <c r="E1301" i="1"/>
  <c r="F1301" i="1"/>
  <c r="N1301" i="1" s="1"/>
  <c r="G1301" i="1"/>
  <c r="H1301" i="1"/>
  <c r="I1301" i="1"/>
  <c r="J1301" i="1"/>
  <c r="E1302" i="1"/>
  <c r="F1302" i="1"/>
  <c r="N1302" i="1" s="1"/>
  <c r="G1302" i="1"/>
  <c r="H1302" i="1"/>
  <c r="I1302" i="1"/>
  <c r="J1302" i="1"/>
  <c r="E1303" i="1"/>
  <c r="F1303" i="1"/>
  <c r="N1303" i="1" s="1"/>
  <c r="G1303" i="1"/>
  <c r="H1303" i="1"/>
  <c r="I1303" i="1"/>
  <c r="J1303" i="1"/>
  <c r="E1304" i="1"/>
  <c r="F1304" i="1"/>
  <c r="N1304" i="1" s="1"/>
  <c r="G1304" i="1"/>
  <c r="H1304" i="1"/>
  <c r="I1304" i="1"/>
  <c r="J1304" i="1"/>
  <c r="E1305" i="1"/>
  <c r="F1305" i="1"/>
  <c r="N1305" i="1" s="1"/>
  <c r="G1305" i="1"/>
  <c r="H1305" i="1"/>
  <c r="I1305" i="1"/>
  <c r="J1305" i="1"/>
  <c r="E1306" i="1"/>
  <c r="F1306" i="1"/>
  <c r="N1306" i="1" s="1"/>
  <c r="G1306" i="1"/>
  <c r="H1306" i="1"/>
  <c r="I1306" i="1"/>
  <c r="J1306" i="1"/>
  <c r="E1307" i="1"/>
  <c r="F1307" i="1"/>
  <c r="N1307" i="1" s="1"/>
  <c r="G1307" i="1"/>
  <c r="H1307" i="1"/>
  <c r="I1307" i="1"/>
  <c r="J1307" i="1"/>
  <c r="E1308" i="1"/>
  <c r="F1308" i="1"/>
  <c r="N1308" i="1" s="1"/>
  <c r="G1308" i="1"/>
  <c r="H1308" i="1"/>
  <c r="I1308" i="1"/>
  <c r="J1308" i="1"/>
  <c r="E1309" i="1"/>
  <c r="F1309" i="1"/>
  <c r="N1309" i="1" s="1"/>
  <c r="G1309" i="1"/>
  <c r="H1309" i="1"/>
  <c r="I1309" i="1"/>
  <c r="J1309" i="1"/>
  <c r="E1310" i="1"/>
  <c r="F1310" i="1"/>
  <c r="N1310" i="1" s="1"/>
  <c r="G1310" i="1"/>
  <c r="H1310" i="1"/>
  <c r="I1310" i="1"/>
  <c r="J1310" i="1"/>
  <c r="E1311" i="1"/>
  <c r="F1311" i="1"/>
  <c r="N1311" i="1" s="1"/>
  <c r="G1311" i="1"/>
  <c r="H1311" i="1"/>
  <c r="I1311" i="1"/>
  <c r="J1311" i="1"/>
  <c r="E1312" i="1"/>
  <c r="F1312" i="1"/>
  <c r="N1312" i="1" s="1"/>
  <c r="G1312" i="1"/>
  <c r="H1312" i="1"/>
  <c r="I1312" i="1"/>
  <c r="J1312" i="1"/>
  <c r="E1313" i="1"/>
  <c r="F1313" i="1"/>
  <c r="N1313" i="1" s="1"/>
  <c r="G1313" i="1"/>
  <c r="H1313" i="1"/>
  <c r="I1313" i="1"/>
  <c r="J1313" i="1"/>
  <c r="E1314" i="1"/>
  <c r="F1314" i="1"/>
  <c r="N1314" i="1" s="1"/>
  <c r="G1314" i="1"/>
  <c r="H1314" i="1"/>
  <c r="I1314" i="1"/>
  <c r="J1314" i="1"/>
  <c r="E1315" i="1"/>
  <c r="F1315" i="1"/>
  <c r="N1315" i="1" s="1"/>
  <c r="G1315" i="1"/>
  <c r="H1315" i="1"/>
  <c r="I1315" i="1"/>
  <c r="J1315" i="1"/>
  <c r="E1316" i="1"/>
  <c r="F1316" i="1"/>
  <c r="N1316" i="1" s="1"/>
  <c r="G1316" i="1"/>
  <c r="H1316" i="1"/>
  <c r="I1316" i="1"/>
  <c r="J1316" i="1"/>
  <c r="E1317" i="1"/>
  <c r="F1317" i="1"/>
  <c r="N1317" i="1" s="1"/>
  <c r="G1317" i="1"/>
  <c r="H1317" i="1"/>
  <c r="I1317" i="1"/>
  <c r="J1317" i="1"/>
  <c r="E1318" i="1"/>
  <c r="F1318" i="1"/>
  <c r="N1318" i="1" s="1"/>
  <c r="G1318" i="1"/>
  <c r="H1318" i="1"/>
  <c r="I1318" i="1"/>
  <c r="J1318" i="1"/>
  <c r="E1319" i="1"/>
  <c r="F1319" i="1"/>
  <c r="N1319" i="1" s="1"/>
  <c r="G1319" i="1"/>
  <c r="H1319" i="1"/>
  <c r="I1319" i="1"/>
  <c r="J1319" i="1"/>
  <c r="E1320" i="1"/>
  <c r="F1320" i="1"/>
  <c r="N1320" i="1" s="1"/>
  <c r="G1320" i="1"/>
  <c r="H1320" i="1"/>
  <c r="I1320" i="1"/>
  <c r="J1320" i="1"/>
  <c r="E1321" i="1"/>
  <c r="F1321" i="1"/>
  <c r="N1321" i="1" s="1"/>
  <c r="G1321" i="1"/>
  <c r="H1321" i="1"/>
  <c r="I1321" i="1"/>
  <c r="J1321" i="1"/>
  <c r="E1322" i="1"/>
  <c r="F1322" i="1"/>
  <c r="N1322" i="1" s="1"/>
  <c r="G1322" i="1"/>
  <c r="H1322" i="1"/>
  <c r="I1322" i="1"/>
  <c r="J1322" i="1"/>
  <c r="E1323" i="1"/>
  <c r="F1323" i="1"/>
  <c r="N1323" i="1" s="1"/>
  <c r="G1323" i="1"/>
  <c r="H1323" i="1"/>
  <c r="I1323" i="1"/>
  <c r="J1323" i="1"/>
  <c r="E1324" i="1"/>
  <c r="F1324" i="1"/>
  <c r="N1324" i="1" s="1"/>
  <c r="G1324" i="1"/>
  <c r="H1324" i="1"/>
  <c r="I1324" i="1"/>
  <c r="J1324" i="1"/>
  <c r="E1325" i="1"/>
  <c r="F1325" i="1"/>
  <c r="N1325" i="1" s="1"/>
  <c r="G1325" i="1"/>
  <c r="H1325" i="1"/>
  <c r="I1325" i="1"/>
  <c r="J1325" i="1"/>
  <c r="E1326" i="1"/>
  <c r="F1326" i="1"/>
  <c r="N1326" i="1" s="1"/>
  <c r="G1326" i="1"/>
  <c r="H1326" i="1"/>
  <c r="I1326" i="1"/>
  <c r="J1326" i="1"/>
  <c r="E1327" i="1"/>
  <c r="F1327" i="1"/>
  <c r="N1327" i="1" s="1"/>
  <c r="G1327" i="1"/>
  <c r="H1327" i="1"/>
  <c r="I1327" i="1"/>
  <c r="J1327" i="1"/>
  <c r="E1328" i="1"/>
  <c r="F1328" i="1"/>
  <c r="N1328" i="1" s="1"/>
  <c r="G1328" i="1"/>
  <c r="H1328" i="1"/>
  <c r="I1328" i="1"/>
  <c r="J1328" i="1"/>
  <c r="E1329" i="1"/>
  <c r="F1329" i="1"/>
  <c r="N1329" i="1" s="1"/>
  <c r="G1329" i="1"/>
  <c r="H1329" i="1"/>
  <c r="I1329" i="1"/>
  <c r="J1329" i="1"/>
  <c r="E1330" i="1"/>
  <c r="F1330" i="1"/>
  <c r="N1330" i="1" s="1"/>
  <c r="G1330" i="1"/>
  <c r="H1330" i="1"/>
  <c r="I1330" i="1"/>
  <c r="J1330" i="1"/>
  <c r="E1331" i="1"/>
  <c r="F1331" i="1"/>
  <c r="N1331" i="1" s="1"/>
  <c r="G1331" i="1"/>
  <c r="H1331" i="1"/>
  <c r="I1331" i="1"/>
  <c r="J1331" i="1"/>
  <c r="E1332" i="1"/>
  <c r="F1332" i="1"/>
  <c r="N1332" i="1" s="1"/>
  <c r="G1332" i="1"/>
  <c r="H1332" i="1"/>
  <c r="I1332" i="1"/>
  <c r="J1332" i="1"/>
  <c r="E1333" i="1"/>
  <c r="F1333" i="1"/>
  <c r="N1333" i="1" s="1"/>
  <c r="G1333" i="1"/>
  <c r="H1333" i="1"/>
  <c r="I1333" i="1"/>
  <c r="J1333" i="1"/>
  <c r="E1334" i="1"/>
  <c r="F1334" i="1"/>
  <c r="N1334" i="1" s="1"/>
  <c r="G1334" i="1"/>
  <c r="H1334" i="1"/>
  <c r="I1334" i="1"/>
  <c r="J1334" i="1"/>
  <c r="E1335" i="1"/>
  <c r="F1335" i="1"/>
  <c r="N1335" i="1" s="1"/>
  <c r="G1335" i="1"/>
  <c r="H1335" i="1"/>
  <c r="I1335" i="1"/>
  <c r="J1335" i="1"/>
  <c r="E1336" i="1"/>
  <c r="F1336" i="1"/>
  <c r="N1336" i="1" s="1"/>
  <c r="G1336" i="1"/>
  <c r="H1336" i="1"/>
  <c r="I1336" i="1"/>
  <c r="J1336" i="1"/>
  <c r="E1337" i="1"/>
  <c r="F1337" i="1"/>
  <c r="N1337" i="1" s="1"/>
  <c r="G1337" i="1"/>
  <c r="H1337" i="1"/>
  <c r="I1337" i="1"/>
  <c r="J1337" i="1"/>
  <c r="E1338" i="1"/>
  <c r="F1338" i="1"/>
  <c r="N1338" i="1" s="1"/>
  <c r="G1338" i="1"/>
  <c r="H1338" i="1"/>
  <c r="I1338" i="1"/>
  <c r="J1338" i="1"/>
  <c r="E1339" i="1"/>
  <c r="F1339" i="1"/>
  <c r="N1339" i="1" s="1"/>
  <c r="G1339" i="1"/>
  <c r="H1339" i="1"/>
  <c r="I1339" i="1"/>
  <c r="J1339" i="1"/>
  <c r="E1340" i="1"/>
  <c r="F1340" i="1"/>
  <c r="N1340" i="1" s="1"/>
  <c r="G1340" i="1"/>
  <c r="H1340" i="1"/>
  <c r="I1340" i="1"/>
  <c r="J1340" i="1"/>
  <c r="E1341" i="1"/>
  <c r="F1341" i="1"/>
  <c r="N1341" i="1" s="1"/>
  <c r="G1341" i="1"/>
  <c r="H1341" i="1"/>
  <c r="I1341" i="1"/>
  <c r="J1341" i="1"/>
  <c r="E1342" i="1"/>
  <c r="F1342" i="1"/>
  <c r="N1342" i="1" s="1"/>
  <c r="G1342" i="1"/>
  <c r="H1342" i="1"/>
  <c r="I1342" i="1"/>
  <c r="J1342" i="1"/>
  <c r="E1343" i="1"/>
  <c r="F1343" i="1"/>
  <c r="N1343" i="1" s="1"/>
  <c r="G1343" i="1"/>
  <c r="H1343" i="1"/>
  <c r="I1343" i="1"/>
  <c r="J1343" i="1"/>
  <c r="E1344" i="1"/>
  <c r="F1344" i="1"/>
  <c r="N1344" i="1" s="1"/>
  <c r="G1344" i="1"/>
  <c r="H1344" i="1"/>
  <c r="I1344" i="1"/>
  <c r="J1344" i="1"/>
  <c r="E1345" i="1"/>
  <c r="F1345" i="1"/>
  <c r="N1345" i="1" s="1"/>
  <c r="G1345" i="1"/>
  <c r="H1345" i="1"/>
  <c r="I1345" i="1"/>
  <c r="J1345" i="1"/>
  <c r="E1346" i="1"/>
  <c r="F1346" i="1"/>
  <c r="N1346" i="1" s="1"/>
  <c r="G1346" i="1"/>
  <c r="H1346" i="1"/>
  <c r="I1346" i="1"/>
  <c r="J1346" i="1"/>
  <c r="E1347" i="1"/>
  <c r="F1347" i="1"/>
  <c r="N1347" i="1" s="1"/>
  <c r="G1347" i="1"/>
  <c r="H1347" i="1"/>
  <c r="I1347" i="1"/>
  <c r="J1347" i="1"/>
  <c r="E1348" i="1"/>
  <c r="F1348" i="1"/>
  <c r="N1348" i="1" s="1"/>
  <c r="G1348" i="1"/>
  <c r="H1348" i="1"/>
  <c r="I1348" i="1"/>
  <c r="J1348" i="1"/>
  <c r="E1349" i="1"/>
  <c r="F1349" i="1"/>
  <c r="N1349" i="1" s="1"/>
  <c r="G1349" i="1"/>
  <c r="H1349" i="1"/>
  <c r="I1349" i="1"/>
  <c r="J1349" i="1"/>
  <c r="E1350" i="1"/>
  <c r="F1350" i="1"/>
  <c r="N1350" i="1" s="1"/>
  <c r="G1350" i="1"/>
  <c r="H1350" i="1"/>
  <c r="I1350" i="1"/>
  <c r="J1350" i="1"/>
  <c r="E1351" i="1"/>
  <c r="F1351" i="1"/>
  <c r="N1351" i="1" s="1"/>
  <c r="G1351" i="1"/>
  <c r="H1351" i="1"/>
  <c r="I1351" i="1"/>
  <c r="J1351" i="1"/>
  <c r="E1352" i="1"/>
  <c r="F1352" i="1"/>
  <c r="N1352" i="1" s="1"/>
  <c r="G1352" i="1"/>
  <c r="H1352" i="1"/>
  <c r="I1352" i="1"/>
  <c r="J1352" i="1"/>
  <c r="E1353" i="1"/>
  <c r="F1353" i="1"/>
  <c r="N1353" i="1" s="1"/>
  <c r="G1353" i="1"/>
  <c r="H1353" i="1"/>
  <c r="I1353" i="1"/>
  <c r="J1353" i="1"/>
  <c r="E1354" i="1"/>
  <c r="F1354" i="1"/>
  <c r="N1354" i="1" s="1"/>
  <c r="G1354" i="1"/>
  <c r="H1354" i="1"/>
  <c r="I1354" i="1"/>
  <c r="J1354" i="1"/>
  <c r="E1355" i="1"/>
  <c r="F1355" i="1"/>
  <c r="N1355" i="1" s="1"/>
  <c r="G1355" i="1"/>
  <c r="H1355" i="1"/>
  <c r="I1355" i="1"/>
  <c r="J1355" i="1"/>
  <c r="E1356" i="1"/>
  <c r="F1356" i="1"/>
  <c r="N1356" i="1" s="1"/>
  <c r="G1356" i="1"/>
  <c r="H1356" i="1"/>
  <c r="I1356" i="1"/>
  <c r="J1356" i="1"/>
  <c r="E1357" i="1"/>
  <c r="F1357" i="1"/>
  <c r="N1357" i="1" s="1"/>
  <c r="G1357" i="1"/>
  <c r="H1357" i="1"/>
  <c r="I1357" i="1"/>
  <c r="J1357" i="1"/>
  <c r="E1358" i="1"/>
  <c r="F1358" i="1"/>
  <c r="N1358" i="1" s="1"/>
  <c r="G1358" i="1"/>
  <c r="H1358" i="1"/>
  <c r="I1358" i="1"/>
  <c r="J1358" i="1"/>
  <c r="E1359" i="1"/>
  <c r="F1359" i="1"/>
  <c r="N1359" i="1" s="1"/>
  <c r="G1359" i="1"/>
  <c r="H1359" i="1"/>
  <c r="I1359" i="1"/>
  <c r="J1359" i="1"/>
  <c r="E1360" i="1"/>
  <c r="F1360" i="1"/>
  <c r="N1360" i="1" s="1"/>
  <c r="G1360" i="1"/>
  <c r="H1360" i="1"/>
  <c r="I1360" i="1"/>
  <c r="J1360" i="1"/>
  <c r="E1361" i="1"/>
  <c r="F1361" i="1"/>
  <c r="N1361" i="1" s="1"/>
  <c r="G1361" i="1"/>
  <c r="H1361" i="1"/>
  <c r="I1361" i="1"/>
  <c r="J1361" i="1"/>
  <c r="E1362" i="1"/>
  <c r="F1362" i="1"/>
  <c r="N1362" i="1" s="1"/>
  <c r="G1362" i="1"/>
  <c r="H1362" i="1"/>
  <c r="I1362" i="1"/>
  <c r="J1362" i="1"/>
  <c r="E1363" i="1"/>
  <c r="F1363" i="1"/>
  <c r="N1363" i="1" s="1"/>
  <c r="G1363" i="1"/>
  <c r="H1363" i="1"/>
  <c r="I1363" i="1"/>
  <c r="J1363" i="1"/>
  <c r="E1364" i="1"/>
  <c r="F1364" i="1"/>
  <c r="N1364" i="1" s="1"/>
  <c r="G1364" i="1"/>
  <c r="H1364" i="1"/>
  <c r="I1364" i="1"/>
  <c r="J1364" i="1"/>
  <c r="E1365" i="1"/>
  <c r="F1365" i="1"/>
  <c r="N1365" i="1" s="1"/>
  <c r="G1365" i="1"/>
  <c r="H1365" i="1"/>
  <c r="I1365" i="1"/>
  <c r="J1365" i="1"/>
  <c r="E1366" i="1"/>
  <c r="F1366" i="1"/>
  <c r="N1366" i="1" s="1"/>
  <c r="G1366" i="1"/>
  <c r="H1366" i="1"/>
  <c r="I1366" i="1"/>
  <c r="J1366" i="1"/>
  <c r="E1367" i="1"/>
  <c r="F1367" i="1"/>
  <c r="N1367" i="1" s="1"/>
  <c r="G1367" i="1"/>
  <c r="H1367" i="1"/>
  <c r="I1367" i="1"/>
  <c r="J1367" i="1"/>
  <c r="E1368" i="1"/>
  <c r="F1368" i="1"/>
  <c r="N1368" i="1" s="1"/>
  <c r="G1368" i="1"/>
  <c r="H1368" i="1"/>
  <c r="I1368" i="1"/>
  <c r="J1368" i="1"/>
  <c r="E1369" i="1"/>
  <c r="F1369" i="1"/>
  <c r="N1369" i="1" s="1"/>
  <c r="G1369" i="1"/>
  <c r="H1369" i="1"/>
  <c r="I1369" i="1"/>
  <c r="J1369" i="1"/>
  <c r="E1370" i="1"/>
  <c r="F1370" i="1"/>
  <c r="N1370" i="1" s="1"/>
  <c r="G1370" i="1"/>
  <c r="H1370" i="1"/>
  <c r="I1370" i="1"/>
  <c r="J1370" i="1"/>
  <c r="E1371" i="1"/>
  <c r="F1371" i="1"/>
  <c r="N1371" i="1" s="1"/>
  <c r="G1371" i="1"/>
  <c r="H1371" i="1"/>
  <c r="I1371" i="1"/>
  <c r="J1371" i="1"/>
  <c r="E1372" i="1"/>
  <c r="F1372" i="1"/>
  <c r="N1372" i="1" s="1"/>
  <c r="G1372" i="1"/>
  <c r="H1372" i="1"/>
  <c r="I1372" i="1"/>
  <c r="J1372" i="1"/>
  <c r="E1373" i="1"/>
  <c r="F1373" i="1"/>
  <c r="N1373" i="1" s="1"/>
  <c r="G1373" i="1"/>
  <c r="H1373" i="1"/>
  <c r="I1373" i="1"/>
  <c r="J1373" i="1"/>
  <c r="E1374" i="1"/>
  <c r="F1374" i="1"/>
  <c r="N1374" i="1" s="1"/>
  <c r="G1374" i="1"/>
  <c r="H1374" i="1"/>
  <c r="I1374" i="1"/>
  <c r="J1374" i="1"/>
  <c r="E1375" i="1"/>
  <c r="F1375" i="1"/>
  <c r="N1375" i="1" s="1"/>
  <c r="G1375" i="1"/>
  <c r="H1375" i="1"/>
  <c r="I1375" i="1"/>
  <c r="J1375" i="1"/>
  <c r="E1376" i="1"/>
  <c r="F1376" i="1"/>
  <c r="N1376" i="1" s="1"/>
  <c r="G1376" i="1"/>
  <c r="H1376" i="1"/>
  <c r="I1376" i="1"/>
  <c r="J1376" i="1"/>
  <c r="E1377" i="1"/>
  <c r="F1377" i="1"/>
  <c r="N1377" i="1" s="1"/>
  <c r="G1377" i="1"/>
  <c r="H1377" i="1"/>
  <c r="I1377" i="1"/>
  <c r="J1377" i="1"/>
  <c r="E1378" i="1"/>
  <c r="F1378" i="1"/>
  <c r="N1378" i="1" s="1"/>
  <c r="G1378" i="1"/>
  <c r="H1378" i="1"/>
  <c r="I1378" i="1"/>
  <c r="J1378" i="1"/>
  <c r="E1379" i="1"/>
  <c r="F1379" i="1"/>
  <c r="N1379" i="1" s="1"/>
  <c r="G1379" i="1"/>
  <c r="H1379" i="1"/>
  <c r="I1379" i="1"/>
  <c r="J1379" i="1"/>
  <c r="E1380" i="1"/>
  <c r="F1380" i="1"/>
  <c r="N1380" i="1" s="1"/>
  <c r="G1380" i="1"/>
  <c r="H1380" i="1"/>
  <c r="I1380" i="1"/>
  <c r="J1380" i="1"/>
  <c r="E1381" i="1"/>
  <c r="F1381" i="1"/>
  <c r="N1381" i="1" s="1"/>
  <c r="G1381" i="1"/>
  <c r="H1381" i="1"/>
  <c r="I1381" i="1"/>
  <c r="J1381" i="1"/>
  <c r="E1382" i="1"/>
  <c r="F1382" i="1"/>
  <c r="N1382" i="1" s="1"/>
  <c r="G1382" i="1"/>
  <c r="H1382" i="1"/>
  <c r="I1382" i="1"/>
  <c r="J1382" i="1"/>
  <c r="E1383" i="1"/>
  <c r="F1383" i="1"/>
  <c r="N1383" i="1" s="1"/>
  <c r="G1383" i="1"/>
  <c r="H1383" i="1"/>
  <c r="I1383" i="1"/>
  <c r="J1383" i="1"/>
  <c r="E1384" i="1"/>
  <c r="F1384" i="1"/>
  <c r="N1384" i="1" s="1"/>
  <c r="G1384" i="1"/>
  <c r="H1384" i="1"/>
  <c r="I1384" i="1"/>
  <c r="J1384" i="1"/>
  <c r="E1385" i="1"/>
  <c r="F1385" i="1"/>
  <c r="N1385" i="1" s="1"/>
  <c r="G1385" i="1"/>
  <c r="H1385" i="1"/>
  <c r="I1385" i="1"/>
  <c r="J1385" i="1"/>
  <c r="E1386" i="1"/>
  <c r="F1386" i="1"/>
  <c r="N1386" i="1" s="1"/>
  <c r="G1386" i="1"/>
  <c r="H1386" i="1"/>
  <c r="I1386" i="1"/>
  <c r="J1386" i="1"/>
  <c r="E1387" i="1"/>
  <c r="F1387" i="1"/>
  <c r="N1387" i="1" s="1"/>
  <c r="G1387" i="1"/>
  <c r="H1387" i="1"/>
  <c r="I1387" i="1"/>
  <c r="J1387" i="1"/>
  <c r="E1388" i="1"/>
  <c r="F1388" i="1"/>
  <c r="N1388" i="1" s="1"/>
  <c r="G1388" i="1"/>
  <c r="H1388" i="1"/>
  <c r="I1388" i="1"/>
  <c r="J1388" i="1"/>
  <c r="E1389" i="1"/>
  <c r="F1389" i="1"/>
  <c r="N1389" i="1" s="1"/>
  <c r="G1389" i="1"/>
  <c r="H1389" i="1"/>
  <c r="I1389" i="1"/>
  <c r="J1389" i="1"/>
  <c r="E1390" i="1"/>
  <c r="F1390" i="1"/>
  <c r="N1390" i="1" s="1"/>
  <c r="G1390" i="1"/>
  <c r="H1390" i="1"/>
  <c r="I1390" i="1"/>
  <c r="J1390" i="1"/>
  <c r="E1391" i="1"/>
  <c r="F1391" i="1"/>
  <c r="N1391" i="1" s="1"/>
  <c r="G1391" i="1"/>
  <c r="H1391" i="1"/>
  <c r="I1391" i="1"/>
  <c r="J1391" i="1"/>
  <c r="E1392" i="1"/>
  <c r="F1392" i="1"/>
  <c r="N1392" i="1" s="1"/>
  <c r="G1392" i="1"/>
  <c r="H1392" i="1"/>
  <c r="I1392" i="1"/>
  <c r="J1392" i="1"/>
  <c r="E1393" i="1"/>
  <c r="F1393" i="1"/>
  <c r="N1393" i="1" s="1"/>
  <c r="G1393" i="1"/>
  <c r="H1393" i="1"/>
  <c r="I1393" i="1"/>
  <c r="J1393" i="1"/>
  <c r="E1394" i="1"/>
  <c r="F1394" i="1"/>
  <c r="N1394" i="1" s="1"/>
  <c r="G1394" i="1"/>
  <c r="H1394" i="1"/>
  <c r="I1394" i="1"/>
  <c r="J1394" i="1"/>
  <c r="E1395" i="1"/>
  <c r="F1395" i="1"/>
  <c r="N1395" i="1" s="1"/>
  <c r="G1395" i="1"/>
  <c r="H1395" i="1"/>
  <c r="I1395" i="1"/>
  <c r="J1395" i="1"/>
  <c r="E1396" i="1"/>
  <c r="F1396" i="1"/>
  <c r="N1396" i="1" s="1"/>
  <c r="G1396" i="1"/>
  <c r="H1396" i="1"/>
  <c r="I1396" i="1"/>
  <c r="J1396" i="1"/>
  <c r="E1397" i="1"/>
  <c r="F1397" i="1"/>
  <c r="N1397" i="1" s="1"/>
  <c r="G1397" i="1"/>
  <c r="H1397" i="1"/>
  <c r="I1397" i="1"/>
  <c r="J1397" i="1"/>
  <c r="E1398" i="1"/>
  <c r="F1398" i="1"/>
  <c r="N1398" i="1" s="1"/>
  <c r="G1398" i="1"/>
  <c r="H1398" i="1"/>
  <c r="I1398" i="1"/>
  <c r="J1398" i="1"/>
  <c r="E1399" i="1"/>
  <c r="F1399" i="1"/>
  <c r="N1399" i="1" s="1"/>
  <c r="G1399" i="1"/>
  <c r="H1399" i="1"/>
  <c r="I1399" i="1"/>
  <c r="J1399" i="1"/>
  <c r="E1400" i="1"/>
  <c r="F1400" i="1"/>
  <c r="N1400" i="1" s="1"/>
  <c r="G1400" i="1"/>
  <c r="H1400" i="1"/>
  <c r="I1400" i="1"/>
  <c r="J1400" i="1"/>
  <c r="E1401" i="1"/>
  <c r="F1401" i="1"/>
  <c r="N1401" i="1" s="1"/>
  <c r="G1401" i="1"/>
  <c r="H1401" i="1"/>
  <c r="I1401" i="1"/>
  <c r="J1401" i="1"/>
  <c r="E1402" i="1"/>
  <c r="F1402" i="1"/>
  <c r="N1402" i="1" s="1"/>
  <c r="G1402" i="1"/>
  <c r="H1402" i="1"/>
  <c r="I1402" i="1"/>
  <c r="J1402" i="1"/>
  <c r="E1403" i="1"/>
  <c r="F1403" i="1"/>
  <c r="N1403" i="1" s="1"/>
  <c r="G1403" i="1"/>
  <c r="H1403" i="1"/>
  <c r="I1403" i="1"/>
  <c r="J1403" i="1"/>
  <c r="E1404" i="1"/>
  <c r="F1404" i="1"/>
  <c r="N1404" i="1" s="1"/>
  <c r="G1404" i="1"/>
  <c r="H1404" i="1"/>
  <c r="I1404" i="1"/>
  <c r="J1404" i="1"/>
  <c r="E1405" i="1"/>
  <c r="F1405" i="1"/>
  <c r="N1405" i="1" s="1"/>
  <c r="G1405" i="1"/>
  <c r="H1405" i="1"/>
  <c r="I1405" i="1"/>
  <c r="J1405" i="1"/>
  <c r="E1406" i="1"/>
  <c r="F1406" i="1"/>
  <c r="N1406" i="1" s="1"/>
  <c r="G1406" i="1"/>
  <c r="H1406" i="1"/>
  <c r="I1406" i="1"/>
  <c r="J1406" i="1"/>
  <c r="E1407" i="1"/>
  <c r="F1407" i="1"/>
  <c r="N1407" i="1" s="1"/>
  <c r="G1407" i="1"/>
  <c r="H1407" i="1"/>
  <c r="I1407" i="1"/>
  <c r="J1407" i="1"/>
  <c r="E1408" i="1"/>
  <c r="F1408" i="1"/>
  <c r="N1408" i="1" s="1"/>
  <c r="G1408" i="1"/>
  <c r="H1408" i="1"/>
  <c r="I1408" i="1"/>
  <c r="J1408" i="1"/>
  <c r="E1409" i="1"/>
  <c r="F1409" i="1"/>
  <c r="N1409" i="1" s="1"/>
  <c r="G1409" i="1"/>
  <c r="H1409" i="1"/>
  <c r="I1409" i="1"/>
  <c r="J1409" i="1"/>
  <c r="E1410" i="1"/>
  <c r="F1410" i="1"/>
  <c r="N1410" i="1" s="1"/>
  <c r="G1410" i="1"/>
  <c r="H1410" i="1"/>
  <c r="I1410" i="1"/>
  <c r="J1410" i="1"/>
  <c r="E1411" i="1"/>
  <c r="F1411" i="1"/>
  <c r="N1411" i="1" s="1"/>
  <c r="G1411" i="1"/>
  <c r="H1411" i="1"/>
  <c r="I1411" i="1"/>
  <c r="J1411" i="1"/>
  <c r="E1412" i="1"/>
  <c r="F1412" i="1"/>
  <c r="N1412" i="1" s="1"/>
  <c r="G1412" i="1"/>
  <c r="H1412" i="1"/>
  <c r="I1412" i="1"/>
  <c r="J1412" i="1"/>
  <c r="E1413" i="1"/>
  <c r="F1413" i="1"/>
  <c r="N1413" i="1" s="1"/>
  <c r="G1413" i="1"/>
  <c r="H1413" i="1"/>
  <c r="I1413" i="1"/>
  <c r="J1413" i="1"/>
  <c r="E1414" i="1"/>
  <c r="F1414" i="1"/>
  <c r="N1414" i="1" s="1"/>
  <c r="G1414" i="1"/>
  <c r="H1414" i="1"/>
  <c r="I1414" i="1"/>
  <c r="J1414" i="1"/>
  <c r="E1415" i="1"/>
  <c r="F1415" i="1"/>
  <c r="N1415" i="1" s="1"/>
  <c r="G1415" i="1"/>
  <c r="H1415" i="1"/>
  <c r="I1415" i="1"/>
  <c r="J1415" i="1"/>
  <c r="E1416" i="1"/>
  <c r="F1416" i="1"/>
  <c r="N1416" i="1" s="1"/>
  <c r="G1416" i="1"/>
  <c r="H1416" i="1"/>
  <c r="I1416" i="1"/>
  <c r="J1416" i="1"/>
  <c r="E1417" i="1"/>
  <c r="F1417" i="1"/>
  <c r="N1417" i="1" s="1"/>
  <c r="G1417" i="1"/>
  <c r="H1417" i="1"/>
  <c r="I1417" i="1"/>
  <c r="J1417" i="1"/>
  <c r="E1418" i="1"/>
  <c r="F1418" i="1"/>
  <c r="N1418" i="1" s="1"/>
  <c r="G1418" i="1"/>
  <c r="H1418" i="1"/>
  <c r="I1418" i="1"/>
  <c r="J1418" i="1"/>
  <c r="E1419" i="1"/>
  <c r="F1419" i="1"/>
  <c r="N1419" i="1" s="1"/>
  <c r="G1419" i="1"/>
  <c r="H1419" i="1"/>
  <c r="I1419" i="1"/>
  <c r="J1419" i="1"/>
  <c r="E1420" i="1"/>
  <c r="F1420" i="1"/>
  <c r="N1420" i="1" s="1"/>
  <c r="G1420" i="1"/>
  <c r="H1420" i="1"/>
  <c r="I1420" i="1"/>
  <c r="J1420" i="1"/>
  <c r="E1421" i="1"/>
  <c r="F1421" i="1"/>
  <c r="N1421" i="1" s="1"/>
  <c r="G1421" i="1"/>
  <c r="H1421" i="1"/>
  <c r="I1421" i="1"/>
  <c r="J1421" i="1"/>
  <c r="E1422" i="1"/>
  <c r="F1422" i="1"/>
  <c r="N1422" i="1" s="1"/>
  <c r="G1422" i="1"/>
  <c r="H1422" i="1"/>
  <c r="I1422" i="1"/>
  <c r="J1422" i="1"/>
  <c r="E1423" i="1"/>
  <c r="F1423" i="1"/>
  <c r="N1423" i="1" s="1"/>
  <c r="G1423" i="1"/>
  <c r="H1423" i="1"/>
  <c r="I1423" i="1"/>
  <c r="J1423" i="1"/>
  <c r="E1424" i="1"/>
  <c r="F1424" i="1"/>
  <c r="N1424" i="1" s="1"/>
  <c r="G1424" i="1"/>
  <c r="H1424" i="1"/>
  <c r="I1424" i="1"/>
  <c r="J1424" i="1"/>
  <c r="E1425" i="1"/>
  <c r="F1425" i="1"/>
  <c r="N1425" i="1" s="1"/>
  <c r="G1425" i="1"/>
  <c r="H1425" i="1"/>
  <c r="I1425" i="1"/>
  <c r="J1425" i="1"/>
  <c r="E1426" i="1"/>
  <c r="F1426" i="1"/>
  <c r="N1426" i="1" s="1"/>
  <c r="G1426" i="1"/>
  <c r="H1426" i="1"/>
  <c r="I1426" i="1"/>
  <c r="J1426" i="1"/>
  <c r="E1427" i="1"/>
  <c r="F1427" i="1"/>
  <c r="N1427" i="1" s="1"/>
  <c r="G1427" i="1"/>
  <c r="H1427" i="1"/>
  <c r="I1427" i="1"/>
  <c r="J1427" i="1"/>
  <c r="E1428" i="1"/>
  <c r="F1428" i="1"/>
  <c r="N1428" i="1" s="1"/>
  <c r="G1428" i="1"/>
  <c r="H1428" i="1"/>
  <c r="I1428" i="1"/>
  <c r="J1428" i="1"/>
  <c r="E1429" i="1"/>
  <c r="F1429" i="1"/>
  <c r="N1429" i="1" s="1"/>
  <c r="G1429" i="1"/>
  <c r="H1429" i="1"/>
  <c r="I1429" i="1"/>
  <c r="J1429" i="1"/>
  <c r="E1430" i="1"/>
  <c r="F1430" i="1"/>
  <c r="N1430" i="1" s="1"/>
  <c r="G1430" i="1"/>
  <c r="H1430" i="1"/>
  <c r="I1430" i="1"/>
  <c r="J1430" i="1"/>
  <c r="E1431" i="1"/>
  <c r="F1431" i="1"/>
  <c r="N1431" i="1" s="1"/>
  <c r="G1431" i="1"/>
  <c r="H1431" i="1"/>
  <c r="I1431" i="1"/>
  <c r="J1431" i="1"/>
  <c r="E1432" i="1"/>
  <c r="F1432" i="1"/>
  <c r="N1432" i="1" s="1"/>
  <c r="G1432" i="1"/>
  <c r="H1432" i="1"/>
  <c r="I1432" i="1"/>
  <c r="J1432" i="1"/>
  <c r="E1433" i="1"/>
  <c r="F1433" i="1"/>
  <c r="N1433" i="1" s="1"/>
  <c r="G1433" i="1"/>
  <c r="H1433" i="1"/>
  <c r="I1433" i="1"/>
  <c r="J1433" i="1"/>
  <c r="E1434" i="1"/>
  <c r="F1434" i="1"/>
  <c r="N1434" i="1" s="1"/>
  <c r="G1434" i="1"/>
  <c r="H1434" i="1"/>
  <c r="I1434" i="1"/>
  <c r="J1434" i="1"/>
  <c r="E1435" i="1"/>
  <c r="F1435" i="1"/>
  <c r="N1435" i="1" s="1"/>
  <c r="G1435" i="1"/>
  <c r="H1435" i="1"/>
  <c r="I1435" i="1"/>
  <c r="J1435" i="1"/>
  <c r="E1436" i="1"/>
  <c r="F1436" i="1"/>
  <c r="N1436" i="1" s="1"/>
  <c r="G1436" i="1"/>
  <c r="H1436" i="1"/>
  <c r="I1436" i="1"/>
  <c r="J1436" i="1"/>
  <c r="E1437" i="1"/>
  <c r="F1437" i="1"/>
  <c r="N1437" i="1" s="1"/>
  <c r="G1437" i="1"/>
  <c r="H1437" i="1"/>
  <c r="I1437" i="1"/>
  <c r="J1437" i="1"/>
  <c r="E1438" i="1"/>
  <c r="F1438" i="1"/>
  <c r="N1438" i="1" s="1"/>
  <c r="G1438" i="1"/>
  <c r="H1438" i="1"/>
  <c r="I1438" i="1"/>
  <c r="J1438" i="1"/>
  <c r="E1439" i="1"/>
  <c r="F1439" i="1"/>
  <c r="N1439" i="1" s="1"/>
  <c r="G1439" i="1"/>
  <c r="H1439" i="1"/>
  <c r="I1439" i="1"/>
  <c r="J1439" i="1"/>
  <c r="E1440" i="1"/>
  <c r="F1440" i="1"/>
  <c r="N1440" i="1" s="1"/>
  <c r="G1440" i="1"/>
  <c r="H1440" i="1"/>
  <c r="I1440" i="1"/>
  <c r="J1440" i="1"/>
  <c r="E1441" i="1"/>
  <c r="F1441" i="1"/>
  <c r="N1441" i="1" s="1"/>
  <c r="G1441" i="1"/>
  <c r="H1441" i="1"/>
  <c r="I1441" i="1"/>
  <c r="J1441" i="1"/>
  <c r="E1442" i="1"/>
  <c r="F1442" i="1"/>
  <c r="N1442" i="1" s="1"/>
  <c r="G1442" i="1"/>
  <c r="H1442" i="1"/>
  <c r="I1442" i="1"/>
  <c r="J1442" i="1"/>
  <c r="E1443" i="1"/>
  <c r="F1443" i="1"/>
  <c r="N1443" i="1" s="1"/>
  <c r="G1443" i="1"/>
  <c r="H1443" i="1"/>
  <c r="I1443" i="1"/>
  <c r="J1443" i="1"/>
  <c r="E1444" i="1"/>
  <c r="F1444" i="1"/>
  <c r="N1444" i="1" s="1"/>
  <c r="G1444" i="1"/>
  <c r="H1444" i="1"/>
  <c r="I1444" i="1"/>
  <c r="J1444" i="1"/>
  <c r="E1445" i="1"/>
  <c r="F1445" i="1"/>
  <c r="N1445" i="1" s="1"/>
  <c r="G1445" i="1"/>
  <c r="H1445" i="1"/>
  <c r="I1445" i="1"/>
  <c r="J1445" i="1"/>
  <c r="E1446" i="1"/>
  <c r="F1446" i="1"/>
  <c r="N1446" i="1" s="1"/>
  <c r="G1446" i="1"/>
  <c r="H1446" i="1"/>
  <c r="I1446" i="1"/>
  <c r="J1446" i="1"/>
  <c r="E1447" i="1"/>
  <c r="F1447" i="1"/>
  <c r="N1447" i="1" s="1"/>
  <c r="G1447" i="1"/>
  <c r="H1447" i="1"/>
  <c r="I1447" i="1"/>
  <c r="J1447" i="1"/>
  <c r="E1448" i="1"/>
  <c r="F1448" i="1"/>
  <c r="N1448" i="1" s="1"/>
  <c r="G1448" i="1"/>
  <c r="H1448" i="1"/>
  <c r="I1448" i="1"/>
  <c r="J1448" i="1"/>
  <c r="E1449" i="1"/>
  <c r="F1449" i="1"/>
  <c r="N1449" i="1" s="1"/>
  <c r="G1449" i="1"/>
  <c r="H1449" i="1"/>
  <c r="I1449" i="1"/>
  <c r="J1449" i="1"/>
  <c r="E1450" i="1"/>
  <c r="F1450" i="1"/>
  <c r="N1450" i="1" s="1"/>
  <c r="G1450" i="1"/>
  <c r="H1450" i="1"/>
  <c r="I1450" i="1"/>
  <c r="J1450" i="1"/>
  <c r="E1451" i="1"/>
  <c r="F1451" i="1"/>
  <c r="N1451" i="1" s="1"/>
  <c r="G1451" i="1"/>
  <c r="H1451" i="1"/>
  <c r="I1451" i="1"/>
  <c r="J1451" i="1"/>
  <c r="E1452" i="1"/>
  <c r="F1452" i="1"/>
  <c r="N1452" i="1" s="1"/>
  <c r="G1452" i="1"/>
  <c r="H1452" i="1"/>
  <c r="I1452" i="1"/>
  <c r="J1452" i="1"/>
  <c r="E1453" i="1"/>
  <c r="F1453" i="1"/>
  <c r="N1453" i="1" s="1"/>
  <c r="G1453" i="1"/>
  <c r="H1453" i="1"/>
  <c r="I1453" i="1"/>
  <c r="J1453" i="1"/>
  <c r="E1454" i="1"/>
  <c r="F1454" i="1"/>
  <c r="N1454" i="1" s="1"/>
  <c r="G1454" i="1"/>
  <c r="H1454" i="1"/>
  <c r="I1454" i="1"/>
  <c r="J1454" i="1"/>
  <c r="E1455" i="1"/>
  <c r="F1455" i="1"/>
  <c r="N1455" i="1" s="1"/>
  <c r="G1455" i="1"/>
  <c r="H1455" i="1"/>
  <c r="I1455" i="1"/>
  <c r="J1455" i="1"/>
  <c r="E1456" i="1"/>
  <c r="F1456" i="1"/>
  <c r="N1456" i="1" s="1"/>
  <c r="G1456" i="1"/>
  <c r="H1456" i="1"/>
  <c r="I1456" i="1"/>
  <c r="J1456" i="1"/>
  <c r="E1457" i="1"/>
  <c r="F1457" i="1"/>
  <c r="N1457" i="1" s="1"/>
  <c r="G1457" i="1"/>
  <c r="H1457" i="1"/>
  <c r="I1457" i="1"/>
  <c r="J1457" i="1"/>
  <c r="E1458" i="1"/>
  <c r="F1458" i="1"/>
  <c r="N1458" i="1" s="1"/>
  <c r="G1458" i="1"/>
  <c r="H1458" i="1"/>
  <c r="I1458" i="1"/>
  <c r="J1458" i="1"/>
  <c r="E1459" i="1"/>
  <c r="F1459" i="1"/>
  <c r="N1459" i="1" s="1"/>
  <c r="G1459" i="1"/>
  <c r="H1459" i="1"/>
  <c r="I1459" i="1"/>
  <c r="J1459" i="1"/>
  <c r="E1460" i="1"/>
  <c r="F1460" i="1"/>
  <c r="N1460" i="1" s="1"/>
  <c r="G1460" i="1"/>
  <c r="H1460" i="1"/>
  <c r="I1460" i="1"/>
  <c r="J1460" i="1"/>
  <c r="E1461" i="1"/>
  <c r="F1461" i="1"/>
  <c r="N1461" i="1" s="1"/>
  <c r="G1461" i="1"/>
  <c r="H1461" i="1"/>
  <c r="I1461" i="1"/>
  <c r="J1461" i="1"/>
  <c r="E1462" i="1"/>
  <c r="F1462" i="1"/>
  <c r="N1462" i="1" s="1"/>
  <c r="G1462" i="1"/>
  <c r="H1462" i="1"/>
  <c r="I1462" i="1"/>
  <c r="J1462" i="1"/>
  <c r="E1463" i="1"/>
  <c r="F1463" i="1"/>
  <c r="N1463" i="1" s="1"/>
  <c r="G1463" i="1"/>
  <c r="H1463" i="1"/>
  <c r="I1463" i="1"/>
  <c r="J1463" i="1"/>
  <c r="E1464" i="1"/>
  <c r="F1464" i="1"/>
  <c r="N1464" i="1" s="1"/>
  <c r="G1464" i="1"/>
  <c r="H1464" i="1"/>
  <c r="I1464" i="1"/>
  <c r="J1464" i="1"/>
  <c r="E1465" i="1"/>
  <c r="F1465" i="1"/>
  <c r="N1465" i="1" s="1"/>
  <c r="G1465" i="1"/>
  <c r="H1465" i="1"/>
  <c r="I1465" i="1"/>
  <c r="J1465" i="1"/>
  <c r="E1466" i="1"/>
  <c r="F1466" i="1"/>
  <c r="N1466" i="1" s="1"/>
  <c r="G1466" i="1"/>
  <c r="H1466" i="1"/>
  <c r="I1466" i="1"/>
  <c r="J1466" i="1"/>
  <c r="E1467" i="1"/>
  <c r="F1467" i="1"/>
  <c r="N1467" i="1" s="1"/>
  <c r="G1467" i="1"/>
  <c r="H1467" i="1"/>
  <c r="I1467" i="1"/>
  <c r="J1467" i="1"/>
  <c r="E1468" i="1"/>
  <c r="F1468" i="1"/>
  <c r="N1468" i="1" s="1"/>
  <c r="G1468" i="1"/>
  <c r="H1468" i="1"/>
  <c r="I1468" i="1"/>
  <c r="J1468" i="1"/>
  <c r="E1469" i="1"/>
  <c r="F1469" i="1"/>
  <c r="N1469" i="1" s="1"/>
  <c r="G1469" i="1"/>
  <c r="H1469" i="1"/>
  <c r="I1469" i="1"/>
  <c r="J1469" i="1"/>
  <c r="E1470" i="1"/>
  <c r="F1470" i="1"/>
  <c r="N1470" i="1" s="1"/>
  <c r="G1470" i="1"/>
  <c r="H1470" i="1"/>
  <c r="I1470" i="1"/>
  <c r="J1470" i="1"/>
  <c r="E1471" i="1"/>
  <c r="F1471" i="1"/>
  <c r="N1471" i="1" s="1"/>
  <c r="G1471" i="1"/>
  <c r="H1471" i="1"/>
  <c r="I1471" i="1"/>
  <c r="J1471" i="1"/>
  <c r="E1472" i="1"/>
  <c r="F1472" i="1"/>
  <c r="N1472" i="1" s="1"/>
  <c r="G1472" i="1"/>
  <c r="H1472" i="1"/>
  <c r="I1472" i="1"/>
  <c r="J1472" i="1"/>
  <c r="E1473" i="1"/>
  <c r="F1473" i="1"/>
  <c r="N1473" i="1" s="1"/>
  <c r="G1473" i="1"/>
  <c r="H1473" i="1"/>
  <c r="I1473" i="1"/>
  <c r="J1473" i="1"/>
  <c r="E1474" i="1"/>
  <c r="F1474" i="1"/>
  <c r="N1474" i="1" s="1"/>
  <c r="G1474" i="1"/>
  <c r="H1474" i="1"/>
  <c r="I1474" i="1"/>
  <c r="J1474" i="1"/>
  <c r="E1475" i="1"/>
  <c r="F1475" i="1"/>
  <c r="N1475" i="1" s="1"/>
  <c r="G1475" i="1"/>
  <c r="H1475" i="1"/>
  <c r="I1475" i="1"/>
  <c r="J1475" i="1"/>
  <c r="E1476" i="1"/>
  <c r="F1476" i="1"/>
  <c r="N1476" i="1" s="1"/>
  <c r="G1476" i="1"/>
  <c r="H1476" i="1"/>
  <c r="I1476" i="1"/>
  <c r="J1476" i="1"/>
  <c r="E1477" i="1"/>
  <c r="F1477" i="1"/>
  <c r="N1477" i="1" s="1"/>
  <c r="G1477" i="1"/>
  <c r="H1477" i="1"/>
  <c r="I1477" i="1"/>
  <c r="J1477" i="1"/>
  <c r="E1478" i="1"/>
  <c r="F1478" i="1"/>
  <c r="N1478" i="1" s="1"/>
  <c r="G1478" i="1"/>
  <c r="H1478" i="1"/>
  <c r="I1478" i="1"/>
  <c r="J1478" i="1"/>
  <c r="E1479" i="1"/>
  <c r="F1479" i="1"/>
  <c r="N1479" i="1" s="1"/>
  <c r="G1479" i="1"/>
  <c r="H1479" i="1"/>
  <c r="I1479" i="1"/>
  <c r="J1479" i="1"/>
  <c r="E1480" i="1"/>
  <c r="F1480" i="1"/>
  <c r="N1480" i="1" s="1"/>
  <c r="G1480" i="1"/>
  <c r="H1480" i="1"/>
  <c r="I1480" i="1"/>
  <c r="J1480" i="1"/>
  <c r="E1481" i="1"/>
  <c r="F1481" i="1"/>
  <c r="N1481" i="1" s="1"/>
  <c r="G1481" i="1"/>
  <c r="H1481" i="1"/>
  <c r="I1481" i="1"/>
  <c r="J1481" i="1"/>
  <c r="E1482" i="1"/>
  <c r="F1482" i="1"/>
  <c r="N1482" i="1" s="1"/>
  <c r="G1482" i="1"/>
  <c r="H1482" i="1"/>
  <c r="I1482" i="1"/>
  <c r="J1482" i="1"/>
  <c r="E1483" i="1"/>
  <c r="F1483" i="1"/>
  <c r="N1483" i="1" s="1"/>
  <c r="G1483" i="1"/>
  <c r="H1483" i="1"/>
  <c r="I1483" i="1"/>
  <c r="J1483" i="1"/>
  <c r="E1484" i="1"/>
  <c r="F1484" i="1"/>
  <c r="N1484" i="1" s="1"/>
  <c r="G1484" i="1"/>
  <c r="H1484" i="1"/>
  <c r="I1484" i="1"/>
  <c r="J1484" i="1"/>
  <c r="E1485" i="1"/>
  <c r="F1485" i="1"/>
  <c r="N1485" i="1" s="1"/>
  <c r="G1485" i="1"/>
  <c r="H1485" i="1"/>
  <c r="I1485" i="1"/>
  <c r="J1485" i="1"/>
  <c r="E1486" i="1"/>
  <c r="F1486" i="1"/>
  <c r="N1486" i="1" s="1"/>
  <c r="G1486" i="1"/>
  <c r="H1486" i="1"/>
  <c r="I1486" i="1"/>
  <c r="J1486" i="1"/>
  <c r="E1487" i="1"/>
  <c r="F1487" i="1"/>
  <c r="N1487" i="1" s="1"/>
  <c r="G1487" i="1"/>
  <c r="H1487" i="1"/>
  <c r="I1487" i="1"/>
  <c r="J1487" i="1"/>
  <c r="E1488" i="1"/>
  <c r="F1488" i="1"/>
  <c r="N1488" i="1" s="1"/>
  <c r="G1488" i="1"/>
  <c r="H1488" i="1"/>
  <c r="I1488" i="1"/>
  <c r="J1488" i="1"/>
  <c r="E1489" i="1"/>
  <c r="F1489" i="1"/>
  <c r="N1489" i="1" s="1"/>
  <c r="G1489" i="1"/>
  <c r="H1489" i="1"/>
  <c r="I1489" i="1"/>
  <c r="J1489" i="1"/>
  <c r="E1490" i="1"/>
  <c r="F1490" i="1"/>
  <c r="N1490" i="1" s="1"/>
  <c r="G1490" i="1"/>
  <c r="H1490" i="1"/>
  <c r="I1490" i="1"/>
  <c r="J1490" i="1"/>
  <c r="E1491" i="1"/>
  <c r="F1491" i="1"/>
  <c r="N1491" i="1" s="1"/>
  <c r="G1491" i="1"/>
  <c r="H1491" i="1"/>
  <c r="I1491" i="1"/>
  <c r="J1491" i="1"/>
  <c r="E1492" i="1"/>
  <c r="F1492" i="1"/>
  <c r="N1492" i="1" s="1"/>
  <c r="G1492" i="1"/>
  <c r="H1492" i="1"/>
  <c r="I1492" i="1"/>
  <c r="J1492" i="1"/>
  <c r="E1493" i="1"/>
  <c r="F1493" i="1"/>
  <c r="N1493" i="1" s="1"/>
  <c r="G1493" i="1"/>
  <c r="H1493" i="1"/>
  <c r="I1493" i="1"/>
  <c r="J1493" i="1"/>
  <c r="E1494" i="1"/>
  <c r="F1494" i="1"/>
  <c r="N1494" i="1" s="1"/>
  <c r="G1494" i="1"/>
  <c r="H1494" i="1"/>
  <c r="I1494" i="1"/>
  <c r="J1494" i="1"/>
  <c r="E1495" i="1"/>
  <c r="F1495" i="1"/>
  <c r="N1495" i="1" s="1"/>
  <c r="G1495" i="1"/>
  <c r="H1495" i="1"/>
  <c r="I1495" i="1"/>
  <c r="J1495" i="1"/>
  <c r="E1496" i="1"/>
  <c r="F1496" i="1"/>
  <c r="N1496" i="1" s="1"/>
  <c r="G1496" i="1"/>
  <c r="H1496" i="1"/>
  <c r="I1496" i="1"/>
  <c r="J1496" i="1"/>
  <c r="E1497" i="1"/>
  <c r="F1497" i="1"/>
  <c r="N1497" i="1" s="1"/>
  <c r="G1497" i="1"/>
  <c r="H1497" i="1"/>
  <c r="I1497" i="1"/>
  <c r="J1497" i="1"/>
  <c r="E1498" i="1"/>
  <c r="F1498" i="1"/>
  <c r="N1498" i="1" s="1"/>
  <c r="G1498" i="1"/>
  <c r="H1498" i="1"/>
  <c r="I1498" i="1"/>
  <c r="J1498" i="1"/>
  <c r="E1499" i="1"/>
  <c r="F1499" i="1"/>
  <c r="N1499" i="1" s="1"/>
  <c r="G1499" i="1"/>
  <c r="H1499" i="1"/>
  <c r="I1499" i="1"/>
  <c r="J1499" i="1"/>
  <c r="E1500" i="1"/>
  <c r="F1500" i="1"/>
  <c r="N1500" i="1" s="1"/>
  <c r="G1500" i="1"/>
  <c r="H1500" i="1"/>
  <c r="I1500" i="1"/>
  <c r="J1500" i="1"/>
  <c r="E1501" i="1"/>
  <c r="F1501" i="1"/>
  <c r="N1501" i="1" s="1"/>
  <c r="G1501" i="1"/>
  <c r="H1501" i="1"/>
  <c r="I1501" i="1"/>
  <c r="J1501" i="1"/>
  <c r="E1502" i="1"/>
  <c r="F1502" i="1"/>
  <c r="N1502" i="1" s="1"/>
  <c r="G1502" i="1"/>
  <c r="H1502" i="1"/>
  <c r="I1502" i="1"/>
  <c r="J1502" i="1"/>
  <c r="E1503" i="1"/>
  <c r="F1503" i="1"/>
  <c r="N1503" i="1" s="1"/>
  <c r="G1503" i="1"/>
  <c r="H1503" i="1"/>
  <c r="I1503" i="1"/>
  <c r="J1503" i="1"/>
  <c r="E1504" i="1"/>
  <c r="F1504" i="1"/>
  <c r="N1504" i="1" s="1"/>
  <c r="G1504" i="1"/>
  <c r="H1504" i="1"/>
  <c r="I1504" i="1"/>
  <c r="J1504" i="1"/>
  <c r="E1505" i="1"/>
  <c r="F1505" i="1"/>
  <c r="N1505" i="1" s="1"/>
  <c r="G1505" i="1"/>
  <c r="H1505" i="1"/>
  <c r="I1505" i="1"/>
  <c r="J1505" i="1"/>
  <c r="E1506" i="1"/>
  <c r="F1506" i="1"/>
  <c r="N1506" i="1" s="1"/>
  <c r="G1506" i="1"/>
  <c r="H1506" i="1"/>
  <c r="I1506" i="1"/>
  <c r="J1506" i="1"/>
  <c r="E1507" i="1"/>
  <c r="F1507" i="1"/>
  <c r="N1507" i="1" s="1"/>
  <c r="G1507" i="1"/>
  <c r="H1507" i="1"/>
  <c r="I1507" i="1"/>
  <c r="J1507" i="1"/>
  <c r="E1508" i="1"/>
  <c r="F1508" i="1"/>
  <c r="N1508" i="1" s="1"/>
  <c r="G1508" i="1"/>
  <c r="H1508" i="1"/>
  <c r="I1508" i="1"/>
  <c r="J1508" i="1"/>
  <c r="E1509" i="1"/>
  <c r="F1509" i="1"/>
  <c r="N1509" i="1" s="1"/>
  <c r="G1509" i="1"/>
  <c r="H1509" i="1"/>
  <c r="I1509" i="1"/>
  <c r="J1509" i="1"/>
  <c r="E1510" i="1"/>
  <c r="F1510" i="1"/>
  <c r="N1510" i="1" s="1"/>
  <c r="G1510" i="1"/>
  <c r="H1510" i="1"/>
  <c r="I1510" i="1"/>
  <c r="J1510" i="1"/>
  <c r="E1511" i="1"/>
  <c r="F1511" i="1"/>
  <c r="N1511" i="1" s="1"/>
  <c r="G1511" i="1"/>
  <c r="H1511" i="1"/>
  <c r="I1511" i="1"/>
  <c r="J1511" i="1"/>
  <c r="E1512" i="1"/>
  <c r="F1512" i="1"/>
  <c r="N1512" i="1" s="1"/>
  <c r="G1512" i="1"/>
  <c r="H1512" i="1"/>
  <c r="I1512" i="1"/>
  <c r="J1512" i="1"/>
  <c r="E1513" i="1"/>
  <c r="F1513" i="1"/>
  <c r="N1513" i="1" s="1"/>
  <c r="G1513" i="1"/>
  <c r="H1513" i="1"/>
  <c r="I1513" i="1"/>
  <c r="J1513" i="1"/>
  <c r="E1514" i="1"/>
  <c r="F1514" i="1"/>
  <c r="N1514" i="1" s="1"/>
  <c r="G1514" i="1"/>
  <c r="H1514" i="1"/>
  <c r="I1514" i="1"/>
  <c r="J1514" i="1"/>
  <c r="E1515" i="1"/>
  <c r="F1515" i="1"/>
  <c r="N1515" i="1" s="1"/>
  <c r="G1515" i="1"/>
  <c r="H1515" i="1"/>
  <c r="I1515" i="1"/>
  <c r="J1515" i="1"/>
  <c r="E1516" i="1"/>
  <c r="F1516" i="1"/>
  <c r="N1516" i="1" s="1"/>
  <c r="G1516" i="1"/>
  <c r="H1516" i="1"/>
  <c r="I1516" i="1"/>
  <c r="J1516" i="1"/>
  <c r="E1517" i="1"/>
  <c r="F1517" i="1"/>
  <c r="N1517" i="1" s="1"/>
  <c r="G1517" i="1"/>
  <c r="H1517" i="1"/>
  <c r="I1517" i="1"/>
  <c r="J1517" i="1"/>
  <c r="E1518" i="1"/>
  <c r="F1518" i="1"/>
  <c r="N1518" i="1" s="1"/>
  <c r="G1518" i="1"/>
  <c r="H1518" i="1"/>
  <c r="I1518" i="1"/>
  <c r="J1518" i="1"/>
  <c r="E1519" i="1"/>
  <c r="F1519" i="1"/>
  <c r="N1519" i="1" s="1"/>
  <c r="G1519" i="1"/>
  <c r="H1519" i="1"/>
  <c r="I1519" i="1"/>
  <c r="J1519" i="1"/>
  <c r="E1520" i="1"/>
  <c r="F1520" i="1"/>
  <c r="N1520" i="1" s="1"/>
  <c r="G1520" i="1"/>
  <c r="H1520" i="1"/>
  <c r="I1520" i="1"/>
  <c r="J1520" i="1"/>
  <c r="E1521" i="1"/>
  <c r="F1521" i="1"/>
  <c r="N1521" i="1" s="1"/>
  <c r="G1521" i="1"/>
  <c r="H1521" i="1"/>
  <c r="I1521" i="1"/>
  <c r="J1521" i="1"/>
  <c r="E1522" i="1"/>
  <c r="F1522" i="1"/>
  <c r="N1522" i="1" s="1"/>
  <c r="G1522" i="1"/>
  <c r="H1522" i="1"/>
  <c r="I1522" i="1"/>
  <c r="J1522" i="1"/>
  <c r="E1523" i="1"/>
  <c r="F1523" i="1"/>
  <c r="N1523" i="1" s="1"/>
  <c r="G1523" i="1"/>
  <c r="H1523" i="1"/>
  <c r="I1523" i="1"/>
  <c r="J1523" i="1"/>
  <c r="E1524" i="1"/>
  <c r="F1524" i="1"/>
  <c r="N1524" i="1" s="1"/>
  <c r="G1524" i="1"/>
  <c r="H1524" i="1"/>
  <c r="I1524" i="1"/>
  <c r="J1524" i="1"/>
  <c r="E1525" i="1"/>
  <c r="F1525" i="1"/>
  <c r="N1525" i="1" s="1"/>
  <c r="G1525" i="1"/>
  <c r="H1525" i="1"/>
  <c r="I1525" i="1"/>
  <c r="J1525" i="1"/>
  <c r="E1526" i="1"/>
  <c r="F1526" i="1"/>
  <c r="N1526" i="1" s="1"/>
  <c r="G1526" i="1"/>
  <c r="H1526" i="1"/>
  <c r="I1526" i="1"/>
  <c r="J1526" i="1"/>
  <c r="E1527" i="1"/>
  <c r="F1527" i="1"/>
  <c r="N1527" i="1" s="1"/>
  <c r="G1527" i="1"/>
  <c r="H1527" i="1"/>
  <c r="I1527" i="1"/>
  <c r="J1527" i="1"/>
  <c r="E1528" i="1"/>
  <c r="F1528" i="1"/>
  <c r="N1528" i="1" s="1"/>
  <c r="G1528" i="1"/>
  <c r="H1528" i="1"/>
  <c r="I1528" i="1"/>
  <c r="J1528" i="1"/>
  <c r="E1529" i="1"/>
  <c r="F1529" i="1"/>
  <c r="N1529" i="1" s="1"/>
  <c r="G1529" i="1"/>
  <c r="H1529" i="1"/>
  <c r="I1529" i="1"/>
  <c r="J1529" i="1"/>
  <c r="E1530" i="1"/>
  <c r="F1530" i="1"/>
  <c r="N1530" i="1" s="1"/>
  <c r="G1530" i="1"/>
  <c r="H1530" i="1"/>
  <c r="I1530" i="1"/>
  <c r="J1530" i="1"/>
  <c r="E1531" i="1"/>
  <c r="F1531" i="1"/>
  <c r="N1531" i="1" s="1"/>
  <c r="G1531" i="1"/>
  <c r="H1531" i="1"/>
  <c r="I1531" i="1"/>
  <c r="J1531" i="1"/>
  <c r="E1532" i="1"/>
  <c r="F1532" i="1"/>
  <c r="N1532" i="1" s="1"/>
  <c r="G1532" i="1"/>
  <c r="H1532" i="1"/>
  <c r="I1532" i="1"/>
  <c r="J1532" i="1"/>
  <c r="E1533" i="1"/>
  <c r="F1533" i="1"/>
  <c r="N1533" i="1" s="1"/>
  <c r="G1533" i="1"/>
  <c r="H1533" i="1"/>
  <c r="I1533" i="1"/>
  <c r="J1533" i="1"/>
  <c r="E1534" i="1"/>
  <c r="F1534" i="1"/>
  <c r="N1534" i="1" s="1"/>
  <c r="G1534" i="1"/>
  <c r="H1534" i="1"/>
  <c r="I1534" i="1"/>
  <c r="J1534" i="1"/>
  <c r="E1535" i="1"/>
  <c r="F1535" i="1"/>
  <c r="N1535" i="1" s="1"/>
  <c r="G1535" i="1"/>
  <c r="H1535" i="1"/>
  <c r="I1535" i="1"/>
  <c r="J1535" i="1"/>
  <c r="E1536" i="1"/>
  <c r="F1536" i="1"/>
  <c r="N1536" i="1" s="1"/>
  <c r="G1536" i="1"/>
  <c r="H1536" i="1"/>
  <c r="I1536" i="1"/>
  <c r="J1536" i="1"/>
  <c r="E1537" i="1"/>
  <c r="F1537" i="1"/>
  <c r="N1537" i="1" s="1"/>
  <c r="G1537" i="1"/>
  <c r="H1537" i="1"/>
  <c r="I1537" i="1"/>
  <c r="J1537" i="1"/>
  <c r="E1538" i="1"/>
  <c r="F1538" i="1"/>
  <c r="N1538" i="1" s="1"/>
  <c r="G1538" i="1"/>
  <c r="H1538" i="1"/>
  <c r="I1538" i="1"/>
  <c r="J1538" i="1"/>
  <c r="E1539" i="1"/>
  <c r="F1539" i="1"/>
  <c r="N1539" i="1" s="1"/>
  <c r="G1539" i="1"/>
  <c r="H1539" i="1"/>
  <c r="I1539" i="1"/>
  <c r="J1539" i="1"/>
  <c r="E1540" i="1"/>
  <c r="F1540" i="1"/>
  <c r="N1540" i="1" s="1"/>
  <c r="G1540" i="1"/>
  <c r="H1540" i="1"/>
  <c r="I1540" i="1"/>
  <c r="J1540" i="1"/>
  <c r="E1541" i="1"/>
  <c r="F1541" i="1"/>
  <c r="N1541" i="1" s="1"/>
  <c r="G1541" i="1"/>
  <c r="H1541" i="1"/>
  <c r="I1541" i="1"/>
  <c r="J1541" i="1"/>
  <c r="E1542" i="1"/>
  <c r="F1542" i="1"/>
  <c r="N1542" i="1" s="1"/>
  <c r="G1542" i="1"/>
  <c r="H1542" i="1"/>
  <c r="I1542" i="1"/>
  <c r="J1542" i="1"/>
  <c r="E1543" i="1"/>
  <c r="F1543" i="1"/>
  <c r="N1543" i="1" s="1"/>
  <c r="G1543" i="1"/>
  <c r="H1543" i="1"/>
  <c r="I1543" i="1"/>
  <c r="J1543" i="1"/>
  <c r="E1544" i="1"/>
  <c r="F1544" i="1"/>
  <c r="N1544" i="1" s="1"/>
  <c r="G1544" i="1"/>
  <c r="H1544" i="1"/>
  <c r="I1544" i="1"/>
  <c r="J1544" i="1"/>
  <c r="E1545" i="1"/>
  <c r="F1545" i="1"/>
  <c r="N1545" i="1" s="1"/>
  <c r="G1545" i="1"/>
  <c r="H1545" i="1"/>
  <c r="I1545" i="1"/>
  <c r="J1545" i="1"/>
  <c r="E1546" i="1"/>
  <c r="F1546" i="1"/>
  <c r="N1546" i="1" s="1"/>
  <c r="G1546" i="1"/>
  <c r="H1546" i="1"/>
  <c r="I1546" i="1"/>
  <c r="J1546" i="1"/>
  <c r="E1547" i="1"/>
  <c r="F1547" i="1"/>
  <c r="N1547" i="1" s="1"/>
  <c r="G1547" i="1"/>
  <c r="H1547" i="1"/>
  <c r="I1547" i="1"/>
  <c r="J1547" i="1"/>
  <c r="E1548" i="1"/>
  <c r="F1548" i="1"/>
  <c r="N1548" i="1" s="1"/>
  <c r="G1548" i="1"/>
  <c r="H1548" i="1"/>
  <c r="I1548" i="1"/>
  <c r="J1548" i="1"/>
  <c r="E1549" i="1"/>
  <c r="F1549" i="1"/>
  <c r="N1549" i="1" s="1"/>
  <c r="G1549" i="1"/>
  <c r="H1549" i="1"/>
  <c r="I1549" i="1"/>
  <c r="J1549" i="1"/>
  <c r="E1550" i="1"/>
  <c r="F1550" i="1"/>
  <c r="N1550" i="1" s="1"/>
  <c r="G1550" i="1"/>
  <c r="H1550" i="1"/>
  <c r="I1550" i="1"/>
  <c r="J1550" i="1"/>
  <c r="E1551" i="1"/>
  <c r="F1551" i="1"/>
  <c r="N1551" i="1" s="1"/>
  <c r="G1551" i="1"/>
  <c r="H1551" i="1"/>
  <c r="I1551" i="1"/>
  <c r="J1551" i="1"/>
  <c r="E1552" i="1"/>
  <c r="F1552" i="1"/>
  <c r="N1552" i="1" s="1"/>
  <c r="G1552" i="1"/>
  <c r="H1552" i="1"/>
  <c r="I1552" i="1"/>
  <c r="J1552" i="1"/>
  <c r="E1553" i="1"/>
  <c r="F1553" i="1"/>
  <c r="N1553" i="1" s="1"/>
  <c r="G1553" i="1"/>
  <c r="H1553" i="1"/>
  <c r="I1553" i="1"/>
  <c r="J1553" i="1"/>
  <c r="E1554" i="1"/>
  <c r="F1554" i="1"/>
  <c r="N1554" i="1" s="1"/>
  <c r="G1554" i="1"/>
  <c r="H1554" i="1"/>
  <c r="I1554" i="1"/>
  <c r="J1554" i="1"/>
  <c r="E1555" i="1"/>
  <c r="F1555" i="1"/>
  <c r="N1555" i="1" s="1"/>
  <c r="G1555" i="1"/>
  <c r="H1555" i="1"/>
  <c r="I1555" i="1"/>
  <c r="J1555" i="1"/>
  <c r="E1556" i="1"/>
  <c r="F1556" i="1"/>
  <c r="N1556" i="1" s="1"/>
  <c r="G1556" i="1"/>
  <c r="H1556" i="1"/>
  <c r="I1556" i="1"/>
  <c r="J1556" i="1"/>
  <c r="E1557" i="1"/>
  <c r="F1557" i="1"/>
  <c r="N1557" i="1" s="1"/>
  <c r="G1557" i="1"/>
  <c r="H1557" i="1"/>
  <c r="I1557" i="1"/>
  <c r="J1557" i="1"/>
  <c r="E1558" i="1"/>
  <c r="F1558" i="1"/>
  <c r="N1558" i="1" s="1"/>
  <c r="G1558" i="1"/>
  <c r="H1558" i="1"/>
  <c r="I1558" i="1"/>
  <c r="J1558" i="1"/>
  <c r="E1559" i="1"/>
  <c r="F1559" i="1"/>
  <c r="N1559" i="1" s="1"/>
  <c r="G1559" i="1"/>
  <c r="H1559" i="1"/>
  <c r="I1559" i="1"/>
  <c r="J1559" i="1"/>
  <c r="E1560" i="1"/>
  <c r="F1560" i="1"/>
  <c r="N1560" i="1" s="1"/>
  <c r="G1560" i="1"/>
  <c r="H1560" i="1"/>
  <c r="I1560" i="1"/>
  <c r="J1560" i="1"/>
  <c r="E1561" i="1"/>
  <c r="F1561" i="1"/>
  <c r="N1561" i="1" s="1"/>
  <c r="G1561" i="1"/>
  <c r="H1561" i="1"/>
  <c r="I1561" i="1"/>
  <c r="J1561" i="1"/>
  <c r="E1562" i="1"/>
  <c r="F1562" i="1"/>
  <c r="N1562" i="1" s="1"/>
  <c r="G1562" i="1"/>
  <c r="H1562" i="1"/>
  <c r="I1562" i="1"/>
  <c r="J1562" i="1"/>
  <c r="E1563" i="1"/>
  <c r="F1563" i="1"/>
  <c r="N1563" i="1" s="1"/>
  <c r="G1563" i="1"/>
  <c r="H1563" i="1"/>
  <c r="I1563" i="1"/>
  <c r="J1563" i="1"/>
  <c r="E1564" i="1"/>
  <c r="F1564" i="1"/>
  <c r="N1564" i="1" s="1"/>
  <c r="G1564" i="1"/>
  <c r="H1564" i="1"/>
  <c r="I1564" i="1"/>
  <c r="J1564" i="1"/>
  <c r="E1565" i="1"/>
  <c r="F1565" i="1"/>
  <c r="N1565" i="1" s="1"/>
  <c r="G1565" i="1"/>
  <c r="H1565" i="1"/>
  <c r="I1565" i="1"/>
  <c r="J1565" i="1"/>
  <c r="E1566" i="1"/>
  <c r="F1566" i="1"/>
  <c r="N1566" i="1" s="1"/>
  <c r="G1566" i="1"/>
  <c r="H1566" i="1"/>
  <c r="I1566" i="1"/>
  <c r="J1566" i="1"/>
  <c r="E1567" i="1"/>
  <c r="F1567" i="1"/>
  <c r="N1567" i="1" s="1"/>
  <c r="G1567" i="1"/>
  <c r="H1567" i="1"/>
  <c r="I1567" i="1"/>
  <c r="J1567" i="1"/>
  <c r="E1568" i="1"/>
  <c r="F1568" i="1"/>
  <c r="N1568" i="1" s="1"/>
  <c r="G1568" i="1"/>
  <c r="H1568" i="1"/>
  <c r="I1568" i="1"/>
  <c r="J1568" i="1"/>
  <c r="E1569" i="1"/>
  <c r="F1569" i="1"/>
  <c r="N1569" i="1" s="1"/>
  <c r="G1569" i="1"/>
  <c r="H1569" i="1"/>
  <c r="I1569" i="1"/>
  <c r="J1569" i="1"/>
  <c r="E1570" i="1"/>
  <c r="F1570" i="1"/>
  <c r="N1570" i="1" s="1"/>
  <c r="G1570" i="1"/>
  <c r="H1570" i="1"/>
  <c r="I1570" i="1"/>
  <c r="J1570" i="1"/>
  <c r="E1571" i="1"/>
  <c r="F1571" i="1"/>
  <c r="N1571" i="1" s="1"/>
  <c r="G1571" i="1"/>
  <c r="H1571" i="1"/>
  <c r="I1571" i="1"/>
  <c r="J1571" i="1"/>
  <c r="E1572" i="1"/>
  <c r="F1572" i="1"/>
  <c r="N1572" i="1" s="1"/>
  <c r="G1572" i="1"/>
  <c r="H1572" i="1"/>
  <c r="I1572" i="1"/>
  <c r="J1572" i="1"/>
  <c r="E1573" i="1"/>
  <c r="F1573" i="1"/>
  <c r="N1573" i="1" s="1"/>
  <c r="G1573" i="1"/>
  <c r="H1573" i="1"/>
  <c r="I1573" i="1"/>
  <c r="J1573" i="1"/>
  <c r="E1574" i="1"/>
  <c r="F1574" i="1"/>
  <c r="N1574" i="1" s="1"/>
  <c r="G1574" i="1"/>
  <c r="H1574" i="1"/>
  <c r="I1574" i="1"/>
  <c r="J1574" i="1"/>
  <c r="E1575" i="1"/>
  <c r="F1575" i="1"/>
  <c r="N1575" i="1" s="1"/>
  <c r="G1575" i="1"/>
  <c r="H1575" i="1"/>
  <c r="I1575" i="1"/>
  <c r="J1575" i="1"/>
  <c r="E1576" i="1"/>
  <c r="F1576" i="1"/>
  <c r="N1576" i="1" s="1"/>
  <c r="G1576" i="1"/>
  <c r="H1576" i="1"/>
  <c r="I1576" i="1"/>
  <c r="J1576" i="1"/>
  <c r="E1577" i="1"/>
  <c r="F1577" i="1"/>
  <c r="N1577" i="1" s="1"/>
  <c r="G1577" i="1"/>
  <c r="H1577" i="1"/>
  <c r="I1577" i="1"/>
  <c r="J1577" i="1"/>
  <c r="E1578" i="1"/>
  <c r="F1578" i="1"/>
  <c r="N1578" i="1" s="1"/>
  <c r="G1578" i="1"/>
  <c r="H1578" i="1"/>
  <c r="I1578" i="1"/>
  <c r="J1578" i="1"/>
  <c r="E1579" i="1"/>
  <c r="F1579" i="1"/>
  <c r="N1579" i="1" s="1"/>
  <c r="G1579" i="1"/>
  <c r="H1579" i="1"/>
  <c r="I1579" i="1"/>
  <c r="J1579" i="1"/>
  <c r="E1580" i="1"/>
  <c r="F1580" i="1"/>
  <c r="N1580" i="1" s="1"/>
  <c r="G1580" i="1"/>
  <c r="H1580" i="1"/>
  <c r="I1580" i="1"/>
  <c r="J1580" i="1"/>
  <c r="E1581" i="1"/>
  <c r="F1581" i="1"/>
  <c r="N1581" i="1" s="1"/>
  <c r="G1581" i="1"/>
  <c r="H1581" i="1"/>
  <c r="I1581" i="1"/>
  <c r="J1581" i="1"/>
  <c r="E1582" i="1"/>
  <c r="F1582" i="1"/>
  <c r="N1582" i="1" s="1"/>
  <c r="G1582" i="1"/>
  <c r="H1582" i="1"/>
  <c r="I1582" i="1"/>
  <c r="J1582" i="1"/>
  <c r="E1583" i="1"/>
  <c r="F1583" i="1"/>
  <c r="N1583" i="1" s="1"/>
  <c r="G1583" i="1"/>
  <c r="H1583" i="1"/>
  <c r="I1583" i="1"/>
  <c r="J1583" i="1"/>
  <c r="E1584" i="1"/>
  <c r="F1584" i="1"/>
  <c r="N1584" i="1" s="1"/>
  <c r="G1584" i="1"/>
  <c r="H1584" i="1"/>
  <c r="I1584" i="1"/>
  <c r="J1584" i="1"/>
  <c r="E1585" i="1"/>
  <c r="F1585" i="1"/>
  <c r="N1585" i="1" s="1"/>
  <c r="G1585" i="1"/>
  <c r="H1585" i="1"/>
  <c r="I1585" i="1"/>
  <c r="J1585" i="1"/>
  <c r="E1586" i="1"/>
  <c r="F1586" i="1"/>
  <c r="N1586" i="1" s="1"/>
  <c r="G1586" i="1"/>
  <c r="H1586" i="1"/>
  <c r="I1586" i="1"/>
  <c r="J1586" i="1"/>
  <c r="E1587" i="1"/>
  <c r="F1587" i="1"/>
  <c r="N1587" i="1" s="1"/>
  <c r="G1587" i="1"/>
  <c r="H1587" i="1"/>
  <c r="I1587" i="1"/>
  <c r="J1587" i="1"/>
  <c r="E1588" i="1"/>
  <c r="F1588" i="1"/>
  <c r="N1588" i="1" s="1"/>
  <c r="G1588" i="1"/>
  <c r="H1588" i="1"/>
  <c r="I1588" i="1"/>
  <c r="J1588" i="1"/>
  <c r="E1589" i="1"/>
  <c r="F1589" i="1"/>
  <c r="N1589" i="1" s="1"/>
  <c r="G1589" i="1"/>
  <c r="H1589" i="1"/>
  <c r="I1589" i="1"/>
  <c r="J1589" i="1"/>
  <c r="E1590" i="1"/>
  <c r="F1590" i="1"/>
  <c r="N1590" i="1" s="1"/>
  <c r="G1590" i="1"/>
  <c r="H1590" i="1"/>
  <c r="I1590" i="1"/>
  <c r="J1590" i="1"/>
  <c r="E1591" i="1"/>
  <c r="F1591" i="1"/>
  <c r="N1591" i="1" s="1"/>
  <c r="G1591" i="1"/>
  <c r="H1591" i="1"/>
  <c r="I1591" i="1"/>
  <c r="J1591" i="1"/>
  <c r="E1592" i="1"/>
  <c r="F1592" i="1"/>
  <c r="N1592" i="1" s="1"/>
  <c r="G1592" i="1"/>
  <c r="H1592" i="1"/>
  <c r="I1592" i="1"/>
  <c r="J1592" i="1"/>
  <c r="E1593" i="1"/>
  <c r="F1593" i="1"/>
  <c r="N1593" i="1" s="1"/>
  <c r="G1593" i="1"/>
  <c r="H1593" i="1"/>
  <c r="I1593" i="1"/>
  <c r="J1593" i="1"/>
  <c r="E1594" i="1"/>
  <c r="F1594" i="1"/>
  <c r="N1594" i="1" s="1"/>
  <c r="G1594" i="1"/>
  <c r="H1594" i="1"/>
  <c r="I1594" i="1"/>
  <c r="J1594" i="1"/>
  <c r="E1595" i="1"/>
  <c r="F1595" i="1"/>
  <c r="N1595" i="1" s="1"/>
  <c r="G1595" i="1"/>
  <c r="H1595" i="1"/>
  <c r="I1595" i="1"/>
  <c r="J1595" i="1"/>
  <c r="E1596" i="1"/>
  <c r="F1596" i="1"/>
  <c r="N1596" i="1" s="1"/>
  <c r="G1596" i="1"/>
  <c r="H1596" i="1"/>
  <c r="I1596" i="1"/>
  <c r="J1596" i="1"/>
  <c r="E1597" i="1"/>
  <c r="F1597" i="1"/>
  <c r="N1597" i="1" s="1"/>
  <c r="G1597" i="1"/>
  <c r="H1597" i="1"/>
  <c r="I1597" i="1"/>
  <c r="J1597" i="1"/>
  <c r="E1598" i="1"/>
  <c r="F1598" i="1"/>
  <c r="N1598" i="1" s="1"/>
  <c r="G1598" i="1"/>
  <c r="H1598" i="1"/>
  <c r="I1598" i="1"/>
  <c r="J1598" i="1"/>
  <c r="E1599" i="1"/>
  <c r="F1599" i="1"/>
  <c r="N1599" i="1" s="1"/>
  <c r="G1599" i="1"/>
  <c r="H1599" i="1"/>
  <c r="I1599" i="1"/>
  <c r="J1599" i="1"/>
  <c r="E1600" i="1"/>
  <c r="F1600" i="1"/>
  <c r="N1600" i="1" s="1"/>
  <c r="G1600" i="1"/>
  <c r="H1600" i="1"/>
  <c r="I1600" i="1"/>
  <c r="J1600" i="1"/>
  <c r="E1601" i="1"/>
  <c r="F1601" i="1"/>
  <c r="N1601" i="1" s="1"/>
  <c r="G1601" i="1"/>
  <c r="H1601" i="1"/>
  <c r="I1601" i="1"/>
  <c r="J1601" i="1"/>
  <c r="E1602" i="1"/>
  <c r="F1602" i="1"/>
  <c r="N1602" i="1" s="1"/>
  <c r="G1602" i="1"/>
  <c r="H1602" i="1"/>
  <c r="I1602" i="1"/>
  <c r="J1602" i="1"/>
  <c r="E1603" i="1"/>
  <c r="F1603" i="1"/>
  <c r="N1603" i="1" s="1"/>
  <c r="G1603" i="1"/>
  <c r="H1603" i="1"/>
  <c r="I1603" i="1"/>
  <c r="J1603" i="1"/>
  <c r="E1604" i="1"/>
  <c r="F1604" i="1"/>
  <c r="N1604" i="1" s="1"/>
  <c r="G1604" i="1"/>
  <c r="H1604" i="1"/>
  <c r="I1604" i="1"/>
  <c r="J1604" i="1"/>
  <c r="E1605" i="1"/>
  <c r="F1605" i="1"/>
  <c r="N1605" i="1" s="1"/>
  <c r="G1605" i="1"/>
  <c r="H1605" i="1"/>
  <c r="I1605" i="1"/>
  <c r="J1605" i="1"/>
  <c r="E1606" i="1"/>
  <c r="F1606" i="1"/>
  <c r="N1606" i="1" s="1"/>
  <c r="G1606" i="1"/>
  <c r="H1606" i="1"/>
  <c r="I1606" i="1"/>
  <c r="J1606" i="1"/>
  <c r="E1607" i="1"/>
  <c r="F1607" i="1"/>
  <c r="N1607" i="1" s="1"/>
  <c r="G1607" i="1"/>
  <c r="H1607" i="1"/>
  <c r="I1607" i="1"/>
  <c r="J1607" i="1"/>
  <c r="E1608" i="1"/>
  <c r="F1608" i="1"/>
  <c r="N1608" i="1" s="1"/>
  <c r="G1608" i="1"/>
  <c r="H1608" i="1"/>
  <c r="I1608" i="1"/>
  <c r="J1608" i="1"/>
  <c r="E1609" i="1"/>
  <c r="F1609" i="1"/>
  <c r="N1609" i="1" s="1"/>
  <c r="G1609" i="1"/>
  <c r="H1609" i="1"/>
  <c r="I1609" i="1"/>
  <c r="J1609" i="1"/>
  <c r="E1610" i="1"/>
  <c r="F1610" i="1"/>
  <c r="N1610" i="1" s="1"/>
  <c r="G1610" i="1"/>
  <c r="H1610" i="1"/>
  <c r="I1610" i="1"/>
  <c r="J1610" i="1"/>
  <c r="E1611" i="1"/>
  <c r="F1611" i="1"/>
  <c r="N1611" i="1" s="1"/>
  <c r="G1611" i="1"/>
  <c r="H1611" i="1"/>
  <c r="I1611" i="1"/>
  <c r="J1611" i="1"/>
  <c r="E1612" i="1"/>
  <c r="F1612" i="1"/>
  <c r="N1612" i="1" s="1"/>
  <c r="G1612" i="1"/>
  <c r="H1612" i="1"/>
  <c r="I1612" i="1"/>
  <c r="J1612" i="1"/>
  <c r="E1613" i="1"/>
  <c r="F1613" i="1"/>
  <c r="N1613" i="1" s="1"/>
  <c r="G1613" i="1"/>
  <c r="H1613" i="1"/>
  <c r="I1613" i="1"/>
  <c r="J1613" i="1"/>
  <c r="E1614" i="1"/>
  <c r="F1614" i="1"/>
  <c r="N1614" i="1" s="1"/>
  <c r="G1614" i="1"/>
  <c r="H1614" i="1"/>
  <c r="I1614" i="1"/>
  <c r="J1614" i="1"/>
  <c r="E1615" i="1"/>
  <c r="F1615" i="1"/>
  <c r="N1615" i="1" s="1"/>
  <c r="G1615" i="1"/>
  <c r="H1615" i="1"/>
  <c r="I1615" i="1"/>
  <c r="J1615" i="1"/>
  <c r="E1616" i="1"/>
  <c r="F1616" i="1"/>
  <c r="N1616" i="1" s="1"/>
  <c r="G1616" i="1"/>
  <c r="H1616" i="1"/>
  <c r="I1616" i="1"/>
  <c r="J1616" i="1"/>
  <c r="E1617" i="1"/>
  <c r="F1617" i="1"/>
  <c r="N1617" i="1" s="1"/>
  <c r="G1617" i="1"/>
  <c r="H1617" i="1"/>
  <c r="I1617" i="1"/>
  <c r="J1617" i="1"/>
  <c r="E1618" i="1"/>
  <c r="F1618" i="1"/>
  <c r="N1618" i="1" s="1"/>
  <c r="G1618" i="1"/>
  <c r="H1618" i="1"/>
  <c r="I1618" i="1"/>
  <c r="J1618" i="1"/>
  <c r="E1619" i="1"/>
  <c r="F1619" i="1"/>
  <c r="N1619" i="1" s="1"/>
  <c r="G1619" i="1"/>
  <c r="H1619" i="1"/>
  <c r="I1619" i="1"/>
  <c r="J1619" i="1"/>
  <c r="E1620" i="1"/>
  <c r="F1620" i="1"/>
  <c r="N1620" i="1" s="1"/>
  <c r="G1620" i="1"/>
  <c r="H1620" i="1"/>
  <c r="I1620" i="1"/>
  <c r="J1620" i="1"/>
  <c r="E1621" i="1"/>
  <c r="F1621" i="1"/>
  <c r="N1621" i="1" s="1"/>
  <c r="G1621" i="1"/>
  <c r="H1621" i="1"/>
  <c r="I1621" i="1"/>
  <c r="J1621" i="1"/>
  <c r="E1622" i="1"/>
  <c r="F1622" i="1"/>
  <c r="N1622" i="1" s="1"/>
  <c r="G1622" i="1"/>
  <c r="H1622" i="1"/>
  <c r="I1622" i="1"/>
  <c r="J1622" i="1"/>
  <c r="E1623" i="1"/>
  <c r="F1623" i="1"/>
  <c r="N1623" i="1" s="1"/>
  <c r="G1623" i="1"/>
  <c r="H1623" i="1"/>
  <c r="I1623" i="1"/>
  <c r="J1623" i="1"/>
  <c r="E1624" i="1"/>
  <c r="F1624" i="1"/>
  <c r="N1624" i="1" s="1"/>
  <c r="G1624" i="1"/>
  <c r="H1624" i="1"/>
  <c r="I1624" i="1"/>
  <c r="J1624" i="1"/>
  <c r="E1625" i="1"/>
  <c r="F1625" i="1"/>
  <c r="N1625" i="1" s="1"/>
  <c r="G1625" i="1"/>
  <c r="H1625" i="1"/>
  <c r="I1625" i="1"/>
  <c r="J1625" i="1"/>
  <c r="E1626" i="1"/>
  <c r="F1626" i="1"/>
  <c r="N1626" i="1" s="1"/>
  <c r="G1626" i="1"/>
  <c r="H1626" i="1"/>
  <c r="I1626" i="1"/>
  <c r="J1626" i="1"/>
  <c r="E1627" i="1"/>
  <c r="F1627" i="1"/>
  <c r="N1627" i="1" s="1"/>
  <c r="G1627" i="1"/>
  <c r="H1627" i="1"/>
  <c r="I1627" i="1"/>
  <c r="J1627" i="1"/>
  <c r="E1628" i="1"/>
  <c r="F1628" i="1"/>
  <c r="N1628" i="1" s="1"/>
  <c r="G1628" i="1"/>
  <c r="H1628" i="1"/>
  <c r="I1628" i="1"/>
  <c r="J1628" i="1"/>
  <c r="E1629" i="1"/>
  <c r="F1629" i="1"/>
  <c r="N1629" i="1" s="1"/>
  <c r="G1629" i="1"/>
  <c r="H1629" i="1"/>
  <c r="I1629" i="1"/>
  <c r="J1629" i="1"/>
  <c r="E1630" i="1"/>
  <c r="F1630" i="1"/>
  <c r="N1630" i="1" s="1"/>
  <c r="G1630" i="1"/>
  <c r="H1630" i="1"/>
  <c r="I1630" i="1"/>
  <c r="J1630" i="1"/>
  <c r="E1631" i="1"/>
  <c r="F1631" i="1"/>
  <c r="N1631" i="1" s="1"/>
  <c r="G1631" i="1"/>
  <c r="H1631" i="1"/>
  <c r="I1631" i="1"/>
  <c r="J1631" i="1"/>
  <c r="E1632" i="1"/>
  <c r="F1632" i="1"/>
  <c r="N1632" i="1" s="1"/>
  <c r="G1632" i="1"/>
  <c r="H1632" i="1"/>
  <c r="I1632" i="1"/>
  <c r="J1632" i="1"/>
  <c r="E1633" i="1"/>
  <c r="F1633" i="1"/>
  <c r="N1633" i="1" s="1"/>
  <c r="G1633" i="1"/>
  <c r="H1633" i="1"/>
  <c r="I1633" i="1"/>
  <c r="J1633" i="1"/>
  <c r="E1634" i="1"/>
  <c r="F1634" i="1"/>
  <c r="N1634" i="1" s="1"/>
  <c r="G1634" i="1"/>
  <c r="H1634" i="1"/>
  <c r="I1634" i="1"/>
  <c r="J1634" i="1"/>
  <c r="E1635" i="1"/>
  <c r="F1635" i="1"/>
  <c r="N1635" i="1" s="1"/>
  <c r="G1635" i="1"/>
  <c r="H1635" i="1"/>
  <c r="I1635" i="1"/>
  <c r="J1635" i="1"/>
  <c r="E1636" i="1"/>
  <c r="F1636" i="1"/>
  <c r="N1636" i="1" s="1"/>
  <c r="G1636" i="1"/>
  <c r="H1636" i="1"/>
  <c r="I1636" i="1"/>
  <c r="J1636" i="1"/>
  <c r="E1637" i="1"/>
  <c r="F1637" i="1"/>
  <c r="N1637" i="1" s="1"/>
  <c r="G1637" i="1"/>
  <c r="H1637" i="1"/>
  <c r="I1637" i="1"/>
  <c r="J1637" i="1"/>
  <c r="E1638" i="1"/>
  <c r="F1638" i="1"/>
  <c r="N1638" i="1" s="1"/>
  <c r="G1638" i="1"/>
  <c r="H1638" i="1"/>
  <c r="I1638" i="1"/>
  <c r="J1638" i="1"/>
  <c r="E1639" i="1"/>
  <c r="F1639" i="1"/>
  <c r="N1639" i="1" s="1"/>
  <c r="G1639" i="1"/>
  <c r="H1639" i="1"/>
  <c r="I1639" i="1"/>
  <c r="J1639" i="1"/>
  <c r="E1640" i="1"/>
  <c r="F1640" i="1"/>
  <c r="N1640" i="1" s="1"/>
  <c r="G1640" i="1"/>
  <c r="H1640" i="1"/>
  <c r="I1640" i="1"/>
  <c r="J1640" i="1"/>
  <c r="E1641" i="1"/>
  <c r="F1641" i="1"/>
  <c r="N1641" i="1" s="1"/>
  <c r="G1641" i="1"/>
  <c r="H1641" i="1"/>
  <c r="I1641" i="1"/>
  <c r="J1641" i="1"/>
  <c r="E1642" i="1"/>
  <c r="F1642" i="1"/>
  <c r="N1642" i="1" s="1"/>
  <c r="G1642" i="1"/>
  <c r="H1642" i="1"/>
  <c r="I1642" i="1"/>
  <c r="J1642" i="1"/>
  <c r="E1643" i="1"/>
  <c r="F1643" i="1"/>
  <c r="N1643" i="1" s="1"/>
  <c r="G1643" i="1"/>
  <c r="H1643" i="1"/>
  <c r="I1643" i="1"/>
  <c r="J1643" i="1"/>
  <c r="E1644" i="1"/>
  <c r="F1644" i="1"/>
  <c r="N1644" i="1" s="1"/>
  <c r="G1644" i="1"/>
  <c r="H1644" i="1"/>
  <c r="I1644" i="1"/>
  <c r="J1644" i="1"/>
  <c r="E1645" i="1"/>
  <c r="F1645" i="1"/>
  <c r="N1645" i="1" s="1"/>
  <c r="G1645" i="1"/>
  <c r="H1645" i="1"/>
  <c r="I1645" i="1"/>
  <c r="J1645" i="1"/>
  <c r="E1646" i="1"/>
  <c r="F1646" i="1"/>
  <c r="N1646" i="1" s="1"/>
  <c r="G1646" i="1"/>
  <c r="H1646" i="1"/>
  <c r="I1646" i="1"/>
  <c r="J1646" i="1"/>
  <c r="E1647" i="1"/>
  <c r="F1647" i="1"/>
  <c r="N1647" i="1" s="1"/>
  <c r="G1647" i="1"/>
  <c r="H1647" i="1"/>
  <c r="I1647" i="1"/>
  <c r="J1647" i="1"/>
  <c r="E1648" i="1"/>
  <c r="F1648" i="1"/>
  <c r="N1648" i="1" s="1"/>
  <c r="G1648" i="1"/>
  <c r="H1648" i="1"/>
  <c r="I1648" i="1"/>
  <c r="J1648" i="1"/>
  <c r="E1649" i="1"/>
  <c r="F1649" i="1"/>
  <c r="N1649" i="1" s="1"/>
  <c r="G1649" i="1"/>
  <c r="H1649" i="1"/>
  <c r="I1649" i="1"/>
  <c r="J1649" i="1"/>
  <c r="E1650" i="1"/>
  <c r="F1650" i="1"/>
  <c r="N1650" i="1" s="1"/>
  <c r="G1650" i="1"/>
  <c r="H1650" i="1"/>
  <c r="I1650" i="1"/>
  <c r="J1650" i="1"/>
  <c r="E1651" i="1"/>
  <c r="F1651" i="1"/>
  <c r="N1651" i="1" s="1"/>
  <c r="G1651" i="1"/>
  <c r="H1651" i="1"/>
  <c r="I1651" i="1"/>
  <c r="J1651" i="1"/>
  <c r="E1652" i="1"/>
  <c r="F1652" i="1"/>
  <c r="N1652" i="1" s="1"/>
  <c r="G1652" i="1"/>
  <c r="H1652" i="1"/>
  <c r="I1652" i="1"/>
  <c r="J1652" i="1"/>
  <c r="E1653" i="1"/>
  <c r="F1653" i="1"/>
  <c r="N1653" i="1" s="1"/>
  <c r="G1653" i="1"/>
  <c r="H1653" i="1"/>
  <c r="I1653" i="1"/>
  <c r="J1653" i="1"/>
  <c r="E1654" i="1"/>
  <c r="F1654" i="1"/>
  <c r="N1654" i="1" s="1"/>
  <c r="G1654" i="1"/>
  <c r="H1654" i="1"/>
  <c r="I1654" i="1"/>
  <c r="J1654" i="1"/>
  <c r="E1655" i="1"/>
  <c r="F1655" i="1"/>
  <c r="N1655" i="1" s="1"/>
  <c r="G1655" i="1"/>
  <c r="H1655" i="1"/>
  <c r="I1655" i="1"/>
  <c r="J1655" i="1"/>
  <c r="E1656" i="1"/>
  <c r="F1656" i="1"/>
  <c r="N1656" i="1" s="1"/>
  <c r="G1656" i="1"/>
  <c r="H1656" i="1"/>
  <c r="I1656" i="1"/>
  <c r="J1656" i="1"/>
  <c r="E1657" i="1"/>
  <c r="F1657" i="1"/>
  <c r="N1657" i="1" s="1"/>
  <c r="G1657" i="1"/>
  <c r="H1657" i="1"/>
  <c r="I1657" i="1"/>
  <c r="J1657" i="1"/>
  <c r="E1658" i="1"/>
  <c r="F1658" i="1"/>
  <c r="N1658" i="1" s="1"/>
  <c r="G1658" i="1"/>
  <c r="H1658" i="1"/>
  <c r="I1658" i="1"/>
  <c r="J1658" i="1"/>
  <c r="E1659" i="1"/>
  <c r="F1659" i="1"/>
  <c r="N1659" i="1" s="1"/>
  <c r="G1659" i="1"/>
  <c r="H1659" i="1"/>
  <c r="I1659" i="1"/>
  <c r="J1659" i="1"/>
  <c r="E1660" i="1"/>
  <c r="F1660" i="1"/>
  <c r="N1660" i="1" s="1"/>
  <c r="G1660" i="1"/>
  <c r="H1660" i="1"/>
  <c r="I1660" i="1"/>
  <c r="J1660" i="1"/>
  <c r="E1661" i="1"/>
  <c r="F1661" i="1"/>
  <c r="N1661" i="1" s="1"/>
  <c r="G1661" i="1"/>
  <c r="H1661" i="1"/>
  <c r="I1661" i="1"/>
  <c r="J1661" i="1"/>
  <c r="E1662" i="1"/>
  <c r="F1662" i="1"/>
  <c r="N1662" i="1" s="1"/>
  <c r="G1662" i="1"/>
  <c r="H1662" i="1"/>
  <c r="I1662" i="1"/>
  <c r="J1662" i="1"/>
  <c r="E1663" i="1"/>
  <c r="F1663" i="1"/>
  <c r="N1663" i="1" s="1"/>
  <c r="G1663" i="1"/>
  <c r="H1663" i="1"/>
  <c r="I1663" i="1"/>
  <c r="J1663" i="1"/>
  <c r="E1664" i="1"/>
  <c r="F1664" i="1"/>
  <c r="N1664" i="1" s="1"/>
  <c r="G1664" i="1"/>
  <c r="H1664" i="1"/>
  <c r="I1664" i="1"/>
  <c r="J1664" i="1"/>
  <c r="E1665" i="1"/>
  <c r="F1665" i="1"/>
  <c r="N1665" i="1" s="1"/>
  <c r="G1665" i="1"/>
  <c r="H1665" i="1"/>
  <c r="I1665" i="1"/>
  <c r="J1665" i="1"/>
  <c r="E1666" i="1"/>
  <c r="F1666" i="1"/>
  <c r="N1666" i="1" s="1"/>
  <c r="G1666" i="1"/>
  <c r="H1666" i="1"/>
  <c r="I1666" i="1"/>
  <c r="J1666" i="1"/>
  <c r="E1667" i="1"/>
  <c r="F1667" i="1"/>
  <c r="N1667" i="1" s="1"/>
  <c r="G1667" i="1"/>
  <c r="H1667" i="1"/>
  <c r="I1667" i="1"/>
  <c r="J1667" i="1"/>
  <c r="E1668" i="1"/>
  <c r="F1668" i="1"/>
  <c r="N1668" i="1" s="1"/>
  <c r="G1668" i="1"/>
  <c r="H1668" i="1"/>
  <c r="I1668" i="1"/>
  <c r="J1668" i="1"/>
  <c r="E1669" i="1"/>
  <c r="F1669" i="1"/>
  <c r="N1669" i="1" s="1"/>
  <c r="G1669" i="1"/>
  <c r="H1669" i="1"/>
  <c r="I1669" i="1"/>
  <c r="J1669" i="1"/>
  <c r="E1670" i="1"/>
  <c r="F1670" i="1"/>
  <c r="N1670" i="1" s="1"/>
  <c r="G1670" i="1"/>
  <c r="H1670" i="1"/>
  <c r="I1670" i="1"/>
  <c r="J1670" i="1"/>
  <c r="E1671" i="1"/>
  <c r="F1671" i="1"/>
  <c r="N1671" i="1" s="1"/>
  <c r="G1671" i="1"/>
  <c r="H1671" i="1"/>
  <c r="I1671" i="1"/>
  <c r="J1671" i="1"/>
  <c r="E1672" i="1"/>
  <c r="F1672" i="1"/>
  <c r="N1672" i="1" s="1"/>
  <c r="G1672" i="1"/>
  <c r="H1672" i="1"/>
  <c r="I1672" i="1"/>
  <c r="J1672" i="1"/>
  <c r="E1673" i="1"/>
  <c r="F1673" i="1"/>
  <c r="N1673" i="1" s="1"/>
  <c r="G1673" i="1"/>
  <c r="H1673" i="1"/>
  <c r="I1673" i="1"/>
  <c r="J1673" i="1"/>
  <c r="E1674" i="1"/>
  <c r="F1674" i="1"/>
  <c r="N1674" i="1" s="1"/>
  <c r="G1674" i="1"/>
  <c r="H1674" i="1"/>
  <c r="I1674" i="1"/>
  <c r="J1674" i="1"/>
  <c r="E1675" i="1"/>
  <c r="F1675" i="1"/>
  <c r="N1675" i="1" s="1"/>
  <c r="G1675" i="1"/>
  <c r="H1675" i="1"/>
  <c r="I1675" i="1"/>
  <c r="J1675" i="1"/>
  <c r="E1676" i="1"/>
  <c r="F1676" i="1"/>
  <c r="N1676" i="1" s="1"/>
  <c r="G1676" i="1"/>
  <c r="H1676" i="1"/>
  <c r="I1676" i="1"/>
  <c r="J1676" i="1"/>
  <c r="E1677" i="1"/>
  <c r="F1677" i="1"/>
  <c r="N1677" i="1" s="1"/>
  <c r="G1677" i="1"/>
  <c r="H1677" i="1"/>
  <c r="I1677" i="1"/>
  <c r="J1677" i="1"/>
  <c r="E1678" i="1"/>
  <c r="F1678" i="1"/>
  <c r="N1678" i="1" s="1"/>
  <c r="G1678" i="1"/>
  <c r="H1678" i="1"/>
  <c r="I1678" i="1"/>
  <c r="J1678" i="1"/>
  <c r="E1679" i="1"/>
  <c r="F1679" i="1"/>
  <c r="N1679" i="1" s="1"/>
  <c r="G1679" i="1"/>
  <c r="H1679" i="1"/>
  <c r="I1679" i="1"/>
  <c r="J1679" i="1"/>
  <c r="E1680" i="1"/>
  <c r="F1680" i="1"/>
  <c r="N1680" i="1" s="1"/>
  <c r="G1680" i="1"/>
  <c r="H1680" i="1"/>
  <c r="I1680" i="1"/>
  <c r="J1680" i="1"/>
  <c r="E1681" i="1"/>
  <c r="F1681" i="1"/>
  <c r="N1681" i="1" s="1"/>
  <c r="G1681" i="1"/>
  <c r="H1681" i="1"/>
  <c r="I1681" i="1"/>
  <c r="J1681" i="1"/>
  <c r="E1682" i="1"/>
  <c r="F1682" i="1"/>
  <c r="N1682" i="1" s="1"/>
  <c r="G1682" i="1"/>
  <c r="H1682" i="1"/>
  <c r="I1682" i="1"/>
  <c r="J1682" i="1"/>
  <c r="E1683" i="1"/>
  <c r="F1683" i="1"/>
  <c r="N1683" i="1" s="1"/>
  <c r="G1683" i="1"/>
  <c r="H1683" i="1"/>
  <c r="I1683" i="1"/>
  <c r="J1683" i="1"/>
  <c r="E1684" i="1"/>
  <c r="F1684" i="1"/>
  <c r="N1684" i="1" s="1"/>
  <c r="G1684" i="1"/>
  <c r="H1684" i="1"/>
  <c r="I1684" i="1"/>
  <c r="J1684" i="1"/>
  <c r="E1685" i="1"/>
  <c r="F1685" i="1"/>
  <c r="N1685" i="1" s="1"/>
  <c r="G1685" i="1"/>
  <c r="H1685" i="1"/>
  <c r="I1685" i="1"/>
  <c r="J1685" i="1"/>
  <c r="E1686" i="1"/>
  <c r="F1686" i="1"/>
  <c r="N1686" i="1" s="1"/>
  <c r="G1686" i="1"/>
  <c r="H1686" i="1"/>
  <c r="I1686" i="1"/>
  <c r="J1686" i="1"/>
  <c r="E1687" i="1"/>
  <c r="F1687" i="1"/>
  <c r="N1687" i="1" s="1"/>
  <c r="G1687" i="1"/>
  <c r="H1687" i="1"/>
  <c r="I1687" i="1"/>
  <c r="J1687" i="1"/>
  <c r="E1688" i="1"/>
  <c r="F1688" i="1"/>
  <c r="N1688" i="1" s="1"/>
  <c r="G1688" i="1"/>
  <c r="H1688" i="1"/>
  <c r="I1688" i="1"/>
  <c r="J1688" i="1"/>
  <c r="E1689" i="1"/>
  <c r="F1689" i="1"/>
  <c r="N1689" i="1" s="1"/>
  <c r="G1689" i="1"/>
  <c r="H1689" i="1"/>
  <c r="I1689" i="1"/>
  <c r="J1689" i="1"/>
  <c r="E1690" i="1"/>
  <c r="F1690" i="1"/>
  <c r="N1690" i="1" s="1"/>
  <c r="G1690" i="1"/>
  <c r="H1690" i="1"/>
  <c r="I1690" i="1"/>
  <c r="J1690" i="1"/>
  <c r="E1691" i="1"/>
  <c r="F1691" i="1"/>
  <c r="N1691" i="1" s="1"/>
  <c r="G1691" i="1"/>
  <c r="H1691" i="1"/>
  <c r="I1691" i="1"/>
  <c r="J1691" i="1"/>
  <c r="E1692" i="1"/>
  <c r="F1692" i="1"/>
  <c r="N1692" i="1" s="1"/>
  <c r="G1692" i="1"/>
  <c r="H1692" i="1"/>
  <c r="I1692" i="1"/>
  <c r="J1692" i="1"/>
  <c r="E1693" i="1"/>
  <c r="F1693" i="1"/>
  <c r="N1693" i="1" s="1"/>
  <c r="G1693" i="1"/>
  <c r="H1693" i="1"/>
  <c r="I1693" i="1"/>
  <c r="J1693" i="1"/>
  <c r="E1694" i="1"/>
  <c r="F1694" i="1"/>
  <c r="N1694" i="1" s="1"/>
  <c r="G1694" i="1"/>
  <c r="H1694" i="1"/>
  <c r="I1694" i="1"/>
  <c r="J1694" i="1"/>
  <c r="E1695" i="1"/>
  <c r="F1695" i="1"/>
  <c r="N1695" i="1" s="1"/>
  <c r="G1695" i="1"/>
  <c r="H1695" i="1"/>
  <c r="I1695" i="1"/>
  <c r="J1695" i="1"/>
  <c r="E1696" i="1"/>
  <c r="F1696" i="1"/>
  <c r="N1696" i="1" s="1"/>
  <c r="G1696" i="1"/>
  <c r="H1696" i="1"/>
  <c r="I1696" i="1"/>
  <c r="J1696" i="1"/>
  <c r="E1697" i="1"/>
  <c r="F1697" i="1"/>
  <c r="N1697" i="1" s="1"/>
  <c r="G1697" i="1"/>
  <c r="H1697" i="1"/>
  <c r="I1697" i="1"/>
  <c r="J1697" i="1"/>
  <c r="E1698" i="1"/>
  <c r="F1698" i="1"/>
  <c r="N1698" i="1" s="1"/>
  <c r="G1698" i="1"/>
  <c r="H1698" i="1"/>
  <c r="I1698" i="1"/>
  <c r="J1698" i="1"/>
  <c r="E1699" i="1"/>
  <c r="F1699" i="1"/>
  <c r="N1699" i="1" s="1"/>
  <c r="G1699" i="1"/>
  <c r="H1699" i="1"/>
  <c r="I1699" i="1"/>
  <c r="J1699" i="1"/>
  <c r="E1700" i="1"/>
  <c r="F1700" i="1"/>
  <c r="N1700" i="1" s="1"/>
  <c r="G1700" i="1"/>
  <c r="H1700" i="1"/>
  <c r="I1700" i="1"/>
  <c r="J1700" i="1"/>
  <c r="E1701" i="1"/>
  <c r="F1701" i="1"/>
  <c r="N1701" i="1" s="1"/>
  <c r="G1701" i="1"/>
  <c r="H1701" i="1"/>
  <c r="I1701" i="1"/>
  <c r="J1701" i="1"/>
  <c r="E1702" i="1"/>
  <c r="F1702" i="1"/>
  <c r="N1702" i="1" s="1"/>
  <c r="G1702" i="1"/>
  <c r="H1702" i="1"/>
  <c r="I1702" i="1"/>
  <c r="J1702" i="1"/>
  <c r="E1703" i="1"/>
  <c r="F1703" i="1"/>
  <c r="N1703" i="1" s="1"/>
  <c r="G1703" i="1"/>
  <c r="H1703" i="1"/>
  <c r="I1703" i="1"/>
  <c r="J1703" i="1"/>
  <c r="E1704" i="1"/>
  <c r="F1704" i="1"/>
  <c r="N1704" i="1" s="1"/>
  <c r="G1704" i="1"/>
  <c r="H1704" i="1"/>
  <c r="I1704" i="1"/>
  <c r="J1704" i="1"/>
  <c r="E1705" i="1"/>
  <c r="F1705" i="1"/>
  <c r="N1705" i="1" s="1"/>
  <c r="G1705" i="1"/>
  <c r="H1705" i="1"/>
  <c r="I1705" i="1"/>
  <c r="J1705" i="1"/>
  <c r="E1706" i="1"/>
  <c r="F1706" i="1"/>
  <c r="N1706" i="1" s="1"/>
  <c r="G1706" i="1"/>
  <c r="H1706" i="1"/>
  <c r="I1706" i="1"/>
  <c r="J1706" i="1"/>
  <c r="E1707" i="1"/>
  <c r="F1707" i="1"/>
  <c r="N1707" i="1" s="1"/>
  <c r="G1707" i="1"/>
  <c r="H1707" i="1"/>
  <c r="I1707" i="1"/>
  <c r="J1707" i="1"/>
  <c r="E1708" i="1"/>
  <c r="F1708" i="1"/>
  <c r="N1708" i="1" s="1"/>
  <c r="G1708" i="1"/>
  <c r="H1708" i="1"/>
  <c r="I1708" i="1"/>
  <c r="J1708" i="1"/>
  <c r="E1709" i="1"/>
  <c r="F1709" i="1"/>
  <c r="N1709" i="1" s="1"/>
  <c r="G1709" i="1"/>
  <c r="H1709" i="1"/>
  <c r="I1709" i="1"/>
  <c r="J1709" i="1"/>
  <c r="E1710" i="1"/>
  <c r="F1710" i="1"/>
  <c r="N1710" i="1" s="1"/>
  <c r="G1710" i="1"/>
  <c r="H1710" i="1"/>
  <c r="I1710" i="1"/>
  <c r="J1710" i="1"/>
  <c r="E1711" i="1"/>
  <c r="F1711" i="1"/>
  <c r="N1711" i="1" s="1"/>
  <c r="G1711" i="1"/>
  <c r="H1711" i="1"/>
  <c r="I1711" i="1"/>
  <c r="J1711" i="1"/>
  <c r="E1712" i="1"/>
  <c r="F1712" i="1"/>
  <c r="N1712" i="1" s="1"/>
  <c r="G1712" i="1"/>
  <c r="H1712" i="1"/>
  <c r="I1712" i="1"/>
  <c r="J1712" i="1"/>
  <c r="E1713" i="1"/>
  <c r="F1713" i="1"/>
  <c r="N1713" i="1" s="1"/>
  <c r="G1713" i="1"/>
  <c r="H1713" i="1"/>
  <c r="I1713" i="1"/>
  <c r="J1713" i="1"/>
  <c r="E1714" i="1"/>
  <c r="F1714" i="1"/>
  <c r="N1714" i="1" s="1"/>
  <c r="G1714" i="1"/>
  <c r="H1714" i="1"/>
  <c r="I1714" i="1"/>
  <c r="J1714" i="1"/>
  <c r="E1715" i="1"/>
  <c r="F1715" i="1"/>
  <c r="N1715" i="1" s="1"/>
  <c r="G1715" i="1"/>
  <c r="H1715" i="1"/>
  <c r="I1715" i="1"/>
  <c r="J1715" i="1"/>
  <c r="E1716" i="1"/>
  <c r="F1716" i="1"/>
  <c r="N1716" i="1" s="1"/>
  <c r="G1716" i="1"/>
  <c r="H1716" i="1"/>
  <c r="I1716" i="1"/>
  <c r="J1716" i="1"/>
  <c r="E1717" i="1"/>
  <c r="F1717" i="1"/>
  <c r="N1717" i="1" s="1"/>
  <c r="G1717" i="1"/>
  <c r="H1717" i="1"/>
  <c r="I1717" i="1"/>
  <c r="J1717" i="1"/>
  <c r="E1718" i="1"/>
  <c r="F1718" i="1"/>
  <c r="N1718" i="1" s="1"/>
  <c r="G1718" i="1"/>
  <c r="H1718" i="1"/>
  <c r="I1718" i="1"/>
  <c r="J1718" i="1"/>
  <c r="E1719" i="1"/>
  <c r="F1719" i="1"/>
  <c r="N1719" i="1" s="1"/>
  <c r="G1719" i="1"/>
  <c r="H1719" i="1"/>
  <c r="I1719" i="1"/>
  <c r="J1719" i="1"/>
  <c r="E1720" i="1"/>
  <c r="F1720" i="1"/>
  <c r="N1720" i="1" s="1"/>
  <c r="G1720" i="1"/>
  <c r="H1720" i="1"/>
  <c r="I1720" i="1"/>
  <c r="J1720" i="1"/>
  <c r="E1721" i="1"/>
  <c r="F1721" i="1"/>
  <c r="N1721" i="1" s="1"/>
  <c r="G1721" i="1"/>
  <c r="H1721" i="1"/>
  <c r="I1721" i="1"/>
  <c r="J1721" i="1"/>
  <c r="E1722" i="1"/>
  <c r="F1722" i="1"/>
  <c r="N1722" i="1" s="1"/>
  <c r="G1722" i="1"/>
  <c r="H1722" i="1"/>
  <c r="I1722" i="1"/>
  <c r="J1722" i="1"/>
  <c r="E1723" i="1"/>
  <c r="F1723" i="1"/>
  <c r="N1723" i="1" s="1"/>
  <c r="G1723" i="1"/>
  <c r="H1723" i="1"/>
  <c r="I1723" i="1"/>
  <c r="J1723" i="1"/>
  <c r="E1724" i="1"/>
  <c r="F1724" i="1"/>
  <c r="N1724" i="1" s="1"/>
  <c r="G1724" i="1"/>
  <c r="H1724" i="1"/>
  <c r="I1724" i="1"/>
  <c r="J1724" i="1"/>
  <c r="E1725" i="1"/>
  <c r="F1725" i="1"/>
  <c r="N1725" i="1" s="1"/>
  <c r="G1725" i="1"/>
  <c r="H1725" i="1"/>
  <c r="I1725" i="1"/>
  <c r="J1725" i="1"/>
  <c r="E1726" i="1"/>
  <c r="F1726" i="1"/>
  <c r="N1726" i="1" s="1"/>
  <c r="G1726" i="1"/>
  <c r="H1726" i="1"/>
  <c r="I1726" i="1"/>
  <c r="J1726" i="1"/>
  <c r="E1727" i="1"/>
  <c r="F1727" i="1"/>
  <c r="N1727" i="1" s="1"/>
  <c r="G1727" i="1"/>
  <c r="H1727" i="1"/>
  <c r="I1727" i="1"/>
  <c r="J1727" i="1"/>
  <c r="E1728" i="1"/>
  <c r="F1728" i="1"/>
  <c r="N1728" i="1" s="1"/>
  <c r="G1728" i="1"/>
  <c r="H1728" i="1"/>
  <c r="I1728" i="1"/>
  <c r="J1728" i="1"/>
  <c r="E1729" i="1"/>
  <c r="F1729" i="1"/>
  <c r="N1729" i="1" s="1"/>
  <c r="G1729" i="1"/>
  <c r="H1729" i="1"/>
  <c r="I1729" i="1"/>
  <c r="J1729" i="1"/>
  <c r="E1730" i="1"/>
  <c r="F1730" i="1"/>
  <c r="N1730" i="1" s="1"/>
  <c r="G1730" i="1"/>
  <c r="H1730" i="1"/>
  <c r="I1730" i="1"/>
  <c r="J1730" i="1"/>
  <c r="E1731" i="1"/>
  <c r="F1731" i="1"/>
  <c r="N1731" i="1" s="1"/>
  <c r="G1731" i="1"/>
  <c r="H1731" i="1"/>
  <c r="I1731" i="1"/>
  <c r="J1731" i="1"/>
  <c r="E1732" i="1"/>
  <c r="F1732" i="1"/>
  <c r="N1732" i="1" s="1"/>
  <c r="G1732" i="1"/>
  <c r="H1732" i="1"/>
  <c r="I1732" i="1"/>
  <c r="J1732" i="1"/>
  <c r="E1733" i="1"/>
  <c r="F1733" i="1"/>
  <c r="N1733" i="1" s="1"/>
  <c r="G1733" i="1"/>
  <c r="H1733" i="1"/>
  <c r="I1733" i="1"/>
  <c r="J1733" i="1"/>
  <c r="E1734" i="1"/>
  <c r="F1734" i="1"/>
  <c r="N1734" i="1" s="1"/>
  <c r="G1734" i="1"/>
  <c r="H1734" i="1"/>
  <c r="I1734" i="1"/>
  <c r="J1734" i="1"/>
  <c r="E1735" i="1"/>
  <c r="F1735" i="1"/>
  <c r="N1735" i="1" s="1"/>
  <c r="G1735" i="1"/>
  <c r="H1735" i="1"/>
  <c r="I1735" i="1"/>
  <c r="J1735" i="1"/>
  <c r="E1736" i="1"/>
  <c r="F1736" i="1"/>
  <c r="N1736" i="1" s="1"/>
  <c r="G1736" i="1"/>
  <c r="H1736" i="1"/>
  <c r="I1736" i="1"/>
  <c r="J1736" i="1"/>
  <c r="E1737" i="1"/>
  <c r="F1737" i="1"/>
  <c r="N1737" i="1" s="1"/>
  <c r="G1737" i="1"/>
  <c r="H1737" i="1"/>
  <c r="I1737" i="1"/>
  <c r="J1737" i="1"/>
  <c r="E1738" i="1"/>
  <c r="F1738" i="1"/>
  <c r="N1738" i="1" s="1"/>
  <c r="G1738" i="1"/>
  <c r="H1738" i="1"/>
  <c r="I1738" i="1"/>
  <c r="J1738" i="1"/>
  <c r="E1739" i="1"/>
  <c r="F1739" i="1"/>
  <c r="N1739" i="1" s="1"/>
  <c r="G1739" i="1"/>
  <c r="H1739" i="1"/>
  <c r="I1739" i="1"/>
  <c r="J1739" i="1"/>
  <c r="E1740" i="1"/>
  <c r="F1740" i="1"/>
  <c r="N1740" i="1" s="1"/>
  <c r="G1740" i="1"/>
  <c r="H1740" i="1"/>
  <c r="I1740" i="1"/>
  <c r="J1740" i="1"/>
  <c r="E1741" i="1"/>
  <c r="F1741" i="1"/>
  <c r="N1741" i="1" s="1"/>
  <c r="G1741" i="1"/>
  <c r="H1741" i="1"/>
  <c r="I1741" i="1"/>
  <c r="J1741" i="1"/>
  <c r="E1742" i="1"/>
  <c r="F1742" i="1"/>
  <c r="N1742" i="1" s="1"/>
  <c r="G1742" i="1"/>
  <c r="H1742" i="1"/>
  <c r="I1742" i="1"/>
  <c r="J1742" i="1"/>
  <c r="E1743" i="1"/>
  <c r="F1743" i="1"/>
  <c r="N1743" i="1" s="1"/>
  <c r="G1743" i="1"/>
  <c r="H1743" i="1"/>
  <c r="I1743" i="1"/>
  <c r="J1743" i="1"/>
  <c r="E1744" i="1"/>
  <c r="F1744" i="1"/>
  <c r="N1744" i="1" s="1"/>
  <c r="G1744" i="1"/>
  <c r="H1744" i="1"/>
  <c r="I1744" i="1"/>
  <c r="J1744" i="1"/>
  <c r="E1745" i="1"/>
  <c r="F1745" i="1"/>
  <c r="N1745" i="1" s="1"/>
  <c r="G1745" i="1"/>
  <c r="H1745" i="1"/>
  <c r="I1745" i="1"/>
  <c r="J1745" i="1"/>
  <c r="E1746" i="1"/>
  <c r="F1746" i="1"/>
  <c r="N1746" i="1" s="1"/>
  <c r="G1746" i="1"/>
  <c r="H1746" i="1"/>
  <c r="I1746" i="1"/>
  <c r="J1746" i="1"/>
  <c r="E1747" i="1"/>
  <c r="F1747" i="1"/>
  <c r="N1747" i="1" s="1"/>
  <c r="G1747" i="1"/>
  <c r="H1747" i="1"/>
  <c r="I1747" i="1"/>
  <c r="J1747" i="1"/>
  <c r="E1748" i="1"/>
  <c r="F1748" i="1"/>
  <c r="N1748" i="1" s="1"/>
  <c r="G1748" i="1"/>
  <c r="H1748" i="1"/>
  <c r="I1748" i="1"/>
  <c r="J1748" i="1"/>
  <c r="E1749" i="1"/>
  <c r="F1749" i="1"/>
  <c r="N1749" i="1" s="1"/>
  <c r="G1749" i="1"/>
  <c r="H1749" i="1"/>
  <c r="I1749" i="1"/>
  <c r="J1749" i="1"/>
  <c r="E1750" i="1"/>
  <c r="F1750" i="1"/>
  <c r="N1750" i="1" s="1"/>
  <c r="G1750" i="1"/>
  <c r="H1750" i="1"/>
  <c r="I1750" i="1"/>
  <c r="J1750" i="1"/>
  <c r="E1751" i="1"/>
  <c r="F1751" i="1"/>
  <c r="N1751" i="1" s="1"/>
  <c r="G1751" i="1"/>
  <c r="H1751" i="1"/>
  <c r="I1751" i="1"/>
  <c r="J1751" i="1"/>
  <c r="E1752" i="1"/>
  <c r="F1752" i="1"/>
  <c r="N1752" i="1" s="1"/>
  <c r="G1752" i="1"/>
  <c r="H1752" i="1"/>
  <c r="I1752" i="1"/>
  <c r="J1752" i="1"/>
  <c r="E1753" i="1"/>
  <c r="F1753" i="1"/>
  <c r="N1753" i="1" s="1"/>
  <c r="G1753" i="1"/>
  <c r="H1753" i="1"/>
  <c r="I1753" i="1"/>
  <c r="J1753" i="1"/>
  <c r="E1754" i="1"/>
  <c r="F1754" i="1"/>
  <c r="N1754" i="1" s="1"/>
  <c r="G1754" i="1"/>
  <c r="H1754" i="1"/>
  <c r="I1754" i="1"/>
  <c r="J1754" i="1"/>
  <c r="E1755" i="1"/>
  <c r="F1755" i="1"/>
  <c r="N1755" i="1" s="1"/>
  <c r="G1755" i="1"/>
  <c r="H1755" i="1"/>
  <c r="I1755" i="1"/>
  <c r="J1755" i="1"/>
  <c r="E1756" i="1"/>
  <c r="F1756" i="1"/>
  <c r="N1756" i="1" s="1"/>
  <c r="G1756" i="1"/>
  <c r="H1756" i="1"/>
  <c r="I1756" i="1"/>
  <c r="J1756" i="1"/>
  <c r="E1757" i="1"/>
  <c r="F1757" i="1"/>
  <c r="N1757" i="1" s="1"/>
  <c r="G1757" i="1"/>
  <c r="H1757" i="1"/>
  <c r="I1757" i="1"/>
  <c r="J1757" i="1"/>
  <c r="E1758" i="1"/>
  <c r="F1758" i="1"/>
  <c r="N1758" i="1" s="1"/>
  <c r="G1758" i="1"/>
  <c r="H1758" i="1"/>
  <c r="I1758" i="1"/>
  <c r="J1758" i="1"/>
  <c r="E1759" i="1"/>
  <c r="F1759" i="1"/>
  <c r="N1759" i="1" s="1"/>
  <c r="G1759" i="1"/>
  <c r="H1759" i="1"/>
  <c r="I1759" i="1"/>
  <c r="J1759" i="1"/>
  <c r="E1760" i="1"/>
  <c r="F1760" i="1"/>
  <c r="N1760" i="1" s="1"/>
  <c r="G1760" i="1"/>
  <c r="H1760" i="1"/>
  <c r="I1760" i="1"/>
  <c r="J1760" i="1"/>
  <c r="E1761" i="1"/>
  <c r="F1761" i="1"/>
  <c r="N1761" i="1" s="1"/>
  <c r="G1761" i="1"/>
  <c r="H1761" i="1"/>
  <c r="I1761" i="1"/>
  <c r="J1761" i="1"/>
  <c r="E1762" i="1"/>
  <c r="F1762" i="1"/>
  <c r="N1762" i="1" s="1"/>
  <c r="G1762" i="1"/>
  <c r="H1762" i="1"/>
  <c r="I1762" i="1"/>
  <c r="J1762" i="1"/>
  <c r="E1763" i="1"/>
  <c r="F1763" i="1"/>
  <c r="N1763" i="1" s="1"/>
  <c r="G1763" i="1"/>
  <c r="H1763" i="1"/>
  <c r="I1763" i="1"/>
  <c r="J1763" i="1"/>
  <c r="E1764" i="1"/>
  <c r="F1764" i="1"/>
  <c r="N1764" i="1" s="1"/>
  <c r="G1764" i="1"/>
  <c r="H1764" i="1"/>
  <c r="I1764" i="1"/>
  <c r="J1764" i="1"/>
  <c r="E1765" i="1"/>
  <c r="F1765" i="1"/>
  <c r="N1765" i="1" s="1"/>
  <c r="G1765" i="1"/>
  <c r="H1765" i="1"/>
  <c r="I1765" i="1"/>
  <c r="J1765" i="1"/>
  <c r="E1766" i="1"/>
  <c r="F1766" i="1"/>
  <c r="N1766" i="1" s="1"/>
  <c r="G1766" i="1"/>
  <c r="H1766" i="1"/>
  <c r="I1766" i="1"/>
  <c r="J1766" i="1"/>
  <c r="E1767" i="1"/>
  <c r="F1767" i="1"/>
  <c r="N1767" i="1" s="1"/>
  <c r="G1767" i="1"/>
  <c r="H1767" i="1"/>
  <c r="I1767" i="1"/>
  <c r="J1767" i="1"/>
  <c r="E1768" i="1"/>
  <c r="F1768" i="1"/>
  <c r="N1768" i="1" s="1"/>
  <c r="G1768" i="1"/>
  <c r="H1768" i="1"/>
  <c r="I1768" i="1"/>
  <c r="J1768" i="1"/>
  <c r="E1769" i="1"/>
  <c r="F1769" i="1"/>
  <c r="N1769" i="1" s="1"/>
  <c r="G1769" i="1"/>
  <c r="H1769" i="1"/>
  <c r="I1769" i="1"/>
  <c r="J1769" i="1"/>
  <c r="E1770" i="1"/>
  <c r="F1770" i="1"/>
  <c r="N1770" i="1" s="1"/>
  <c r="G1770" i="1"/>
  <c r="H1770" i="1"/>
  <c r="I1770" i="1"/>
  <c r="J1770" i="1"/>
  <c r="E1771" i="1"/>
  <c r="F1771" i="1"/>
  <c r="N1771" i="1" s="1"/>
  <c r="G1771" i="1"/>
  <c r="H1771" i="1"/>
  <c r="I1771" i="1"/>
  <c r="J1771" i="1"/>
  <c r="E1772" i="1"/>
  <c r="F1772" i="1"/>
  <c r="N1772" i="1" s="1"/>
  <c r="G1772" i="1"/>
  <c r="H1772" i="1"/>
  <c r="I1772" i="1"/>
  <c r="J1772" i="1"/>
  <c r="E1773" i="1"/>
  <c r="F1773" i="1"/>
  <c r="N1773" i="1" s="1"/>
  <c r="G1773" i="1"/>
  <c r="H1773" i="1"/>
  <c r="I1773" i="1"/>
  <c r="J1773" i="1"/>
  <c r="E1774" i="1"/>
  <c r="F1774" i="1"/>
  <c r="N1774" i="1" s="1"/>
  <c r="G1774" i="1"/>
  <c r="H1774" i="1"/>
  <c r="I1774" i="1"/>
  <c r="J1774" i="1"/>
  <c r="E1775" i="1"/>
  <c r="F1775" i="1"/>
  <c r="N1775" i="1" s="1"/>
  <c r="G1775" i="1"/>
  <c r="H1775" i="1"/>
  <c r="I1775" i="1"/>
  <c r="J1775" i="1"/>
  <c r="E1776" i="1"/>
  <c r="F1776" i="1"/>
  <c r="N1776" i="1" s="1"/>
  <c r="G1776" i="1"/>
  <c r="H1776" i="1"/>
  <c r="I1776" i="1"/>
  <c r="J1776" i="1"/>
  <c r="E1777" i="1"/>
  <c r="F1777" i="1"/>
  <c r="N1777" i="1" s="1"/>
  <c r="G1777" i="1"/>
  <c r="H1777" i="1"/>
  <c r="I1777" i="1"/>
  <c r="J1777" i="1"/>
  <c r="E1778" i="1"/>
  <c r="F1778" i="1"/>
  <c r="N1778" i="1" s="1"/>
  <c r="G1778" i="1"/>
  <c r="H1778" i="1"/>
  <c r="I1778" i="1"/>
  <c r="J1778" i="1"/>
  <c r="E1779" i="1"/>
  <c r="F1779" i="1"/>
  <c r="N1779" i="1" s="1"/>
  <c r="G1779" i="1"/>
  <c r="H1779" i="1"/>
  <c r="I1779" i="1"/>
  <c r="J1779" i="1"/>
  <c r="E1780" i="1"/>
  <c r="F1780" i="1"/>
  <c r="N1780" i="1" s="1"/>
  <c r="G1780" i="1"/>
  <c r="H1780" i="1"/>
  <c r="I1780" i="1"/>
  <c r="J1780" i="1"/>
  <c r="E1781" i="1"/>
  <c r="F1781" i="1"/>
  <c r="N1781" i="1" s="1"/>
  <c r="G1781" i="1"/>
  <c r="H1781" i="1"/>
  <c r="I1781" i="1"/>
  <c r="J1781" i="1"/>
  <c r="E1782" i="1"/>
  <c r="F1782" i="1"/>
  <c r="N1782" i="1" s="1"/>
  <c r="G1782" i="1"/>
  <c r="H1782" i="1"/>
  <c r="I1782" i="1"/>
  <c r="J1782" i="1"/>
  <c r="E1783" i="1"/>
  <c r="F1783" i="1"/>
  <c r="N1783" i="1" s="1"/>
  <c r="G1783" i="1"/>
  <c r="H1783" i="1"/>
  <c r="I1783" i="1"/>
  <c r="J1783" i="1"/>
  <c r="E1784" i="1"/>
  <c r="F1784" i="1"/>
  <c r="N1784" i="1" s="1"/>
  <c r="G1784" i="1"/>
  <c r="H1784" i="1"/>
  <c r="I1784" i="1"/>
  <c r="J1784" i="1"/>
  <c r="E1785" i="1"/>
  <c r="F1785" i="1"/>
  <c r="N1785" i="1" s="1"/>
  <c r="G1785" i="1"/>
  <c r="H1785" i="1"/>
  <c r="I1785" i="1"/>
  <c r="J1785" i="1"/>
  <c r="E1786" i="1"/>
  <c r="F1786" i="1"/>
  <c r="N1786" i="1" s="1"/>
  <c r="G1786" i="1"/>
  <c r="H1786" i="1"/>
  <c r="I1786" i="1"/>
  <c r="J1786" i="1"/>
  <c r="E1787" i="1"/>
  <c r="F1787" i="1"/>
  <c r="N1787" i="1" s="1"/>
  <c r="G1787" i="1"/>
  <c r="H1787" i="1"/>
  <c r="I1787" i="1"/>
  <c r="J1787" i="1"/>
  <c r="E1788" i="1"/>
  <c r="F1788" i="1"/>
  <c r="N1788" i="1" s="1"/>
  <c r="G1788" i="1"/>
  <c r="H1788" i="1"/>
  <c r="I1788" i="1"/>
  <c r="J1788" i="1"/>
  <c r="E1789" i="1"/>
  <c r="F1789" i="1"/>
  <c r="N1789" i="1" s="1"/>
  <c r="G1789" i="1"/>
  <c r="H1789" i="1"/>
  <c r="I1789" i="1"/>
  <c r="J1789" i="1"/>
  <c r="E1790" i="1"/>
  <c r="F1790" i="1"/>
  <c r="N1790" i="1" s="1"/>
  <c r="G1790" i="1"/>
  <c r="H1790" i="1"/>
  <c r="I1790" i="1"/>
  <c r="J1790" i="1"/>
  <c r="E1791" i="1"/>
  <c r="F1791" i="1"/>
  <c r="N1791" i="1" s="1"/>
  <c r="G1791" i="1"/>
  <c r="H1791" i="1"/>
  <c r="I1791" i="1"/>
  <c r="J1791" i="1"/>
  <c r="E1792" i="1"/>
  <c r="F1792" i="1"/>
  <c r="N1792" i="1" s="1"/>
  <c r="G1792" i="1"/>
  <c r="H1792" i="1"/>
  <c r="I1792" i="1"/>
  <c r="J1792" i="1"/>
  <c r="E1793" i="1"/>
  <c r="F1793" i="1"/>
  <c r="N1793" i="1" s="1"/>
  <c r="G1793" i="1"/>
  <c r="H1793" i="1"/>
  <c r="I1793" i="1"/>
  <c r="J1793" i="1"/>
  <c r="E1794" i="1"/>
  <c r="F1794" i="1"/>
  <c r="N1794" i="1" s="1"/>
  <c r="G1794" i="1"/>
  <c r="H1794" i="1"/>
  <c r="I1794" i="1"/>
  <c r="J1794" i="1"/>
  <c r="E1795" i="1"/>
  <c r="F1795" i="1"/>
  <c r="N1795" i="1" s="1"/>
  <c r="G1795" i="1"/>
  <c r="H1795" i="1"/>
  <c r="I1795" i="1"/>
  <c r="J1795" i="1"/>
  <c r="E1796" i="1"/>
  <c r="F1796" i="1"/>
  <c r="N1796" i="1" s="1"/>
  <c r="G1796" i="1"/>
  <c r="H1796" i="1"/>
  <c r="I1796" i="1"/>
  <c r="J1796" i="1"/>
  <c r="E1797" i="1"/>
  <c r="F1797" i="1"/>
  <c r="N1797" i="1" s="1"/>
  <c r="G1797" i="1"/>
  <c r="H1797" i="1"/>
  <c r="I1797" i="1"/>
  <c r="J1797" i="1"/>
  <c r="E1798" i="1"/>
  <c r="F1798" i="1"/>
  <c r="N1798" i="1" s="1"/>
  <c r="G1798" i="1"/>
  <c r="H1798" i="1"/>
  <c r="I1798" i="1"/>
  <c r="J1798" i="1"/>
  <c r="E1799" i="1"/>
  <c r="F1799" i="1"/>
  <c r="N1799" i="1" s="1"/>
  <c r="G1799" i="1"/>
  <c r="H1799" i="1"/>
  <c r="I1799" i="1"/>
  <c r="J1799" i="1"/>
  <c r="E1800" i="1"/>
  <c r="F1800" i="1"/>
  <c r="N1800" i="1" s="1"/>
  <c r="G1800" i="1"/>
  <c r="H1800" i="1"/>
  <c r="I1800" i="1"/>
  <c r="J1800" i="1"/>
  <c r="E1801" i="1"/>
  <c r="F1801" i="1"/>
  <c r="N1801" i="1" s="1"/>
  <c r="G1801" i="1"/>
  <c r="H1801" i="1"/>
  <c r="I1801" i="1"/>
  <c r="J1801" i="1"/>
  <c r="E1802" i="1"/>
  <c r="F1802" i="1"/>
  <c r="N1802" i="1" s="1"/>
  <c r="G1802" i="1"/>
  <c r="H1802" i="1"/>
  <c r="I1802" i="1"/>
  <c r="J1802" i="1"/>
  <c r="E1803" i="1"/>
  <c r="F1803" i="1"/>
  <c r="N1803" i="1" s="1"/>
  <c r="G1803" i="1"/>
  <c r="H1803" i="1"/>
  <c r="I1803" i="1"/>
  <c r="J1803" i="1"/>
  <c r="E1804" i="1"/>
  <c r="F1804" i="1"/>
  <c r="N1804" i="1" s="1"/>
  <c r="G1804" i="1"/>
  <c r="H1804" i="1"/>
  <c r="I1804" i="1"/>
  <c r="J1804" i="1"/>
  <c r="E1805" i="1"/>
  <c r="F1805" i="1"/>
  <c r="N1805" i="1" s="1"/>
  <c r="G1805" i="1"/>
  <c r="H1805" i="1"/>
  <c r="I1805" i="1"/>
  <c r="J1805" i="1"/>
  <c r="E1806" i="1"/>
  <c r="F1806" i="1"/>
  <c r="N1806" i="1" s="1"/>
  <c r="G1806" i="1"/>
  <c r="H1806" i="1"/>
  <c r="I1806" i="1"/>
  <c r="J1806" i="1"/>
  <c r="E1807" i="1"/>
  <c r="F1807" i="1"/>
  <c r="N1807" i="1" s="1"/>
  <c r="G1807" i="1"/>
  <c r="H1807" i="1"/>
  <c r="I1807" i="1"/>
  <c r="J1807" i="1"/>
  <c r="E1808" i="1"/>
  <c r="F1808" i="1"/>
  <c r="N1808" i="1" s="1"/>
  <c r="G1808" i="1"/>
  <c r="H1808" i="1"/>
  <c r="I1808" i="1"/>
  <c r="J1808" i="1"/>
  <c r="E1809" i="1"/>
  <c r="F1809" i="1"/>
  <c r="N1809" i="1" s="1"/>
  <c r="G1809" i="1"/>
  <c r="H1809" i="1"/>
  <c r="I1809" i="1"/>
  <c r="J1809" i="1"/>
  <c r="E1810" i="1"/>
  <c r="F1810" i="1"/>
  <c r="N1810" i="1" s="1"/>
  <c r="G1810" i="1"/>
  <c r="H1810" i="1"/>
  <c r="I1810" i="1"/>
  <c r="J1810" i="1"/>
  <c r="E1811" i="1"/>
  <c r="F1811" i="1"/>
  <c r="N1811" i="1" s="1"/>
  <c r="G1811" i="1"/>
  <c r="H1811" i="1"/>
  <c r="I1811" i="1"/>
  <c r="J1811" i="1"/>
  <c r="E1812" i="1"/>
  <c r="F1812" i="1"/>
  <c r="N1812" i="1" s="1"/>
  <c r="G1812" i="1"/>
  <c r="H1812" i="1"/>
  <c r="I1812" i="1"/>
  <c r="J1812" i="1"/>
  <c r="E1813" i="1"/>
  <c r="F1813" i="1"/>
  <c r="N1813" i="1" s="1"/>
  <c r="G1813" i="1"/>
  <c r="H1813" i="1"/>
  <c r="I1813" i="1"/>
  <c r="J1813" i="1"/>
  <c r="E1814" i="1"/>
  <c r="F1814" i="1"/>
  <c r="N1814" i="1" s="1"/>
  <c r="G1814" i="1"/>
  <c r="H1814" i="1"/>
  <c r="I1814" i="1"/>
  <c r="J1814" i="1"/>
  <c r="E1815" i="1"/>
  <c r="F1815" i="1"/>
  <c r="N1815" i="1" s="1"/>
  <c r="G1815" i="1"/>
  <c r="H1815" i="1"/>
  <c r="I1815" i="1"/>
  <c r="J1815" i="1"/>
  <c r="E1816" i="1"/>
  <c r="F1816" i="1"/>
  <c r="N1816" i="1" s="1"/>
  <c r="G1816" i="1"/>
  <c r="H1816" i="1"/>
  <c r="I1816" i="1"/>
  <c r="J1816" i="1"/>
  <c r="E1817" i="1"/>
  <c r="F1817" i="1"/>
  <c r="N1817" i="1" s="1"/>
  <c r="G1817" i="1"/>
  <c r="H1817" i="1"/>
  <c r="I1817" i="1"/>
  <c r="J1817" i="1"/>
  <c r="E1818" i="1"/>
  <c r="F1818" i="1"/>
  <c r="N1818" i="1" s="1"/>
  <c r="G1818" i="1"/>
  <c r="H1818" i="1"/>
  <c r="I1818" i="1"/>
  <c r="J1818" i="1"/>
  <c r="E1819" i="1"/>
  <c r="F1819" i="1"/>
  <c r="N1819" i="1" s="1"/>
  <c r="G1819" i="1"/>
  <c r="H1819" i="1"/>
  <c r="I1819" i="1"/>
  <c r="J1819" i="1"/>
  <c r="E1820" i="1"/>
  <c r="F1820" i="1"/>
  <c r="N1820" i="1" s="1"/>
  <c r="G1820" i="1"/>
  <c r="H1820" i="1"/>
  <c r="I1820" i="1"/>
  <c r="J1820" i="1"/>
  <c r="E1821" i="1"/>
  <c r="F1821" i="1"/>
  <c r="N1821" i="1" s="1"/>
  <c r="G1821" i="1"/>
  <c r="H1821" i="1"/>
  <c r="I1821" i="1"/>
  <c r="J1821" i="1"/>
  <c r="E1822" i="1"/>
  <c r="F1822" i="1"/>
  <c r="N1822" i="1" s="1"/>
  <c r="G1822" i="1"/>
  <c r="H1822" i="1"/>
  <c r="I1822" i="1"/>
  <c r="J1822" i="1"/>
  <c r="E1823" i="1"/>
  <c r="F1823" i="1"/>
  <c r="N1823" i="1" s="1"/>
  <c r="G1823" i="1"/>
  <c r="H1823" i="1"/>
  <c r="I1823" i="1"/>
  <c r="J1823" i="1"/>
  <c r="E1824" i="1"/>
  <c r="F1824" i="1"/>
  <c r="N1824" i="1" s="1"/>
  <c r="G1824" i="1"/>
  <c r="H1824" i="1"/>
  <c r="I1824" i="1"/>
  <c r="J1824" i="1"/>
  <c r="E1825" i="1"/>
  <c r="F1825" i="1"/>
  <c r="N1825" i="1" s="1"/>
  <c r="G1825" i="1"/>
  <c r="H1825" i="1"/>
  <c r="I1825" i="1"/>
  <c r="J1825" i="1"/>
  <c r="E1826" i="1"/>
  <c r="F1826" i="1"/>
  <c r="N1826" i="1" s="1"/>
  <c r="G1826" i="1"/>
  <c r="H1826" i="1"/>
  <c r="I1826" i="1"/>
  <c r="J1826" i="1"/>
  <c r="E1827" i="1"/>
  <c r="F1827" i="1"/>
  <c r="N1827" i="1" s="1"/>
  <c r="G1827" i="1"/>
  <c r="H1827" i="1"/>
  <c r="I1827" i="1"/>
  <c r="J1827" i="1"/>
  <c r="E1828" i="1"/>
  <c r="F1828" i="1"/>
  <c r="N1828" i="1" s="1"/>
  <c r="G1828" i="1"/>
  <c r="H1828" i="1"/>
  <c r="I1828" i="1"/>
  <c r="J1828" i="1"/>
  <c r="E1829" i="1"/>
  <c r="F1829" i="1"/>
  <c r="N1829" i="1" s="1"/>
  <c r="G1829" i="1"/>
  <c r="H1829" i="1"/>
  <c r="I1829" i="1"/>
  <c r="J1829" i="1"/>
  <c r="E1830" i="1"/>
  <c r="F1830" i="1"/>
  <c r="N1830" i="1" s="1"/>
  <c r="G1830" i="1"/>
  <c r="H1830" i="1"/>
  <c r="I1830" i="1"/>
  <c r="J1830" i="1"/>
  <c r="E1831" i="1"/>
  <c r="F1831" i="1"/>
  <c r="N1831" i="1" s="1"/>
  <c r="G1831" i="1"/>
  <c r="H1831" i="1"/>
  <c r="I1831" i="1"/>
  <c r="J1831" i="1"/>
  <c r="E1832" i="1"/>
  <c r="F1832" i="1"/>
  <c r="N1832" i="1" s="1"/>
  <c r="G1832" i="1"/>
  <c r="H1832" i="1"/>
  <c r="I1832" i="1"/>
  <c r="J1832" i="1"/>
  <c r="E1833" i="1"/>
  <c r="F1833" i="1"/>
  <c r="N1833" i="1" s="1"/>
  <c r="G1833" i="1"/>
  <c r="H1833" i="1"/>
  <c r="I1833" i="1"/>
  <c r="J1833" i="1"/>
  <c r="E1834" i="1"/>
  <c r="F1834" i="1"/>
  <c r="N1834" i="1" s="1"/>
  <c r="G1834" i="1"/>
  <c r="H1834" i="1"/>
  <c r="I1834" i="1"/>
  <c r="J1834" i="1"/>
  <c r="E1835" i="1"/>
  <c r="F1835" i="1"/>
  <c r="N1835" i="1" s="1"/>
  <c r="G1835" i="1"/>
  <c r="H1835" i="1"/>
  <c r="I1835" i="1"/>
  <c r="J1835" i="1"/>
  <c r="E1836" i="1"/>
  <c r="F1836" i="1"/>
  <c r="N1836" i="1" s="1"/>
  <c r="G1836" i="1"/>
  <c r="H1836" i="1"/>
  <c r="I1836" i="1"/>
  <c r="J1836" i="1"/>
  <c r="E1837" i="1"/>
  <c r="F1837" i="1"/>
  <c r="N1837" i="1" s="1"/>
  <c r="G1837" i="1"/>
  <c r="H1837" i="1"/>
  <c r="I1837" i="1"/>
  <c r="J1837" i="1"/>
  <c r="E1838" i="1"/>
  <c r="F1838" i="1"/>
  <c r="N1838" i="1" s="1"/>
  <c r="G1838" i="1"/>
  <c r="H1838" i="1"/>
  <c r="I1838" i="1"/>
  <c r="J1838" i="1"/>
  <c r="E1839" i="1"/>
  <c r="F1839" i="1"/>
  <c r="N1839" i="1" s="1"/>
  <c r="G1839" i="1"/>
  <c r="H1839" i="1"/>
  <c r="I1839" i="1"/>
  <c r="J1839" i="1"/>
  <c r="E1840" i="1"/>
  <c r="F1840" i="1"/>
  <c r="N1840" i="1" s="1"/>
  <c r="G1840" i="1"/>
  <c r="H1840" i="1"/>
  <c r="I1840" i="1"/>
  <c r="J1840" i="1"/>
  <c r="E1841" i="1"/>
  <c r="F1841" i="1"/>
  <c r="N1841" i="1" s="1"/>
  <c r="G1841" i="1"/>
  <c r="H1841" i="1"/>
  <c r="I1841" i="1"/>
  <c r="J1841" i="1"/>
  <c r="E1842" i="1"/>
  <c r="F1842" i="1"/>
  <c r="N1842" i="1" s="1"/>
  <c r="G1842" i="1"/>
  <c r="H1842" i="1"/>
  <c r="I1842" i="1"/>
  <c r="J1842" i="1"/>
  <c r="E1843" i="1"/>
  <c r="F1843" i="1"/>
  <c r="N1843" i="1" s="1"/>
  <c r="G1843" i="1"/>
  <c r="H1843" i="1"/>
  <c r="I1843" i="1"/>
  <c r="J1843" i="1"/>
  <c r="E1844" i="1"/>
  <c r="F1844" i="1"/>
  <c r="N1844" i="1" s="1"/>
  <c r="G1844" i="1"/>
  <c r="H1844" i="1"/>
  <c r="I1844" i="1"/>
  <c r="J1844" i="1"/>
  <c r="E1845" i="1"/>
  <c r="F1845" i="1"/>
  <c r="N1845" i="1" s="1"/>
  <c r="G1845" i="1"/>
  <c r="H1845" i="1"/>
  <c r="I1845" i="1"/>
  <c r="J1845" i="1"/>
  <c r="E1846" i="1"/>
  <c r="F1846" i="1"/>
  <c r="N1846" i="1" s="1"/>
  <c r="G1846" i="1"/>
  <c r="H1846" i="1"/>
  <c r="I1846" i="1"/>
  <c r="J1846" i="1"/>
  <c r="E1847" i="1"/>
  <c r="F1847" i="1"/>
  <c r="N1847" i="1" s="1"/>
  <c r="G1847" i="1"/>
  <c r="H1847" i="1"/>
  <c r="I1847" i="1"/>
  <c r="J1847" i="1"/>
  <c r="E1848" i="1"/>
  <c r="F1848" i="1"/>
  <c r="N1848" i="1" s="1"/>
  <c r="G1848" i="1"/>
  <c r="H1848" i="1"/>
  <c r="I1848" i="1"/>
  <c r="J1848" i="1"/>
  <c r="E1849" i="1"/>
  <c r="F1849" i="1"/>
  <c r="N1849" i="1" s="1"/>
  <c r="G1849" i="1"/>
  <c r="H1849" i="1"/>
  <c r="I1849" i="1"/>
  <c r="J1849" i="1"/>
  <c r="E1850" i="1"/>
  <c r="F1850" i="1"/>
  <c r="N1850" i="1" s="1"/>
  <c r="G1850" i="1"/>
  <c r="H1850" i="1"/>
  <c r="I1850" i="1"/>
  <c r="J1850" i="1"/>
  <c r="E1851" i="1"/>
  <c r="F1851" i="1"/>
  <c r="N1851" i="1" s="1"/>
  <c r="G1851" i="1"/>
  <c r="H1851" i="1"/>
  <c r="I1851" i="1"/>
  <c r="J1851" i="1"/>
  <c r="E1852" i="1"/>
  <c r="F1852" i="1"/>
  <c r="N1852" i="1" s="1"/>
  <c r="G1852" i="1"/>
  <c r="H1852" i="1"/>
  <c r="I1852" i="1"/>
  <c r="J1852" i="1"/>
  <c r="E1853" i="1"/>
  <c r="F1853" i="1"/>
  <c r="N1853" i="1" s="1"/>
  <c r="G1853" i="1"/>
  <c r="H1853" i="1"/>
  <c r="I1853" i="1"/>
  <c r="J1853" i="1"/>
  <c r="E1854" i="1"/>
  <c r="F1854" i="1"/>
  <c r="N1854" i="1" s="1"/>
  <c r="G1854" i="1"/>
  <c r="H1854" i="1"/>
  <c r="I1854" i="1"/>
  <c r="J1854" i="1"/>
  <c r="E1855" i="1"/>
  <c r="F1855" i="1"/>
  <c r="N1855" i="1" s="1"/>
  <c r="G1855" i="1"/>
  <c r="H1855" i="1"/>
  <c r="I1855" i="1"/>
  <c r="J1855" i="1"/>
  <c r="E1856" i="1"/>
  <c r="F1856" i="1"/>
  <c r="N1856" i="1" s="1"/>
  <c r="G1856" i="1"/>
  <c r="H1856" i="1"/>
  <c r="I1856" i="1"/>
  <c r="J1856" i="1"/>
  <c r="E1857" i="1"/>
  <c r="F1857" i="1"/>
  <c r="N1857" i="1" s="1"/>
  <c r="G1857" i="1"/>
  <c r="H1857" i="1"/>
  <c r="I1857" i="1"/>
  <c r="J1857" i="1"/>
  <c r="E1858" i="1"/>
  <c r="F1858" i="1"/>
  <c r="N1858" i="1" s="1"/>
  <c r="G1858" i="1"/>
  <c r="H1858" i="1"/>
  <c r="I1858" i="1"/>
  <c r="J1858" i="1"/>
  <c r="E1859" i="1"/>
  <c r="F1859" i="1"/>
  <c r="N1859" i="1" s="1"/>
  <c r="G1859" i="1"/>
  <c r="H1859" i="1"/>
  <c r="I1859" i="1"/>
  <c r="J1859" i="1"/>
  <c r="E1860" i="1"/>
  <c r="F1860" i="1"/>
  <c r="N1860" i="1" s="1"/>
  <c r="G1860" i="1"/>
  <c r="H1860" i="1"/>
  <c r="I1860" i="1"/>
  <c r="J1860" i="1"/>
  <c r="E1861" i="1"/>
  <c r="F1861" i="1"/>
  <c r="N1861" i="1" s="1"/>
  <c r="G1861" i="1"/>
  <c r="H1861" i="1"/>
  <c r="I1861" i="1"/>
  <c r="J1861" i="1"/>
  <c r="E1862" i="1"/>
  <c r="F1862" i="1"/>
  <c r="N1862" i="1" s="1"/>
  <c r="G1862" i="1"/>
  <c r="H1862" i="1"/>
  <c r="I1862" i="1"/>
  <c r="J1862" i="1"/>
  <c r="E1863" i="1"/>
  <c r="F1863" i="1"/>
  <c r="N1863" i="1" s="1"/>
  <c r="G1863" i="1"/>
  <c r="H1863" i="1"/>
  <c r="I1863" i="1"/>
  <c r="J1863" i="1"/>
  <c r="E1864" i="1"/>
  <c r="F1864" i="1"/>
  <c r="N1864" i="1" s="1"/>
  <c r="G1864" i="1"/>
  <c r="H1864" i="1"/>
  <c r="I1864" i="1"/>
  <c r="J1864" i="1"/>
  <c r="E1865" i="1"/>
  <c r="F1865" i="1"/>
  <c r="N1865" i="1" s="1"/>
  <c r="G1865" i="1"/>
  <c r="H1865" i="1"/>
  <c r="I1865" i="1"/>
  <c r="J1865" i="1"/>
  <c r="E1866" i="1"/>
  <c r="F1866" i="1"/>
  <c r="N1866" i="1" s="1"/>
  <c r="G1866" i="1"/>
  <c r="H1866" i="1"/>
  <c r="I1866" i="1"/>
  <c r="J1866" i="1"/>
  <c r="E1867" i="1"/>
  <c r="F1867" i="1"/>
  <c r="N1867" i="1" s="1"/>
  <c r="G1867" i="1"/>
  <c r="H1867" i="1"/>
  <c r="I1867" i="1"/>
  <c r="J1867" i="1"/>
  <c r="E1868" i="1"/>
  <c r="F1868" i="1"/>
  <c r="N1868" i="1" s="1"/>
  <c r="G1868" i="1"/>
  <c r="H1868" i="1"/>
  <c r="I1868" i="1"/>
  <c r="J1868" i="1"/>
  <c r="E1869" i="1"/>
  <c r="F1869" i="1"/>
  <c r="N1869" i="1" s="1"/>
  <c r="G1869" i="1"/>
  <c r="H1869" i="1"/>
  <c r="I1869" i="1"/>
  <c r="J1869" i="1"/>
  <c r="E1870" i="1"/>
  <c r="F1870" i="1"/>
  <c r="N1870" i="1" s="1"/>
  <c r="G1870" i="1"/>
  <c r="H1870" i="1"/>
  <c r="I1870" i="1"/>
  <c r="J1870" i="1"/>
  <c r="E1871" i="1"/>
  <c r="F1871" i="1"/>
  <c r="N1871" i="1" s="1"/>
  <c r="G1871" i="1"/>
  <c r="H1871" i="1"/>
  <c r="I1871" i="1"/>
  <c r="J1871" i="1"/>
  <c r="E1872" i="1"/>
  <c r="F1872" i="1"/>
  <c r="N1872" i="1" s="1"/>
  <c r="G1872" i="1"/>
  <c r="H1872" i="1"/>
  <c r="I1872" i="1"/>
  <c r="J1872" i="1"/>
  <c r="E1873" i="1"/>
  <c r="F1873" i="1"/>
  <c r="N1873" i="1" s="1"/>
  <c r="G1873" i="1"/>
  <c r="H1873" i="1"/>
  <c r="I1873" i="1"/>
  <c r="J1873" i="1"/>
  <c r="E1874" i="1"/>
  <c r="F1874" i="1"/>
  <c r="N1874" i="1" s="1"/>
  <c r="G1874" i="1"/>
  <c r="H1874" i="1"/>
  <c r="I1874" i="1"/>
  <c r="J1874" i="1"/>
  <c r="E1875" i="1"/>
  <c r="F1875" i="1"/>
  <c r="N1875" i="1" s="1"/>
  <c r="G1875" i="1"/>
  <c r="H1875" i="1"/>
  <c r="I1875" i="1"/>
  <c r="J1875" i="1"/>
  <c r="E1876" i="1"/>
  <c r="F1876" i="1"/>
  <c r="N1876" i="1" s="1"/>
  <c r="G1876" i="1"/>
  <c r="H1876" i="1"/>
  <c r="I1876" i="1"/>
  <c r="J1876" i="1"/>
  <c r="E1877" i="1"/>
  <c r="F1877" i="1"/>
  <c r="N1877" i="1" s="1"/>
  <c r="G1877" i="1"/>
  <c r="H1877" i="1"/>
  <c r="I1877" i="1"/>
  <c r="J1877" i="1"/>
  <c r="E1878" i="1"/>
  <c r="F1878" i="1"/>
  <c r="N1878" i="1" s="1"/>
  <c r="G1878" i="1"/>
  <c r="H1878" i="1"/>
  <c r="I1878" i="1"/>
  <c r="J1878" i="1"/>
  <c r="E1879" i="1"/>
  <c r="F1879" i="1"/>
  <c r="N1879" i="1" s="1"/>
  <c r="G1879" i="1"/>
  <c r="H1879" i="1"/>
  <c r="I1879" i="1"/>
  <c r="J1879" i="1"/>
  <c r="E1880" i="1"/>
  <c r="F1880" i="1"/>
  <c r="N1880" i="1" s="1"/>
  <c r="G1880" i="1"/>
  <c r="H1880" i="1"/>
  <c r="I1880" i="1"/>
  <c r="J1880" i="1"/>
  <c r="E1881" i="1"/>
  <c r="F1881" i="1"/>
  <c r="N1881" i="1" s="1"/>
  <c r="G1881" i="1"/>
  <c r="H1881" i="1"/>
  <c r="I1881" i="1"/>
  <c r="J1881" i="1"/>
  <c r="E1882" i="1"/>
  <c r="F1882" i="1"/>
  <c r="N1882" i="1" s="1"/>
  <c r="G1882" i="1"/>
  <c r="H1882" i="1"/>
  <c r="I1882" i="1"/>
  <c r="J1882" i="1"/>
  <c r="E1883" i="1"/>
  <c r="F1883" i="1"/>
  <c r="N1883" i="1" s="1"/>
  <c r="G1883" i="1"/>
  <c r="H1883" i="1"/>
  <c r="I1883" i="1"/>
  <c r="J1883" i="1"/>
  <c r="E1884" i="1"/>
  <c r="F1884" i="1"/>
  <c r="N1884" i="1" s="1"/>
  <c r="G1884" i="1"/>
  <c r="H1884" i="1"/>
  <c r="I1884" i="1"/>
  <c r="J1884" i="1"/>
  <c r="E1885" i="1"/>
  <c r="F1885" i="1"/>
  <c r="N1885" i="1" s="1"/>
  <c r="G1885" i="1"/>
  <c r="H1885" i="1"/>
  <c r="I1885" i="1"/>
  <c r="J1885" i="1"/>
  <c r="E1886" i="1"/>
  <c r="F1886" i="1"/>
  <c r="N1886" i="1" s="1"/>
  <c r="G1886" i="1"/>
  <c r="H1886" i="1"/>
  <c r="I1886" i="1"/>
  <c r="J1886" i="1"/>
  <c r="E1887" i="1"/>
  <c r="F1887" i="1"/>
  <c r="N1887" i="1" s="1"/>
  <c r="G1887" i="1"/>
  <c r="H1887" i="1"/>
  <c r="I1887" i="1"/>
  <c r="J1887" i="1"/>
  <c r="E1888" i="1"/>
  <c r="F1888" i="1"/>
  <c r="N1888" i="1" s="1"/>
  <c r="G1888" i="1"/>
  <c r="H1888" i="1"/>
  <c r="I1888" i="1"/>
  <c r="J1888" i="1"/>
  <c r="E1889" i="1"/>
  <c r="F1889" i="1"/>
  <c r="N1889" i="1" s="1"/>
  <c r="G1889" i="1"/>
  <c r="H1889" i="1"/>
  <c r="I1889" i="1"/>
  <c r="J1889" i="1"/>
  <c r="E1890" i="1"/>
  <c r="F1890" i="1"/>
  <c r="N1890" i="1" s="1"/>
  <c r="G1890" i="1"/>
  <c r="H1890" i="1"/>
  <c r="I1890" i="1"/>
  <c r="J1890" i="1"/>
  <c r="E1891" i="1"/>
  <c r="F1891" i="1"/>
  <c r="N1891" i="1" s="1"/>
  <c r="G1891" i="1"/>
  <c r="H1891" i="1"/>
  <c r="I1891" i="1"/>
  <c r="J1891" i="1"/>
  <c r="E1892" i="1"/>
  <c r="F1892" i="1"/>
  <c r="N1892" i="1" s="1"/>
  <c r="G1892" i="1"/>
  <c r="H1892" i="1"/>
  <c r="I1892" i="1"/>
  <c r="J1892" i="1"/>
  <c r="E1893" i="1"/>
  <c r="F1893" i="1"/>
  <c r="N1893" i="1" s="1"/>
  <c r="G1893" i="1"/>
  <c r="H1893" i="1"/>
  <c r="I1893" i="1"/>
  <c r="J1893" i="1"/>
  <c r="E1894" i="1"/>
  <c r="F1894" i="1"/>
  <c r="N1894" i="1" s="1"/>
  <c r="G1894" i="1"/>
  <c r="H1894" i="1"/>
  <c r="I1894" i="1"/>
  <c r="J1894" i="1"/>
  <c r="E1895" i="1"/>
  <c r="F1895" i="1"/>
  <c r="N1895" i="1" s="1"/>
  <c r="G1895" i="1"/>
  <c r="H1895" i="1"/>
  <c r="I1895" i="1"/>
  <c r="J1895" i="1"/>
  <c r="E1896" i="1"/>
  <c r="F1896" i="1"/>
  <c r="N1896" i="1" s="1"/>
  <c r="G1896" i="1"/>
  <c r="H1896" i="1"/>
  <c r="I1896" i="1"/>
  <c r="J1896" i="1"/>
  <c r="E1897" i="1"/>
  <c r="F1897" i="1"/>
  <c r="N1897" i="1" s="1"/>
  <c r="G1897" i="1"/>
  <c r="H1897" i="1"/>
  <c r="I1897" i="1"/>
  <c r="J1897" i="1"/>
  <c r="E1898" i="1"/>
  <c r="F1898" i="1"/>
  <c r="N1898" i="1" s="1"/>
  <c r="G1898" i="1"/>
  <c r="H1898" i="1"/>
  <c r="I1898" i="1"/>
  <c r="J1898" i="1"/>
  <c r="E1899" i="1"/>
  <c r="F1899" i="1"/>
  <c r="N1899" i="1" s="1"/>
  <c r="G1899" i="1"/>
  <c r="H1899" i="1"/>
  <c r="I1899" i="1"/>
  <c r="J1899" i="1"/>
  <c r="E1900" i="1"/>
  <c r="F1900" i="1"/>
  <c r="N1900" i="1" s="1"/>
  <c r="G1900" i="1"/>
  <c r="H1900" i="1"/>
  <c r="I1900" i="1"/>
  <c r="J1900" i="1"/>
  <c r="E1901" i="1"/>
  <c r="F1901" i="1"/>
  <c r="N1901" i="1" s="1"/>
  <c r="G1901" i="1"/>
  <c r="H1901" i="1"/>
  <c r="I1901" i="1"/>
  <c r="J1901" i="1"/>
  <c r="E1902" i="1"/>
  <c r="F1902" i="1"/>
  <c r="N1902" i="1" s="1"/>
  <c r="G1902" i="1"/>
  <c r="H1902" i="1"/>
  <c r="I1902" i="1"/>
  <c r="J1902" i="1"/>
  <c r="E1903" i="1"/>
  <c r="F1903" i="1"/>
  <c r="N1903" i="1" s="1"/>
  <c r="G1903" i="1"/>
  <c r="H1903" i="1"/>
  <c r="I1903" i="1"/>
  <c r="J1903" i="1"/>
  <c r="E1904" i="1"/>
  <c r="F1904" i="1"/>
  <c r="N1904" i="1" s="1"/>
  <c r="G1904" i="1"/>
  <c r="H1904" i="1"/>
  <c r="I1904" i="1"/>
  <c r="J1904" i="1"/>
  <c r="E1905" i="1"/>
  <c r="F1905" i="1"/>
  <c r="N1905" i="1" s="1"/>
  <c r="G1905" i="1"/>
  <c r="H1905" i="1"/>
  <c r="I1905" i="1"/>
  <c r="J1905" i="1"/>
  <c r="E1906" i="1"/>
  <c r="F1906" i="1"/>
  <c r="N1906" i="1" s="1"/>
  <c r="G1906" i="1"/>
  <c r="H1906" i="1"/>
  <c r="I1906" i="1"/>
  <c r="J1906" i="1"/>
  <c r="E1907" i="1"/>
  <c r="F1907" i="1"/>
  <c r="N1907" i="1" s="1"/>
  <c r="G1907" i="1"/>
  <c r="H1907" i="1"/>
  <c r="I1907" i="1"/>
  <c r="J1907" i="1"/>
  <c r="E1908" i="1"/>
  <c r="F1908" i="1"/>
  <c r="N1908" i="1" s="1"/>
  <c r="G1908" i="1"/>
  <c r="H1908" i="1"/>
  <c r="I1908" i="1"/>
  <c r="J1908" i="1"/>
  <c r="E1909" i="1"/>
  <c r="F1909" i="1"/>
  <c r="N1909" i="1" s="1"/>
  <c r="G1909" i="1"/>
  <c r="H1909" i="1"/>
  <c r="I1909" i="1"/>
  <c r="J1909" i="1"/>
  <c r="E1910" i="1"/>
  <c r="F1910" i="1"/>
  <c r="N1910" i="1" s="1"/>
  <c r="G1910" i="1"/>
  <c r="H1910" i="1"/>
  <c r="I1910" i="1"/>
  <c r="J1910" i="1"/>
  <c r="E1911" i="1"/>
  <c r="F1911" i="1"/>
  <c r="N1911" i="1" s="1"/>
  <c r="G1911" i="1"/>
  <c r="H1911" i="1"/>
  <c r="I1911" i="1"/>
  <c r="J1911" i="1"/>
  <c r="E1912" i="1"/>
  <c r="F1912" i="1"/>
  <c r="N1912" i="1" s="1"/>
  <c r="G1912" i="1"/>
  <c r="H1912" i="1"/>
  <c r="I1912" i="1"/>
  <c r="J1912" i="1"/>
  <c r="E1913" i="1"/>
  <c r="F1913" i="1"/>
  <c r="N1913" i="1" s="1"/>
  <c r="G1913" i="1"/>
  <c r="H1913" i="1"/>
  <c r="I1913" i="1"/>
  <c r="J1913" i="1"/>
  <c r="E1914" i="1"/>
  <c r="F1914" i="1"/>
  <c r="N1914" i="1" s="1"/>
  <c r="G1914" i="1"/>
  <c r="H1914" i="1"/>
  <c r="I1914" i="1"/>
  <c r="J1914" i="1"/>
  <c r="E1915" i="1"/>
  <c r="F1915" i="1"/>
  <c r="N1915" i="1" s="1"/>
  <c r="G1915" i="1"/>
  <c r="H1915" i="1"/>
  <c r="I1915" i="1"/>
  <c r="J1915" i="1"/>
  <c r="E1916" i="1"/>
  <c r="F1916" i="1"/>
  <c r="N1916" i="1" s="1"/>
  <c r="G1916" i="1"/>
  <c r="H1916" i="1"/>
  <c r="I1916" i="1"/>
  <c r="J1916" i="1"/>
  <c r="E1917" i="1"/>
  <c r="F1917" i="1"/>
  <c r="N1917" i="1" s="1"/>
  <c r="G1917" i="1"/>
  <c r="H1917" i="1"/>
  <c r="I1917" i="1"/>
  <c r="J1917" i="1"/>
  <c r="E1918" i="1"/>
  <c r="F1918" i="1"/>
  <c r="N1918" i="1" s="1"/>
  <c r="G1918" i="1"/>
  <c r="H1918" i="1"/>
  <c r="I1918" i="1"/>
  <c r="J1918" i="1"/>
  <c r="E1919" i="1"/>
  <c r="F1919" i="1"/>
  <c r="N1919" i="1" s="1"/>
  <c r="G1919" i="1"/>
  <c r="H1919" i="1"/>
  <c r="I1919" i="1"/>
  <c r="J1919" i="1"/>
  <c r="E1920" i="1"/>
  <c r="F1920" i="1"/>
  <c r="N1920" i="1" s="1"/>
  <c r="G1920" i="1"/>
  <c r="H1920" i="1"/>
  <c r="I1920" i="1"/>
  <c r="J1920" i="1"/>
  <c r="E1921" i="1"/>
  <c r="F1921" i="1"/>
  <c r="N1921" i="1" s="1"/>
  <c r="G1921" i="1"/>
  <c r="H1921" i="1"/>
  <c r="I1921" i="1"/>
  <c r="J1921" i="1"/>
  <c r="E1922" i="1"/>
  <c r="F1922" i="1"/>
  <c r="N1922" i="1" s="1"/>
  <c r="G1922" i="1"/>
  <c r="H1922" i="1"/>
  <c r="I1922" i="1"/>
  <c r="J1922" i="1"/>
  <c r="E1923" i="1"/>
  <c r="F1923" i="1"/>
  <c r="N1923" i="1" s="1"/>
  <c r="G1923" i="1"/>
  <c r="H1923" i="1"/>
  <c r="I1923" i="1"/>
  <c r="J1923" i="1"/>
  <c r="E1924" i="1"/>
  <c r="F1924" i="1"/>
  <c r="N1924" i="1" s="1"/>
  <c r="G1924" i="1"/>
  <c r="H1924" i="1"/>
  <c r="I1924" i="1"/>
  <c r="J1924" i="1"/>
  <c r="E1925" i="1"/>
  <c r="F1925" i="1"/>
  <c r="N1925" i="1" s="1"/>
  <c r="G1925" i="1"/>
  <c r="H1925" i="1"/>
  <c r="I1925" i="1"/>
  <c r="J1925" i="1"/>
  <c r="E1926" i="1"/>
  <c r="F1926" i="1"/>
  <c r="N1926" i="1" s="1"/>
  <c r="G1926" i="1"/>
  <c r="H1926" i="1"/>
  <c r="I1926" i="1"/>
  <c r="J1926" i="1"/>
  <c r="E1927" i="1"/>
  <c r="F1927" i="1"/>
  <c r="N1927" i="1" s="1"/>
  <c r="G1927" i="1"/>
  <c r="H1927" i="1"/>
  <c r="I1927" i="1"/>
  <c r="J1927" i="1"/>
  <c r="E1928" i="1"/>
  <c r="F1928" i="1"/>
  <c r="N1928" i="1" s="1"/>
  <c r="G1928" i="1"/>
  <c r="H1928" i="1"/>
  <c r="I1928" i="1"/>
  <c r="J1928" i="1"/>
  <c r="E1929" i="1"/>
  <c r="F1929" i="1"/>
  <c r="N1929" i="1" s="1"/>
  <c r="G1929" i="1"/>
  <c r="H1929" i="1"/>
  <c r="I1929" i="1"/>
  <c r="J1929" i="1"/>
  <c r="E1930" i="1"/>
  <c r="F1930" i="1"/>
  <c r="N1930" i="1" s="1"/>
  <c r="G1930" i="1"/>
  <c r="H1930" i="1"/>
  <c r="I1930" i="1"/>
  <c r="J1930" i="1"/>
  <c r="E1931" i="1"/>
  <c r="F1931" i="1"/>
  <c r="N1931" i="1" s="1"/>
  <c r="G1931" i="1"/>
  <c r="H1931" i="1"/>
  <c r="I1931" i="1"/>
  <c r="J1931" i="1"/>
  <c r="E1932" i="1"/>
  <c r="F1932" i="1"/>
  <c r="N1932" i="1" s="1"/>
  <c r="G1932" i="1"/>
  <c r="H1932" i="1"/>
  <c r="I1932" i="1"/>
  <c r="J1932" i="1"/>
  <c r="E1933" i="1"/>
  <c r="F1933" i="1"/>
  <c r="N1933" i="1" s="1"/>
  <c r="G1933" i="1"/>
  <c r="H1933" i="1"/>
  <c r="I1933" i="1"/>
  <c r="J1933" i="1"/>
  <c r="E1934" i="1"/>
  <c r="F1934" i="1"/>
  <c r="N1934" i="1" s="1"/>
  <c r="G1934" i="1"/>
  <c r="H1934" i="1"/>
  <c r="I1934" i="1"/>
  <c r="J1934" i="1"/>
  <c r="E1935" i="1"/>
  <c r="F1935" i="1"/>
  <c r="N1935" i="1" s="1"/>
  <c r="G1935" i="1"/>
  <c r="H1935" i="1"/>
  <c r="I1935" i="1"/>
  <c r="J1935" i="1"/>
  <c r="E1936" i="1"/>
  <c r="F1936" i="1"/>
  <c r="N1936" i="1" s="1"/>
  <c r="G1936" i="1"/>
  <c r="H1936" i="1"/>
  <c r="I1936" i="1"/>
  <c r="J1936" i="1"/>
  <c r="E1937" i="1"/>
  <c r="F1937" i="1"/>
  <c r="N1937" i="1" s="1"/>
  <c r="G1937" i="1"/>
  <c r="H1937" i="1"/>
  <c r="I1937" i="1"/>
  <c r="J1937" i="1"/>
  <c r="E1938" i="1"/>
  <c r="F1938" i="1"/>
  <c r="N1938" i="1" s="1"/>
  <c r="G1938" i="1"/>
  <c r="H1938" i="1"/>
  <c r="I1938" i="1"/>
  <c r="J1938" i="1"/>
  <c r="E1939" i="1"/>
  <c r="F1939" i="1"/>
  <c r="N1939" i="1" s="1"/>
  <c r="G1939" i="1"/>
  <c r="H1939" i="1"/>
  <c r="I1939" i="1"/>
  <c r="J1939" i="1"/>
  <c r="E1940" i="1"/>
  <c r="F1940" i="1"/>
  <c r="N1940" i="1" s="1"/>
  <c r="G1940" i="1"/>
  <c r="H1940" i="1"/>
  <c r="I1940" i="1"/>
  <c r="J1940" i="1"/>
  <c r="E1941" i="1"/>
  <c r="F1941" i="1"/>
  <c r="N1941" i="1" s="1"/>
  <c r="G1941" i="1"/>
  <c r="H1941" i="1"/>
  <c r="I1941" i="1"/>
  <c r="J1941" i="1"/>
  <c r="E1942" i="1"/>
  <c r="F1942" i="1"/>
  <c r="N1942" i="1" s="1"/>
  <c r="G1942" i="1"/>
  <c r="H1942" i="1"/>
  <c r="I1942" i="1"/>
  <c r="J1942" i="1"/>
  <c r="E1943" i="1"/>
  <c r="F1943" i="1"/>
  <c r="N1943" i="1" s="1"/>
  <c r="G1943" i="1"/>
  <c r="H1943" i="1"/>
  <c r="I1943" i="1"/>
  <c r="J1943" i="1"/>
  <c r="E1944" i="1"/>
  <c r="F1944" i="1"/>
  <c r="N1944" i="1" s="1"/>
  <c r="G1944" i="1"/>
  <c r="H1944" i="1"/>
  <c r="I1944" i="1"/>
  <c r="J1944" i="1"/>
  <c r="E1945" i="1"/>
  <c r="F1945" i="1"/>
  <c r="N1945" i="1" s="1"/>
  <c r="G1945" i="1"/>
  <c r="H1945" i="1"/>
  <c r="I1945" i="1"/>
  <c r="J1945" i="1"/>
  <c r="E1946" i="1"/>
  <c r="F1946" i="1"/>
  <c r="N1946" i="1" s="1"/>
  <c r="G1946" i="1"/>
  <c r="H1946" i="1"/>
  <c r="I1946" i="1"/>
  <c r="J1946" i="1"/>
  <c r="E1947" i="1"/>
  <c r="F1947" i="1"/>
  <c r="N1947" i="1" s="1"/>
  <c r="G1947" i="1"/>
  <c r="H1947" i="1"/>
  <c r="I1947" i="1"/>
  <c r="J1947" i="1"/>
  <c r="E1948" i="1"/>
  <c r="F1948" i="1"/>
  <c r="N1948" i="1" s="1"/>
  <c r="G1948" i="1"/>
  <c r="H1948" i="1"/>
  <c r="I1948" i="1"/>
  <c r="J1948" i="1"/>
  <c r="E1949" i="1"/>
  <c r="F1949" i="1"/>
  <c r="N1949" i="1" s="1"/>
  <c r="G1949" i="1"/>
  <c r="H1949" i="1"/>
  <c r="I1949" i="1"/>
  <c r="J1949" i="1"/>
  <c r="E1950" i="1"/>
  <c r="F1950" i="1"/>
  <c r="N1950" i="1" s="1"/>
  <c r="G1950" i="1"/>
  <c r="H1950" i="1"/>
  <c r="I1950" i="1"/>
  <c r="J1950" i="1"/>
  <c r="E1951" i="1"/>
  <c r="F1951" i="1"/>
  <c r="N1951" i="1" s="1"/>
  <c r="G1951" i="1"/>
  <c r="H1951" i="1"/>
  <c r="I1951" i="1"/>
  <c r="J1951" i="1"/>
  <c r="E1952" i="1"/>
  <c r="F1952" i="1"/>
  <c r="N1952" i="1" s="1"/>
  <c r="G1952" i="1"/>
  <c r="H1952" i="1"/>
  <c r="I1952" i="1"/>
  <c r="J1952" i="1"/>
  <c r="E1953" i="1"/>
  <c r="F1953" i="1"/>
  <c r="N1953" i="1" s="1"/>
  <c r="G1953" i="1"/>
  <c r="H1953" i="1"/>
  <c r="I1953" i="1"/>
  <c r="J1953" i="1"/>
  <c r="E1954" i="1"/>
  <c r="F1954" i="1"/>
  <c r="N1954" i="1" s="1"/>
  <c r="G1954" i="1"/>
  <c r="H1954" i="1"/>
  <c r="I1954" i="1"/>
  <c r="J1954" i="1"/>
  <c r="E1955" i="1"/>
  <c r="F1955" i="1"/>
  <c r="N1955" i="1" s="1"/>
  <c r="G1955" i="1"/>
  <c r="H1955" i="1"/>
  <c r="I1955" i="1"/>
  <c r="J1955" i="1"/>
  <c r="E1956" i="1"/>
  <c r="F1956" i="1"/>
  <c r="N1956" i="1" s="1"/>
  <c r="G1956" i="1"/>
  <c r="H1956" i="1"/>
  <c r="I1956" i="1"/>
  <c r="J1956" i="1"/>
  <c r="E1957" i="1"/>
  <c r="F1957" i="1"/>
  <c r="N1957" i="1" s="1"/>
  <c r="G1957" i="1"/>
  <c r="H1957" i="1"/>
  <c r="I1957" i="1"/>
  <c r="J1957" i="1"/>
  <c r="E1958" i="1"/>
  <c r="F1958" i="1"/>
  <c r="N1958" i="1" s="1"/>
  <c r="G1958" i="1"/>
  <c r="H1958" i="1"/>
  <c r="I1958" i="1"/>
  <c r="J1958" i="1"/>
  <c r="E1959" i="1"/>
  <c r="F1959" i="1"/>
  <c r="N1959" i="1" s="1"/>
  <c r="G1959" i="1"/>
  <c r="H1959" i="1"/>
  <c r="I1959" i="1"/>
  <c r="J1959" i="1"/>
  <c r="E1960" i="1"/>
  <c r="F1960" i="1"/>
  <c r="N1960" i="1" s="1"/>
  <c r="G1960" i="1"/>
  <c r="H1960" i="1"/>
  <c r="I1960" i="1"/>
  <c r="J1960" i="1"/>
  <c r="E1961" i="1"/>
  <c r="F1961" i="1"/>
  <c r="N1961" i="1" s="1"/>
  <c r="G1961" i="1"/>
  <c r="H1961" i="1"/>
  <c r="I1961" i="1"/>
  <c r="J1961" i="1"/>
  <c r="E1962" i="1"/>
  <c r="F1962" i="1"/>
  <c r="N1962" i="1" s="1"/>
  <c r="G1962" i="1"/>
  <c r="H1962" i="1"/>
  <c r="I1962" i="1"/>
  <c r="J1962" i="1"/>
  <c r="E1963" i="1"/>
  <c r="F1963" i="1"/>
  <c r="N1963" i="1" s="1"/>
  <c r="G1963" i="1"/>
  <c r="H1963" i="1"/>
  <c r="I1963" i="1"/>
  <c r="J1963" i="1"/>
  <c r="E1964" i="1"/>
  <c r="F1964" i="1"/>
  <c r="N1964" i="1" s="1"/>
  <c r="G1964" i="1"/>
  <c r="H1964" i="1"/>
  <c r="I1964" i="1"/>
  <c r="J1964" i="1"/>
  <c r="E1965" i="1"/>
  <c r="F1965" i="1"/>
  <c r="N1965" i="1" s="1"/>
  <c r="G1965" i="1"/>
  <c r="H1965" i="1"/>
  <c r="I1965" i="1"/>
  <c r="J1965" i="1"/>
  <c r="E1966" i="1"/>
  <c r="F1966" i="1"/>
  <c r="N1966" i="1" s="1"/>
  <c r="G1966" i="1"/>
  <c r="H1966" i="1"/>
  <c r="I1966" i="1"/>
  <c r="J1966" i="1"/>
  <c r="E1967" i="1"/>
  <c r="F1967" i="1"/>
  <c r="N1967" i="1" s="1"/>
  <c r="G1967" i="1"/>
  <c r="H1967" i="1"/>
  <c r="I1967" i="1"/>
  <c r="J1967" i="1"/>
  <c r="E1968" i="1"/>
  <c r="F1968" i="1"/>
  <c r="N1968" i="1" s="1"/>
  <c r="G1968" i="1"/>
  <c r="H1968" i="1"/>
  <c r="I1968" i="1"/>
  <c r="J1968" i="1"/>
  <c r="E1969" i="1"/>
  <c r="F1969" i="1"/>
  <c r="N1969" i="1" s="1"/>
  <c r="G1969" i="1"/>
  <c r="H1969" i="1"/>
  <c r="I1969" i="1"/>
  <c r="J1969" i="1"/>
  <c r="E1970" i="1"/>
  <c r="F1970" i="1"/>
  <c r="N1970" i="1" s="1"/>
  <c r="G1970" i="1"/>
  <c r="H1970" i="1"/>
  <c r="I1970" i="1"/>
  <c r="J1970" i="1"/>
  <c r="E1971" i="1"/>
  <c r="F1971" i="1"/>
  <c r="N1971" i="1" s="1"/>
  <c r="G1971" i="1"/>
  <c r="H1971" i="1"/>
  <c r="I1971" i="1"/>
  <c r="J1971" i="1"/>
  <c r="E1972" i="1"/>
  <c r="F1972" i="1"/>
  <c r="N1972" i="1" s="1"/>
  <c r="G1972" i="1"/>
  <c r="H1972" i="1"/>
  <c r="I1972" i="1"/>
  <c r="J1972" i="1"/>
  <c r="E1973" i="1"/>
  <c r="F1973" i="1"/>
  <c r="N1973" i="1" s="1"/>
  <c r="G1973" i="1"/>
  <c r="H1973" i="1"/>
  <c r="I1973" i="1"/>
  <c r="J1973" i="1"/>
  <c r="E1974" i="1"/>
  <c r="F1974" i="1"/>
  <c r="N1974" i="1" s="1"/>
  <c r="G1974" i="1"/>
  <c r="H1974" i="1"/>
  <c r="I1974" i="1"/>
  <c r="J1974" i="1"/>
  <c r="E1975" i="1"/>
  <c r="F1975" i="1"/>
  <c r="N1975" i="1" s="1"/>
  <c r="G1975" i="1"/>
  <c r="H1975" i="1"/>
  <c r="I1975" i="1"/>
  <c r="J1975" i="1"/>
  <c r="E1976" i="1"/>
  <c r="F1976" i="1"/>
  <c r="N1976" i="1" s="1"/>
  <c r="G1976" i="1"/>
  <c r="H1976" i="1"/>
  <c r="I1976" i="1"/>
  <c r="J1976" i="1"/>
  <c r="E1977" i="1"/>
  <c r="F1977" i="1"/>
  <c r="N1977" i="1" s="1"/>
  <c r="G1977" i="1"/>
  <c r="H1977" i="1"/>
  <c r="I1977" i="1"/>
  <c r="J1977" i="1"/>
  <c r="E1978" i="1"/>
  <c r="F1978" i="1"/>
  <c r="N1978" i="1" s="1"/>
  <c r="G1978" i="1"/>
  <c r="H1978" i="1"/>
  <c r="I1978" i="1"/>
  <c r="J1978" i="1"/>
  <c r="E1979" i="1"/>
  <c r="F1979" i="1"/>
  <c r="N1979" i="1" s="1"/>
  <c r="G1979" i="1"/>
  <c r="H1979" i="1"/>
  <c r="I1979" i="1"/>
  <c r="J1979" i="1"/>
  <c r="E1980" i="1"/>
  <c r="F1980" i="1"/>
  <c r="N1980" i="1" s="1"/>
  <c r="G1980" i="1"/>
  <c r="H1980" i="1"/>
  <c r="I1980" i="1"/>
  <c r="J1980" i="1"/>
  <c r="E1981" i="1"/>
  <c r="F1981" i="1"/>
  <c r="N1981" i="1" s="1"/>
  <c r="G1981" i="1"/>
  <c r="H1981" i="1"/>
  <c r="I1981" i="1"/>
  <c r="J1981" i="1"/>
  <c r="E1982" i="1"/>
  <c r="F1982" i="1"/>
  <c r="N1982" i="1" s="1"/>
  <c r="G1982" i="1"/>
  <c r="H1982" i="1"/>
  <c r="I1982" i="1"/>
  <c r="J1982" i="1"/>
  <c r="E1983" i="1"/>
  <c r="F1983" i="1"/>
  <c r="N1983" i="1" s="1"/>
  <c r="G1983" i="1"/>
  <c r="H1983" i="1"/>
  <c r="I1983" i="1"/>
  <c r="J1983" i="1"/>
  <c r="E1984" i="1"/>
  <c r="F1984" i="1"/>
  <c r="N1984" i="1" s="1"/>
  <c r="G1984" i="1"/>
  <c r="H1984" i="1"/>
  <c r="I1984" i="1"/>
  <c r="J1984" i="1"/>
  <c r="E1985" i="1"/>
  <c r="F1985" i="1"/>
  <c r="N1985" i="1" s="1"/>
  <c r="G1985" i="1"/>
  <c r="H1985" i="1"/>
  <c r="I1985" i="1"/>
  <c r="J1985" i="1"/>
  <c r="E1986" i="1"/>
  <c r="F1986" i="1"/>
  <c r="N1986" i="1" s="1"/>
  <c r="G1986" i="1"/>
  <c r="H1986" i="1"/>
  <c r="I1986" i="1"/>
  <c r="J1986" i="1"/>
  <c r="E1987" i="1"/>
  <c r="F1987" i="1"/>
  <c r="N1987" i="1" s="1"/>
  <c r="G1987" i="1"/>
  <c r="H1987" i="1"/>
  <c r="I1987" i="1"/>
  <c r="J1987" i="1"/>
  <c r="E1988" i="1"/>
  <c r="F1988" i="1"/>
  <c r="N1988" i="1" s="1"/>
  <c r="G1988" i="1"/>
  <c r="H1988" i="1"/>
  <c r="I1988" i="1"/>
  <c r="J1988" i="1"/>
  <c r="E1989" i="1"/>
  <c r="F1989" i="1"/>
  <c r="N1989" i="1" s="1"/>
  <c r="G1989" i="1"/>
  <c r="H1989" i="1"/>
  <c r="I1989" i="1"/>
  <c r="J1989" i="1"/>
  <c r="E1990" i="1"/>
  <c r="F1990" i="1"/>
  <c r="N1990" i="1" s="1"/>
  <c r="G1990" i="1"/>
  <c r="H1990" i="1"/>
  <c r="I1990" i="1"/>
  <c r="J1990" i="1"/>
  <c r="E1991" i="1"/>
  <c r="F1991" i="1"/>
  <c r="N1991" i="1" s="1"/>
  <c r="G1991" i="1"/>
  <c r="H1991" i="1"/>
  <c r="I1991" i="1"/>
  <c r="J1991" i="1"/>
  <c r="E1992" i="1"/>
  <c r="F1992" i="1"/>
  <c r="N1992" i="1" s="1"/>
  <c r="G1992" i="1"/>
  <c r="H1992" i="1"/>
  <c r="I1992" i="1"/>
  <c r="J1992" i="1"/>
  <c r="E1993" i="1"/>
  <c r="F1993" i="1"/>
  <c r="N1993" i="1" s="1"/>
  <c r="G1993" i="1"/>
  <c r="H1993" i="1"/>
  <c r="I1993" i="1"/>
  <c r="J1993" i="1"/>
  <c r="E1994" i="1"/>
  <c r="F1994" i="1"/>
  <c r="N1994" i="1" s="1"/>
  <c r="G1994" i="1"/>
  <c r="H1994" i="1"/>
  <c r="I1994" i="1"/>
  <c r="J1994" i="1"/>
  <c r="E1995" i="1"/>
  <c r="F1995" i="1"/>
  <c r="N1995" i="1" s="1"/>
  <c r="G1995" i="1"/>
  <c r="H1995" i="1"/>
  <c r="I1995" i="1"/>
  <c r="J1995" i="1"/>
  <c r="E1996" i="1"/>
  <c r="F1996" i="1"/>
  <c r="N1996" i="1" s="1"/>
  <c r="G1996" i="1"/>
  <c r="H1996" i="1"/>
  <c r="I1996" i="1"/>
  <c r="J1996" i="1"/>
  <c r="E1997" i="1"/>
  <c r="F1997" i="1"/>
  <c r="N1997" i="1" s="1"/>
  <c r="G1997" i="1"/>
  <c r="H1997" i="1"/>
  <c r="I1997" i="1"/>
  <c r="J1997" i="1"/>
  <c r="E1998" i="1"/>
  <c r="F1998" i="1"/>
  <c r="N1998" i="1" s="1"/>
  <c r="G1998" i="1"/>
  <c r="H1998" i="1"/>
  <c r="I1998" i="1"/>
  <c r="J1998" i="1"/>
  <c r="E1999" i="1"/>
  <c r="F1999" i="1"/>
  <c r="N1999" i="1" s="1"/>
  <c r="G1999" i="1"/>
  <c r="H1999" i="1"/>
  <c r="I1999" i="1"/>
  <c r="J1999" i="1"/>
  <c r="E2000" i="1"/>
  <c r="F2000" i="1"/>
  <c r="N2000" i="1" s="1"/>
  <c r="G2000" i="1"/>
  <c r="H2000" i="1"/>
  <c r="I2000" i="1"/>
  <c r="J2000" i="1"/>
  <c r="E2001" i="1"/>
  <c r="F2001" i="1"/>
  <c r="N2001" i="1" s="1"/>
  <c r="G2001" i="1"/>
  <c r="H2001" i="1"/>
  <c r="I2001" i="1"/>
  <c r="J2001" i="1"/>
  <c r="F2" i="1"/>
  <c r="N2" i="1" s="1"/>
  <c r="G2" i="1"/>
  <c r="H2" i="1"/>
  <c r="I2" i="1"/>
  <c r="J2" i="1"/>
  <c r="E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4" i="3"/>
  <c r="I23" i="3"/>
  <c r="J23" i="3"/>
  <c r="K2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K4" i="3"/>
  <c r="J4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A12" i="2"/>
  <c r="A13" i="2" s="1"/>
  <c r="I3" i="3"/>
  <c r="J3" i="3"/>
  <c r="K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H3" i="3"/>
  <c r="B2" i="1" l="1"/>
  <c r="D2" i="1"/>
  <c r="D1908" i="1"/>
  <c r="D1758" i="1"/>
  <c r="D1671" i="1"/>
  <c r="D1980" i="1"/>
  <c r="D1412" i="1"/>
  <c r="D1944" i="1"/>
  <c r="D1715" i="1"/>
  <c r="D1455" i="1"/>
  <c r="D1872" i="1"/>
  <c r="D1628" i="1"/>
  <c r="D1369" i="1"/>
  <c r="D1836" i="1"/>
  <c r="D1585" i="1"/>
  <c r="D1209" i="1"/>
  <c r="D1800" i="1"/>
  <c r="D1542" i="1"/>
  <c r="D974" i="1"/>
  <c r="D1499" i="1"/>
  <c r="D703" i="1"/>
  <c r="D1986" i="1"/>
  <c r="D1950" i="1"/>
  <c r="D1914" i="1"/>
  <c r="D1878" i="1"/>
  <c r="D1842" i="1"/>
  <c r="D1806" i="1"/>
  <c r="D1765" i="1"/>
  <c r="D1722" i="1"/>
  <c r="D1679" i="1"/>
  <c r="D1635" i="1"/>
  <c r="D1592" i="1"/>
  <c r="D1549" i="1"/>
  <c r="D1506" i="1"/>
  <c r="D1463" i="1"/>
  <c r="D1419" i="1"/>
  <c r="D1376" i="1"/>
  <c r="D1245" i="1"/>
  <c r="D1017" i="1"/>
  <c r="D757" i="1"/>
  <c r="D1998" i="1"/>
  <c r="D1974" i="1"/>
  <c r="D1938" i="1"/>
  <c r="D1902" i="1"/>
  <c r="D1866" i="1"/>
  <c r="D1830" i="1"/>
  <c r="D1794" i="1"/>
  <c r="D1751" i="1"/>
  <c r="D1707" i="1"/>
  <c r="D1664" i="1"/>
  <c r="D1621" i="1"/>
  <c r="D1578" i="1"/>
  <c r="D1535" i="1"/>
  <c r="D1491" i="1"/>
  <c r="D1448" i="1"/>
  <c r="D1405" i="1"/>
  <c r="D1358" i="1"/>
  <c r="D1173" i="1"/>
  <c r="D931" i="1"/>
  <c r="D638" i="1"/>
  <c r="D1997" i="1"/>
  <c r="D1968" i="1"/>
  <c r="D1932" i="1"/>
  <c r="D1896" i="1"/>
  <c r="D1860" i="1"/>
  <c r="D1824" i="1"/>
  <c r="D1787" i="1"/>
  <c r="D1743" i="1"/>
  <c r="D1700" i="1"/>
  <c r="D1657" i="1"/>
  <c r="D1614" i="1"/>
  <c r="D1571" i="1"/>
  <c r="D1527" i="1"/>
  <c r="D1484" i="1"/>
  <c r="D1441" i="1"/>
  <c r="D1398" i="1"/>
  <c r="D1346" i="1"/>
  <c r="D1137" i="1"/>
  <c r="D888" i="1"/>
  <c r="D560" i="1"/>
  <c r="D1996" i="1"/>
  <c r="D1962" i="1"/>
  <c r="D1926" i="1"/>
  <c r="D1890" i="1"/>
  <c r="D1854" i="1"/>
  <c r="D1818" i="1"/>
  <c r="D1779" i="1"/>
  <c r="D1736" i="1"/>
  <c r="D1693" i="1"/>
  <c r="D1650" i="1"/>
  <c r="D1607" i="1"/>
  <c r="D1563" i="1"/>
  <c r="D1520" i="1"/>
  <c r="D1477" i="1"/>
  <c r="D1434" i="1"/>
  <c r="D1391" i="1"/>
  <c r="D1317" i="1"/>
  <c r="D1101" i="1"/>
  <c r="D845" i="1"/>
  <c r="D480" i="1"/>
  <c r="D1992" i="1"/>
  <c r="D1956" i="1"/>
  <c r="D1920" i="1"/>
  <c r="D1884" i="1"/>
  <c r="D1848" i="1"/>
  <c r="D1812" i="1"/>
  <c r="D1772" i="1"/>
  <c r="D1729" i="1"/>
  <c r="D1686" i="1"/>
  <c r="D1643" i="1"/>
  <c r="D1599" i="1"/>
  <c r="D1556" i="1"/>
  <c r="D1513" i="1"/>
  <c r="D1470" i="1"/>
  <c r="D1427" i="1"/>
  <c r="D1383" i="1"/>
  <c r="D1281" i="1"/>
  <c r="D1061" i="1"/>
  <c r="D801" i="1"/>
  <c r="D373" i="1"/>
  <c r="D1999" i="1"/>
  <c r="D1993" i="1"/>
  <c r="D1987" i="1"/>
  <c r="D1981" i="1"/>
  <c r="D1975" i="1"/>
  <c r="D1969" i="1"/>
  <c r="D1963" i="1"/>
  <c r="D1957" i="1"/>
  <c r="D1951" i="1"/>
  <c r="D1945" i="1"/>
  <c r="D1939" i="1"/>
  <c r="D1933" i="1"/>
  <c r="D1927" i="1"/>
  <c r="D1921" i="1"/>
  <c r="D1915" i="1"/>
  <c r="D1909" i="1"/>
  <c r="D1903" i="1"/>
  <c r="D1897" i="1"/>
  <c r="D1891" i="1"/>
  <c r="D1885" i="1"/>
  <c r="D1879" i="1"/>
  <c r="D1873" i="1"/>
  <c r="D1867" i="1"/>
  <c r="D1861" i="1"/>
  <c r="D1855" i="1"/>
  <c r="D1849" i="1"/>
  <c r="D1843" i="1"/>
  <c r="D1837" i="1"/>
  <c r="D1831" i="1"/>
  <c r="D1825" i="1"/>
  <c r="D1819" i="1"/>
  <c r="D1813" i="1"/>
  <c r="D1807" i="1"/>
  <c r="D1801" i="1"/>
  <c r="D1795" i="1"/>
  <c r="D1788" i="1"/>
  <c r="D1781" i="1"/>
  <c r="D1773" i="1"/>
  <c r="D1766" i="1"/>
  <c r="D1759" i="1"/>
  <c r="D1752" i="1"/>
  <c r="D1745" i="1"/>
  <c r="D1737" i="1"/>
  <c r="D1730" i="1"/>
  <c r="D1723" i="1"/>
  <c r="D1716" i="1"/>
  <c r="D1709" i="1"/>
  <c r="D1701" i="1"/>
  <c r="D1694" i="1"/>
  <c r="D1687" i="1"/>
  <c r="D1680" i="1"/>
  <c r="D1673" i="1"/>
  <c r="D1665" i="1"/>
  <c r="D1658" i="1"/>
  <c r="D1651" i="1"/>
  <c r="D1644" i="1"/>
  <c r="D1637" i="1"/>
  <c r="D1629" i="1"/>
  <c r="D1622" i="1"/>
  <c r="D1615" i="1"/>
  <c r="D1608" i="1"/>
  <c r="D1601" i="1"/>
  <c r="D1593" i="1"/>
  <c r="D1586" i="1"/>
  <c r="D1579" i="1"/>
  <c r="D1572" i="1"/>
  <c r="D1565" i="1"/>
  <c r="D1557" i="1"/>
  <c r="D1550" i="1"/>
  <c r="D1543" i="1"/>
  <c r="D1536" i="1"/>
  <c r="D1529" i="1"/>
  <c r="D1521" i="1"/>
  <c r="D1514" i="1"/>
  <c r="D1507" i="1"/>
  <c r="D1500" i="1"/>
  <c r="D1493" i="1"/>
  <c r="D1485" i="1"/>
  <c r="D1478" i="1"/>
  <c r="D1471" i="1"/>
  <c r="D1464" i="1"/>
  <c r="D1457" i="1"/>
  <c r="D1449" i="1"/>
  <c r="D1442" i="1"/>
  <c r="D1435" i="1"/>
  <c r="D1428" i="1"/>
  <c r="D1421" i="1"/>
  <c r="D1413" i="1"/>
  <c r="D1406" i="1"/>
  <c r="D1399" i="1"/>
  <c r="D1392" i="1"/>
  <c r="D1385" i="1"/>
  <c r="D1377" i="1"/>
  <c r="D1370" i="1"/>
  <c r="D1359" i="1"/>
  <c r="D1347" i="1"/>
  <c r="D1323" i="1"/>
  <c r="D1287" i="1"/>
  <c r="D1251" i="1"/>
  <c r="D1215" i="1"/>
  <c r="D1179" i="1"/>
  <c r="D1143" i="1"/>
  <c r="D1107" i="1"/>
  <c r="D1068" i="1"/>
  <c r="D1025" i="1"/>
  <c r="D981" i="1"/>
  <c r="D938" i="1"/>
  <c r="D895" i="1"/>
  <c r="D852" i="1"/>
  <c r="D809" i="1"/>
  <c r="D765" i="1"/>
  <c r="D714" i="1"/>
  <c r="D649" i="1"/>
  <c r="D576" i="1"/>
  <c r="D494" i="1"/>
  <c r="D414" i="1"/>
  <c r="D1991" i="1"/>
  <c r="D1985" i="1"/>
  <c r="D1979" i="1"/>
  <c r="D1973" i="1"/>
  <c r="D1967" i="1"/>
  <c r="D1961" i="1"/>
  <c r="D1955" i="1"/>
  <c r="D1949" i="1"/>
  <c r="D1943" i="1"/>
  <c r="D1937" i="1"/>
  <c r="D1931" i="1"/>
  <c r="D1925" i="1"/>
  <c r="D1919" i="1"/>
  <c r="D1913" i="1"/>
  <c r="D1907" i="1"/>
  <c r="D1901" i="1"/>
  <c r="D1895" i="1"/>
  <c r="D1889" i="1"/>
  <c r="D1883" i="1"/>
  <c r="D1877" i="1"/>
  <c r="D1871" i="1"/>
  <c r="D1865" i="1"/>
  <c r="D1859" i="1"/>
  <c r="D1853" i="1"/>
  <c r="D1847" i="1"/>
  <c r="D1841" i="1"/>
  <c r="D1835" i="1"/>
  <c r="D1829" i="1"/>
  <c r="D1823" i="1"/>
  <c r="D1817" i="1"/>
  <c r="D1811" i="1"/>
  <c r="D1805" i="1"/>
  <c r="D1799" i="1"/>
  <c r="D1793" i="1"/>
  <c r="D1785" i="1"/>
  <c r="D1778" i="1"/>
  <c r="D1771" i="1"/>
  <c r="D1764" i="1"/>
  <c r="D1757" i="1"/>
  <c r="D1749" i="1"/>
  <c r="D1742" i="1"/>
  <c r="D1735" i="1"/>
  <c r="D1728" i="1"/>
  <c r="D1721" i="1"/>
  <c r="D1713" i="1"/>
  <c r="D1706" i="1"/>
  <c r="D1699" i="1"/>
  <c r="D1692" i="1"/>
  <c r="D1685" i="1"/>
  <c r="D1677" i="1"/>
  <c r="D1670" i="1"/>
  <c r="D1663" i="1"/>
  <c r="D1656" i="1"/>
  <c r="D1649" i="1"/>
  <c r="D1641" i="1"/>
  <c r="D1634" i="1"/>
  <c r="D1627" i="1"/>
  <c r="D1620" i="1"/>
  <c r="D1613" i="1"/>
  <c r="D1605" i="1"/>
  <c r="D1598" i="1"/>
  <c r="D1591" i="1"/>
  <c r="D1584" i="1"/>
  <c r="D1577" i="1"/>
  <c r="D1569" i="1"/>
  <c r="D1562" i="1"/>
  <c r="D1555" i="1"/>
  <c r="D1548" i="1"/>
  <c r="D1541" i="1"/>
  <c r="D1533" i="1"/>
  <c r="D1526" i="1"/>
  <c r="D1519" i="1"/>
  <c r="D1512" i="1"/>
  <c r="D1505" i="1"/>
  <c r="D1497" i="1"/>
  <c r="D1490" i="1"/>
  <c r="D1483" i="1"/>
  <c r="D1476" i="1"/>
  <c r="D1469" i="1"/>
  <c r="D1461" i="1"/>
  <c r="D1454" i="1"/>
  <c r="D1447" i="1"/>
  <c r="D1440" i="1"/>
  <c r="D1433" i="1"/>
  <c r="D1425" i="1"/>
  <c r="D1418" i="1"/>
  <c r="D1411" i="1"/>
  <c r="D1404" i="1"/>
  <c r="D1397" i="1"/>
  <c r="D1389" i="1"/>
  <c r="D1382" i="1"/>
  <c r="D1375" i="1"/>
  <c r="D1367" i="1"/>
  <c r="D1357" i="1"/>
  <c r="D1345" i="1"/>
  <c r="D1311" i="1"/>
  <c r="D1275" i="1"/>
  <c r="D1239" i="1"/>
  <c r="D1203" i="1"/>
  <c r="D1167" i="1"/>
  <c r="D1131" i="1"/>
  <c r="D1095" i="1"/>
  <c r="D1053" i="1"/>
  <c r="D1010" i="1"/>
  <c r="D967" i="1"/>
  <c r="D924" i="1"/>
  <c r="D881" i="1"/>
  <c r="D837" i="1"/>
  <c r="D794" i="1"/>
  <c r="D749" i="1"/>
  <c r="D692" i="1"/>
  <c r="D629" i="1"/>
  <c r="D548" i="1"/>
  <c r="D468" i="1"/>
  <c r="D312" i="1"/>
  <c r="D1990" i="1"/>
  <c r="D1984" i="1"/>
  <c r="D1978" i="1"/>
  <c r="D1972" i="1"/>
  <c r="D1966" i="1"/>
  <c r="D1960" i="1"/>
  <c r="D1954" i="1"/>
  <c r="D1948" i="1"/>
  <c r="D1942" i="1"/>
  <c r="D1936" i="1"/>
  <c r="D1930" i="1"/>
  <c r="D1924" i="1"/>
  <c r="D1918" i="1"/>
  <c r="D1912" i="1"/>
  <c r="D1906" i="1"/>
  <c r="D1900" i="1"/>
  <c r="D1894" i="1"/>
  <c r="D1888" i="1"/>
  <c r="D1882" i="1"/>
  <c r="D1876" i="1"/>
  <c r="D1870" i="1"/>
  <c r="D1864" i="1"/>
  <c r="D1858" i="1"/>
  <c r="D1852" i="1"/>
  <c r="D1846" i="1"/>
  <c r="D1840" i="1"/>
  <c r="D1834" i="1"/>
  <c r="D1828" i="1"/>
  <c r="D1822" i="1"/>
  <c r="D1816" i="1"/>
  <c r="D1810" i="1"/>
  <c r="D1804" i="1"/>
  <c r="D1798" i="1"/>
  <c r="D1791" i="1"/>
  <c r="D1784" i="1"/>
  <c r="D1777" i="1"/>
  <c r="D1770" i="1"/>
  <c r="D1763" i="1"/>
  <c r="D1755" i="1"/>
  <c r="D1748" i="1"/>
  <c r="D1741" i="1"/>
  <c r="D1734" i="1"/>
  <c r="D1727" i="1"/>
  <c r="D1719" i="1"/>
  <c r="D1712" i="1"/>
  <c r="D1705" i="1"/>
  <c r="D1698" i="1"/>
  <c r="D1691" i="1"/>
  <c r="D1683" i="1"/>
  <c r="D1676" i="1"/>
  <c r="D1669" i="1"/>
  <c r="D1662" i="1"/>
  <c r="D1655" i="1"/>
  <c r="D1647" i="1"/>
  <c r="D1640" i="1"/>
  <c r="D1633" i="1"/>
  <c r="D1626" i="1"/>
  <c r="D1619" i="1"/>
  <c r="D1611" i="1"/>
  <c r="D1604" i="1"/>
  <c r="D1597" i="1"/>
  <c r="D1590" i="1"/>
  <c r="D1583" i="1"/>
  <c r="D1575" i="1"/>
  <c r="D1568" i="1"/>
  <c r="D1561" i="1"/>
  <c r="D1554" i="1"/>
  <c r="D1547" i="1"/>
  <c r="D1539" i="1"/>
  <c r="D1532" i="1"/>
  <c r="D1525" i="1"/>
  <c r="D1518" i="1"/>
  <c r="D1511" i="1"/>
  <c r="D1503" i="1"/>
  <c r="D1496" i="1"/>
  <c r="D1489" i="1"/>
  <c r="D1482" i="1"/>
  <c r="D1475" i="1"/>
  <c r="D1467" i="1"/>
  <c r="D1460" i="1"/>
  <c r="D1453" i="1"/>
  <c r="D1446" i="1"/>
  <c r="D1439" i="1"/>
  <c r="D1431" i="1"/>
  <c r="D1424" i="1"/>
  <c r="D1417" i="1"/>
  <c r="D1410" i="1"/>
  <c r="D1403" i="1"/>
  <c r="D1395" i="1"/>
  <c r="D1388" i="1"/>
  <c r="D1381" i="1"/>
  <c r="D1374" i="1"/>
  <c r="D1365" i="1"/>
  <c r="D1353" i="1"/>
  <c r="D1341" i="1"/>
  <c r="D1305" i="1"/>
  <c r="D1269" i="1"/>
  <c r="D1233" i="1"/>
  <c r="D1197" i="1"/>
  <c r="D1161" i="1"/>
  <c r="D1125" i="1"/>
  <c r="D1089" i="1"/>
  <c r="D1046" i="1"/>
  <c r="D1003" i="1"/>
  <c r="D960" i="1"/>
  <c r="D917" i="1"/>
  <c r="D873" i="1"/>
  <c r="D830" i="1"/>
  <c r="D787" i="1"/>
  <c r="D740" i="1"/>
  <c r="D683" i="1"/>
  <c r="D614" i="1"/>
  <c r="D534" i="1"/>
  <c r="D452" i="1"/>
  <c r="D240" i="1"/>
  <c r="D2001" i="1"/>
  <c r="D1995" i="1"/>
  <c r="D1989" i="1"/>
  <c r="D1983" i="1"/>
  <c r="D1977" i="1"/>
  <c r="D1971" i="1"/>
  <c r="D1965" i="1"/>
  <c r="D1959" i="1"/>
  <c r="D1953" i="1"/>
  <c r="D1947" i="1"/>
  <c r="D1941" i="1"/>
  <c r="D1935" i="1"/>
  <c r="D1929" i="1"/>
  <c r="D1923" i="1"/>
  <c r="D1917" i="1"/>
  <c r="D1911" i="1"/>
  <c r="D1905" i="1"/>
  <c r="D1899" i="1"/>
  <c r="D1893" i="1"/>
  <c r="D1887" i="1"/>
  <c r="D1881" i="1"/>
  <c r="D1875" i="1"/>
  <c r="D1869" i="1"/>
  <c r="D1863" i="1"/>
  <c r="D1857" i="1"/>
  <c r="D1851" i="1"/>
  <c r="D1845" i="1"/>
  <c r="D1839" i="1"/>
  <c r="D1833" i="1"/>
  <c r="D1827" i="1"/>
  <c r="D1821" i="1"/>
  <c r="D1815" i="1"/>
  <c r="D1809" i="1"/>
  <c r="D1803" i="1"/>
  <c r="D1797" i="1"/>
  <c r="D1790" i="1"/>
  <c r="D1783" i="1"/>
  <c r="D1776" i="1"/>
  <c r="D1769" i="1"/>
  <c r="D1761" i="1"/>
  <c r="D1754" i="1"/>
  <c r="D1747" i="1"/>
  <c r="D1740" i="1"/>
  <c r="D1733" i="1"/>
  <c r="D1725" i="1"/>
  <c r="D1718" i="1"/>
  <c r="D1711" i="1"/>
  <c r="D1704" i="1"/>
  <c r="D1697" i="1"/>
  <c r="D1689" i="1"/>
  <c r="D1682" i="1"/>
  <c r="D1675" i="1"/>
  <c r="D1668" i="1"/>
  <c r="D1661" i="1"/>
  <c r="D1653" i="1"/>
  <c r="D1646" i="1"/>
  <c r="D1639" i="1"/>
  <c r="D1632" i="1"/>
  <c r="D1625" i="1"/>
  <c r="D1617" i="1"/>
  <c r="D1610" i="1"/>
  <c r="D1603" i="1"/>
  <c r="D1596" i="1"/>
  <c r="D1589" i="1"/>
  <c r="D1581" i="1"/>
  <c r="D1574" i="1"/>
  <c r="D1567" i="1"/>
  <c r="D1560" i="1"/>
  <c r="D1553" i="1"/>
  <c r="D1545" i="1"/>
  <c r="D1538" i="1"/>
  <c r="D1531" i="1"/>
  <c r="D1524" i="1"/>
  <c r="D1517" i="1"/>
  <c r="D1509" i="1"/>
  <c r="D1502" i="1"/>
  <c r="D1495" i="1"/>
  <c r="D1488" i="1"/>
  <c r="D1481" i="1"/>
  <c r="D1473" i="1"/>
  <c r="D1466" i="1"/>
  <c r="D1459" i="1"/>
  <c r="D1452" i="1"/>
  <c r="D1445" i="1"/>
  <c r="D1437" i="1"/>
  <c r="D1430" i="1"/>
  <c r="D1423" i="1"/>
  <c r="D1416" i="1"/>
  <c r="D1409" i="1"/>
  <c r="D1401" i="1"/>
  <c r="D1394" i="1"/>
  <c r="D1387" i="1"/>
  <c r="D1380" i="1"/>
  <c r="D1373" i="1"/>
  <c r="D1364" i="1"/>
  <c r="D1352" i="1"/>
  <c r="D1335" i="1"/>
  <c r="D1299" i="1"/>
  <c r="D1263" i="1"/>
  <c r="D1227" i="1"/>
  <c r="D1191" i="1"/>
  <c r="D1155" i="1"/>
  <c r="D1119" i="1"/>
  <c r="D1082" i="1"/>
  <c r="D1039" i="1"/>
  <c r="D996" i="1"/>
  <c r="D953" i="1"/>
  <c r="D909" i="1"/>
  <c r="D866" i="1"/>
  <c r="D823" i="1"/>
  <c r="D780" i="1"/>
  <c r="D732" i="1"/>
  <c r="D671" i="1"/>
  <c r="D602" i="1"/>
  <c r="D522" i="1"/>
  <c r="D440" i="1"/>
  <c r="D168" i="1"/>
  <c r="D2000" i="1"/>
  <c r="D1994" i="1"/>
  <c r="D1988" i="1"/>
  <c r="D1982" i="1"/>
  <c r="D1976" i="1"/>
  <c r="D1970" i="1"/>
  <c r="D1964" i="1"/>
  <c r="D1958" i="1"/>
  <c r="D1952" i="1"/>
  <c r="D1946" i="1"/>
  <c r="D1940" i="1"/>
  <c r="D1934" i="1"/>
  <c r="D1928" i="1"/>
  <c r="D1922" i="1"/>
  <c r="D1916" i="1"/>
  <c r="D1910" i="1"/>
  <c r="D1904" i="1"/>
  <c r="D1898" i="1"/>
  <c r="D1892" i="1"/>
  <c r="D1886" i="1"/>
  <c r="D1880" i="1"/>
  <c r="D1874" i="1"/>
  <c r="D1868" i="1"/>
  <c r="D1862" i="1"/>
  <c r="D1856" i="1"/>
  <c r="D1850" i="1"/>
  <c r="D1844" i="1"/>
  <c r="D1838" i="1"/>
  <c r="D1832" i="1"/>
  <c r="D1826" i="1"/>
  <c r="D1820" i="1"/>
  <c r="D1814" i="1"/>
  <c r="D1808" i="1"/>
  <c r="D1802" i="1"/>
  <c r="D1796" i="1"/>
  <c r="D1789" i="1"/>
  <c r="D1782" i="1"/>
  <c r="D1775" i="1"/>
  <c r="D1767" i="1"/>
  <c r="D1760" i="1"/>
  <c r="D1753" i="1"/>
  <c r="D1746" i="1"/>
  <c r="D1739" i="1"/>
  <c r="D1731" i="1"/>
  <c r="D1724" i="1"/>
  <c r="D1717" i="1"/>
  <c r="D1710" i="1"/>
  <c r="D1703" i="1"/>
  <c r="D1695" i="1"/>
  <c r="D1688" i="1"/>
  <c r="D1681" i="1"/>
  <c r="D1674" i="1"/>
  <c r="D1667" i="1"/>
  <c r="D1659" i="1"/>
  <c r="D1652" i="1"/>
  <c r="D1645" i="1"/>
  <c r="D1638" i="1"/>
  <c r="D1631" i="1"/>
  <c r="D1623" i="1"/>
  <c r="D1616" i="1"/>
  <c r="D1609" i="1"/>
  <c r="D1602" i="1"/>
  <c r="D1595" i="1"/>
  <c r="D1587" i="1"/>
  <c r="D1580" i="1"/>
  <c r="D1573" i="1"/>
  <c r="D1566" i="1"/>
  <c r="D1559" i="1"/>
  <c r="D1551" i="1"/>
  <c r="D1544" i="1"/>
  <c r="D1537" i="1"/>
  <c r="D1530" i="1"/>
  <c r="D1523" i="1"/>
  <c r="D1515" i="1"/>
  <c r="D1508" i="1"/>
  <c r="D1501" i="1"/>
  <c r="D1494" i="1"/>
  <c r="D1487" i="1"/>
  <c r="D1479" i="1"/>
  <c r="D1472" i="1"/>
  <c r="D1465" i="1"/>
  <c r="D1458" i="1"/>
  <c r="D1451" i="1"/>
  <c r="D1443" i="1"/>
  <c r="D1436" i="1"/>
  <c r="D1429" i="1"/>
  <c r="D1422" i="1"/>
  <c r="D1415" i="1"/>
  <c r="D1407" i="1"/>
  <c r="D1400" i="1"/>
  <c r="D1393" i="1"/>
  <c r="D1386" i="1"/>
  <c r="D1379" i="1"/>
  <c r="D1371" i="1"/>
  <c r="D1363" i="1"/>
  <c r="D1351" i="1"/>
  <c r="D1329" i="1"/>
  <c r="D1293" i="1"/>
  <c r="D1257" i="1"/>
  <c r="D1221" i="1"/>
  <c r="D1185" i="1"/>
  <c r="D1149" i="1"/>
  <c r="D1113" i="1"/>
  <c r="D1075" i="1"/>
  <c r="D1032" i="1"/>
  <c r="D989" i="1"/>
  <c r="D945" i="1"/>
  <c r="D902" i="1"/>
  <c r="D859" i="1"/>
  <c r="D816" i="1"/>
  <c r="D773" i="1"/>
  <c r="D722" i="1"/>
  <c r="D660" i="1"/>
  <c r="D588" i="1"/>
  <c r="D506" i="1"/>
  <c r="D426" i="1"/>
  <c r="D90" i="1"/>
  <c r="D1792" i="1"/>
  <c r="D1786" i="1"/>
  <c r="D1780" i="1"/>
  <c r="D1774" i="1"/>
  <c r="D1768" i="1"/>
  <c r="D1762" i="1"/>
  <c r="D1756" i="1"/>
  <c r="D1750" i="1"/>
  <c r="D1744" i="1"/>
  <c r="D1738" i="1"/>
  <c r="D1732" i="1"/>
  <c r="D1726" i="1"/>
  <c r="D1720" i="1"/>
  <c r="D1714" i="1"/>
  <c r="D1708" i="1"/>
  <c r="D1702" i="1"/>
  <c r="D1696" i="1"/>
  <c r="D1690" i="1"/>
  <c r="D1684" i="1"/>
  <c r="D1678" i="1"/>
  <c r="D1672" i="1"/>
  <c r="D1666" i="1"/>
  <c r="D1660" i="1"/>
  <c r="D1654" i="1"/>
  <c r="D1648" i="1"/>
  <c r="D1642" i="1"/>
  <c r="D1636" i="1"/>
  <c r="D1630" i="1"/>
  <c r="D1624" i="1"/>
  <c r="D1618" i="1"/>
  <c r="D1612" i="1"/>
  <c r="D1606" i="1"/>
  <c r="D1600" i="1"/>
  <c r="D1594" i="1"/>
  <c r="D1588" i="1"/>
  <c r="D1582" i="1"/>
  <c r="D1576" i="1"/>
  <c r="D1570" i="1"/>
  <c r="D1564" i="1"/>
  <c r="D1558" i="1"/>
  <c r="D1552" i="1"/>
  <c r="D1546" i="1"/>
  <c r="D1540" i="1"/>
  <c r="D1534" i="1"/>
  <c r="D1528" i="1"/>
  <c r="D1522" i="1"/>
  <c r="D1516" i="1"/>
  <c r="D1510" i="1"/>
  <c r="D1504" i="1"/>
  <c r="D1498" i="1"/>
  <c r="D1492" i="1"/>
  <c r="D1486" i="1"/>
  <c r="D1480" i="1"/>
  <c r="D1474" i="1"/>
  <c r="D1468" i="1"/>
  <c r="D1462" i="1"/>
  <c r="D1456" i="1"/>
  <c r="D1450" i="1"/>
  <c r="D1444" i="1"/>
  <c r="D1438" i="1"/>
  <c r="D1432" i="1"/>
  <c r="D1426" i="1"/>
  <c r="D1420" i="1"/>
  <c r="D1414" i="1"/>
  <c r="D1408" i="1"/>
  <c r="D1402" i="1"/>
  <c r="D1396" i="1"/>
  <c r="D1390" i="1"/>
  <c r="D1384" i="1"/>
  <c r="D1378" i="1"/>
  <c r="D1372" i="1"/>
  <c r="D1366" i="1"/>
  <c r="D1360" i="1"/>
  <c r="D1354" i="1"/>
  <c r="D1348" i="1"/>
  <c r="D1342" i="1"/>
  <c r="D1336" i="1"/>
  <c r="D1330" i="1"/>
  <c r="D1324" i="1"/>
  <c r="D1318" i="1"/>
  <c r="D1312" i="1"/>
  <c r="D1306" i="1"/>
  <c r="D1300" i="1"/>
  <c r="D1294" i="1"/>
  <c r="D1288" i="1"/>
  <c r="D1282" i="1"/>
  <c r="D1276" i="1"/>
  <c r="D1270" i="1"/>
  <c r="D1264" i="1"/>
  <c r="D1258" i="1"/>
  <c r="D1252" i="1"/>
  <c r="D1246" i="1"/>
  <c r="D1240" i="1"/>
  <c r="D1234" i="1"/>
  <c r="D1228" i="1"/>
  <c r="D1222" i="1"/>
  <c r="D1216" i="1"/>
  <c r="D1210" i="1"/>
  <c r="D1204" i="1"/>
  <c r="D1198" i="1"/>
  <c r="D1192" i="1"/>
  <c r="D1186" i="1"/>
  <c r="D1180" i="1"/>
  <c r="D1174" i="1"/>
  <c r="D1168" i="1"/>
  <c r="D1162" i="1"/>
  <c r="D1156" i="1"/>
  <c r="D1150" i="1"/>
  <c r="D1144" i="1"/>
  <c r="D1138" i="1"/>
  <c r="D1132" i="1"/>
  <c r="D1126" i="1"/>
  <c r="D1120" i="1"/>
  <c r="D1114" i="1"/>
  <c r="D1108" i="1"/>
  <c r="D1102" i="1"/>
  <c r="D1096" i="1"/>
  <c r="D1090" i="1"/>
  <c r="D1083" i="1"/>
  <c r="D1076" i="1"/>
  <c r="D1069" i="1"/>
  <c r="D1062" i="1"/>
  <c r="D1055" i="1"/>
  <c r="D1047" i="1"/>
  <c r="D1040" i="1"/>
  <c r="D1033" i="1"/>
  <c r="D1026" i="1"/>
  <c r="D1019" i="1"/>
  <c r="D1011" i="1"/>
  <c r="D1004" i="1"/>
  <c r="D997" i="1"/>
  <c r="D990" i="1"/>
  <c r="D983" i="1"/>
  <c r="D975" i="1"/>
  <c r="D968" i="1"/>
  <c r="D961" i="1"/>
  <c r="D954" i="1"/>
  <c r="D947" i="1"/>
  <c r="D939" i="1"/>
  <c r="D932" i="1"/>
  <c r="D925" i="1"/>
  <c r="D918" i="1"/>
  <c r="D911" i="1"/>
  <c r="D903" i="1"/>
  <c r="D896" i="1"/>
  <c r="D889" i="1"/>
  <c r="D882" i="1"/>
  <c r="D875" i="1"/>
  <c r="D867" i="1"/>
  <c r="D860" i="1"/>
  <c r="D853" i="1"/>
  <c r="D846" i="1"/>
  <c r="D839" i="1"/>
  <c r="D831" i="1"/>
  <c r="D824" i="1"/>
  <c r="D817" i="1"/>
  <c r="D810" i="1"/>
  <c r="D803" i="1"/>
  <c r="D795" i="1"/>
  <c r="D788" i="1"/>
  <c r="D781" i="1"/>
  <c r="D774" i="1"/>
  <c r="D767" i="1"/>
  <c r="D758" i="1"/>
  <c r="D750" i="1"/>
  <c r="D741" i="1"/>
  <c r="D733" i="1"/>
  <c r="D725" i="1"/>
  <c r="D715" i="1"/>
  <c r="D704" i="1"/>
  <c r="D695" i="1"/>
  <c r="D684" i="1"/>
  <c r="D673" i="1"/>
  <c r="D661" i="1"/>
  <c r="D650" i="1"/>
  <c r="D641" i="1"/>
  <c r="D630" i="1"/>
  <c r="D617" i="1"/>
  <c r="D605" i="1"/>
  <c r="D589" i="1"/>
  <c r="D577" i="1"/>
  <c r="D563" i="1"/>
  <c r="D551" i="1"/>
  <c r="D535" i="1"/>
  <c r="D523" i="1"/>
  <c r="D509" i="1"/>
  <c r="D497" i="1"/>
  <c r="D481" i="1"/>
  <c r="D469" i="1"/>
  <c r="D455" i="1"/>
  <c r="D443" i="1"/>
  <c r="D427" i="1"/>
  <c r="D415" i="1"/>
  <c r="D383" i="1"/>
  <c r="D324" i="1"/>
  <c r="D252" i="1"/>
  <c r="D180" i="1"/>
  <c r="D108" i="1"/>
  <c r="D1340" i="1"/>
  <c r="D1334" i="1"/>
  <c r="D1328" i="1"/>
  <c r="D1322" i="1"/>
  <c r="D1316" i="1"/>
  <c r="D1310" i="1"/>
  <c r="D1304" i="1"/>
  <c r="D1298" i="1"/>
  <c r="D1292" i="1"/>
  <c r="D1286" i="1"/>
  <c r="D1280" i="1"/>
  <c r="D1274" i="1"/>
  <c r="D1268" i="1"/>
  <c r="D1262" i="1"/>
  <c r="D1256" i="1"/>
  <c r="D1250" i="1"/>
  <c r="D1244" i="1"/>
  <c r="D1238" i="1"/>
  <c r="D1232" i="1"/>
  <c r="D1226" i="1"/>
  <c r="D1220" i="1"/>
  <c r="D1214" i="1"/>
  <c r="D1208" i="1"/>
  <c r="D1202" i="1"/>
  <c r="D1196" i="1"/>
  <c r="D1190" i="1"/>
  <c r="D1184" i="1"/>
  <c r="D1178" i="1"/>
  <c r="D1172" i="1"/>
  <c r="D1166" i="1"/>
  <c r="D1160" i="1"/>
  <c r="D1154" i="1"/>
  <c r="D1148" i="1"/>
  <c r="D1142" i="1"/>
  <c r="D1136" i="1"/>
  <c r="D1130" i="1"/>
  <c r="D1124" i="1"/>
  <c r="D1118" i="1"/>
  <c r="D1112" i="1"/>
  <c r="D1106" i="1"/>
  <c r="D1100" i="1"/>
  <c r="D1094" i="1"/>
  <c r="D1088" i="1"/>
  <c r="D1081" i="1"/>
  <c r="D1074" i="1"/>
  <c r="D1067" i="1"/>
  <c r="D1059" i="1"/>
  <c r="D1052" i="1"/>
  <c r="D1045" i="1"/>
  <c r="D1038" i="1"/>
  <c r="D1031" i="1"/>
  <c r="D1023" i="1"/>
  <c r="D1016" i="1"/>
  <c r="D1009" i="1"/>
  <c r="D1002" i="1"/>
  <c r="D995" i="1"/>
  <c r="D987" i="1"/>
  <c r="D980" i="1"/>
  <c r="D973" i="1"/>
  <c r="D966" i="1"/>
  <c r="D959" i="1"/>
  <c r="D951" i="1"/>
  <c r="D944" i="1"/>
  <c r="D937" i="1"/>
  <c r="D930" i="1"/>
  <c r="D923" i="1"/>
  <c r="D915" i="1"/>
  <c r="D908" i="1"/>
  <c r="D901" i="1"/>
  <c r="D894" i="1"/>
  <c r="D887" i="1"/>
  <c r="D879" i="1"/>
  <c r="D872" i="1"/>
  <c r="D865" i="1"/>
  <c r="D858" i="1"/>
  <c r="D851" i="1"/>
  <c r="D843" i="1"/>
  <c r="D836" i="1"/>
  <c r="D829" i="1"/>
  <c r="D822" i="1"/>
  <c r="D815" i="1"/>
  <c r="D807" i="1"/>
  <c r="D800" i="1"/>
  <c r="D793" i="1"/>
  <c r="D786" i="1"/>
  <c r="D779" i="1"/>
  <c r="D771" i="1"/>
  <c r="D764" i="1"/>
  <c r="D756" i="1"/>
  <c r="D747" i="1"/>
  <c r="D739" i="1"/>
  <c r="D729" i="1"/>
  <c r="D721" i="1"/>
  <c r="D713" i="1"/>
  <c r="D702" i="1"/>
  <c r="D691" i="1"/>
  <c r="D679" i="1"/>
  <c r="D668" i="1"/>
  <c r="D659" i="1"/>
  <c r="D648" i="1"/>
  <c r="D637" i="1"/>
  <c r="D625" i="1"/>
  <c r="D613" i="1"/>
  <c r="D599" i="1"/>
  <c r="D587" i="1"/>
  <c r="D571" i="1"/>
  <c r="D559" i="1"/>
  <c r="D545" i="1"/>
  <c r="D533" i="1"/>
  <c r="D517" i="1"/>
  <c r="D505" i="1"/>
  <c r="D491" i="1"/>
  <c r="D479" i="1"/>
  <c r="D463" i="1"/>
  <c r="D451" i="1"/>
  <c r="D437" i="1"/>
  <c r="D425" i="1"/>
  <c r="D409" i="1"/>
  <c r="D365" i="1"/>
  <c r="D300" i="1"/>
  <c r="D228" i="1"/>
  <c r="D156" i="1"/>
  <c r="D72" i="1"/>
  <c r="D1339" i="1"/>
  <c r="D1333" i="1"/>
  <c r="D1327" i="1"/>
  <c r="D1321" i="1"/>
  <c r="D1315" i="1"/>
  <c r="D1309" i="1"/>
  <c r="D1303" i="1"/>
  <c r="D1297" i="1"/>
  <c r="D1291" i="1"/>
  <c r="D1285" i="1"/>
  <c r="D1279" i="1"/>
  <c r="D1273" i="1"/>
  <c r="D1267" i="1"/>
  <c r="D1261" i="1"/>
  <c r="D1255" i="1"/>
  <c r="D1249" i="1"/>
  <c r="D1243" i="1"/>
  <c r="D1237" i="1"/>
  <c r="D1231" i="1"/>
  <c r="D1225" i="1"/>
  <c r="D1219" i="1"/>
  <c r="D1213" i="1"/>
  <c r="D1207" i="1"/>
  <c r="D1201" i="1"/>
  <c r="D1195" i="1"/>
  <c r="D1189" i="1"/>
  <c r="D1183" i="1"/>
  <c r="D1177" i="1"/>
  <c r="D1171" i="1"/>
  <c r="D1165" i="1"/>
  <c r="D1159" i="1"/>
  <c r="D1153" i="1"/>
  <c r="D1147" i="1"/>
  <c r="D1141" i="1"/>
  <c r="D1135" i="1"/>
  <c r="D1129" i="1"/>
  <c r="D1123" i="1"/>
  <c r="D1117" i="1"/>
  <c r="D1111" i="1"/>
  <c r="D1105" i="1"/>
  <c r="D1099" i="1"/>
  <c r="D1093" i="1"/>
  <c r="D1087" i="1"/>
  <c r="D1080" i="1"/>
  <c r="D1073" i="1"/>
  <c r="D1065" i="1"/>
  <c r="D1058" i="1"/>
  <c r="D1051" i="1"/>
  <c r="D1044" i="1"/>
  <c r="D1037" i="1"/>
  <c r="D1029" i="1"/>
  <c r="D1022" i="1"/>
  <c r="D1015" i="1"/>
  <c r="D1008" i="1"/>
  <c r="D1001" i="1"/>
  <c r="D993" i="1"/>
  <c r="D986" i="1"/>
  <c r="D979" i="1"/>
  <c r="D972" i="1"/>
  <c r="D965" i="1"/>
  <c r="D957" i="1"/>
  <c r="D950" i="1"/>
  <c r="D943" i="1"/>
  <c r="D936" i="1"/>
  <c r="D929" i="1"/>
  <c r="D921" i="1"/>
  <c r="D914" i="1"/>
  <c r="D907" i="1"/>
  <c r="D900" i="1"/>
  <c r="D893" i="1"/>
  <c r="D885" i="1"/>
  <c r="D878" i="1"/>
  <c r="D871" i="1"/>
  <c r="D864" i="1"/>
  <c r="D857" i="1"/>
  <c r="D849" i="1"/>
  <c r="D842" i="1"/>
  <c r="D835" i="1"/>
  <c r="D828" i="1"/>
  <c r="D821" i="1"/>
  <c r="D813" i="1"/>
  <c r="D806" i="1"/>
  <c r="D799" i="1"/>
  <c r="D792" i="1"/>
  <c r="D785" i="1"/>
  <c r="D777" i="1"/>
  <c r="D770" i="1"/>
  <c r="D763" i="1"/>
  <c r="D755" i="1"/>
  <c r="D746" i="1"/>
  <c r="D737" i="1"/>
  <c r="D728" i="1"/>
  <c r="D720" i="1"/>
  <c r="D710" i="1"/>
  <c r="D701" i="1"/>
  <c r="D689" i="1"/>
  <c r="D678" i="1"/>
  <c r="D667" i="1"/>
  <c r="D656" i="1"/>
  <c r="D647" i="1"/>
  <c r="D635" i="1"/>
  <c r="D624" i="1"/>
  <c r="D612" i="1"/>
  <c r="D596" i="1"/>
  <c r="D584" i="1"/>
  <c r="D570" i="1"/>
  <c r="D558" i="1"/>
  <c r="D542" i="1"/>
  <c r="D530" i="1"/>
  <c r="D516" i="1"/>
  <c r="D504" i="1"/>
  <c r="D488" i="1"/>
  <c r="D476" i="1"/>
  <c r="D462" i="1"/>
  <c r="D450" i="1"/>
  <c r="D434" i="1"/>
  <c r="D422" i="1"/>
  <c r="D408" i="1"/>
  <c r="D355" i="1"/>
  <c r="D288" i="1"/>
  <c r="D216" i="1"/>
  <c r="D144" i="1"/>
  <c r="D54" i="1"/>
  <c r="D1368" i="1"/>
  <c r="D1362" i="1"/>
  <c r="D1356" i="1"/>
  <c r="D1350" i="1"/>
  <c r="D1344" i="1"/>
  <c r="D1338" i="1"/>
  <c r="D1332" i="1"/>
  <c r="D1326" i="1"/>
  <c r="D1320" i="1"/>
  <c r="D1314" i="1"/>
  <c r="D1308" i="1"/>
  <c r="D1302" i="1"/>
  <c r="D1296" i="1"/>
  <c r="D1290" i="1"/>
  <c r="D1284" i="1"/>
  <c r="D1278" i="1"/>
  <c r="D1272" i="1"/>
  <c r="D1266" i="1"/>
  <c r="D1260" i="1"/>
  <c r="D1254" i="1"/>
  <c r="D1248" i="1"/>
  <c r="D1242" i="1"/>
  <c r="D1236" i="1"/>
  <c r="D1230" i="1"/>
  <c r="D1224" i="1"/>
  <c r="D1218" i="1"/>
  <c r="D1212" i="1"/>
  <c r="D1206" i="1"/>
  <c r="D1200" i="1"/>
  <c r="D1194" i="1"/>
  <c r="D1188" i="1"/>
  <c r="D1182" i="1"/>
  <c r="D1176" i="1"/>
  <c r="D1170" i="1"/>
  <c r="D1164" i="1"/>
  <c r="D1158" i="1"/>
  <c r="D1152" i="1"/>
  <c r="D1146" i="1"/>
  <c r="D1140" i="1"/>
  <c r="D1134" i="1"/>
  <c r="D1128" i="1"/>
  <c r="D1122" i="1"/>
  <c r="D1116" i="1"/>
  <c r="D1110" i="1"/>
  <c r="D1104" i="1"/>
  <c r="D1098" i="1"/>
  <c r="D1092" i="1"/>
  <c r="D1086" i="1"/>
  <c r="D1079" i="1"/>
  <c r="D1071" i="1"/>
  <c r="D1064" i="1"/>
  <c r="D1057" i="1"/>
  <c r="D1050" i="1"/>
  <c r="D1043" i="1"/>
  <c r="D1035" i="1"/>
  <c r="D1028" i="1"/>
  <c r="D1021" i="1"/>
  <c r="D1014" i="1"/>
  <c r="D1007" i="1"/>
  <c r="D999" i="1"/>
  <c r="D992" i="1"/>
  <c r="D985" i="1"/>
  <c r="D978" i="1"/>
  <c r="D971" i="1"/>
  <c r="D963" i="1"/>
  <c r="D956" i="1"/>
  <c r="D949" i="1"/>
  <c r="D942" i="1"/>
  <c r="D935" i="1"/>
  <c r="D927" i="1"/>
  <c r="D920" i="1"/>
  <c r="D913" i="1"/>
  <c r="D906" i="1"/>
  <c r="D899" i="1"/>
  <c r="D891" i="1"/>
  <c r="D884" i="1"/>
  <c r="D877" i="1"/>
  <c r="D870" i="1"/>
  <c r="D863" i="1"/>
  <c r="D855" i="1"/>
  <c r="D848" i="1"/>
  <c r="D841" i="1"/>
  <c r="D834" i="1"/>
  <c r="D827" i="1"/>
  <c r="D819" i="1"/>
  <c r="D812" i="1"/>
  <c r="D805" i="1"/>
  <c r="D798" i="1"/>
  <c r="D791" i="1"/>
  <c r="D783" i="1"/>
  <c r="D776" i="1"/>
  <c r="D769" i="1"/>
  <c r="D762" i="1"/>
  <c r="D753" i="1"/>
  <c r="D744" i="1"/>
  <c r="D735" i="1"/>
  <c r="D727" i="1"/>
  <c r="D719" i="1"/>
  <c r="D709" i="1"/>
  <c r="D697" i="1"/>
  <c r="D686" i="1"/>
  <c r="D677" i="1"/>
  <c r="D666" i="1"/>
  <c r="D655" i="1"/>
  <c r="D643" i="1"/>
  <c r="D632" i="1"/>
  <c r="D623" i="1"/>
  <c r="D607" i="1"/>
  <c r="D595" i="1"/>
  <c r="D581" i="1"/>
  <c r="D569" i="1"/>
  <c r="D553" i="1"/>
  <c r="D541" i="1"/>
  <c r="D527" i="1"/>
  <c r="D515" i="1"/>
  <c r="D499" i="1"/>
  <c r="D487" i="1"/>
  <c r="D473" i="1"/>
  <c r="D461" i="1"/>
  <c r="D445" i="1"/>
  <c r="D433" i="1"/>
  <c r="D419" i="1"/>
  <c r="D401" i="1"/>
  <c r="D347" i="1"/>
  <c r="D276" i="1"/>
  <c r="D204" i="1"/>
  <c r="D132" i="1"/>
  <c r="D36" i="1"/>
  <c r="D1361" i="1"/>
  <c r="D1355" i="1"/>
  <c r="D1349" i="1"/>
  <c r="D1343" i="1"/>
  <c r="D1337" i="1"/>
  <c r="D1331" i="1"/>
  <c r="D1325" i="1"/>
  <c r="D1319" i="1"/>
  <c r="D1313" i="1"/>
  <c r="D1307" i="1"/>
  <c r="D1301" i="1"/>
  <c r="D1295" i="1"/>
  <c r="D1289" i="1"/>
  <c r="D1283" i="1"/>
  <c r="D1277" i="1"/>
  <c r="D1271" i="1"/>
  <c r="D1265" i="1"/>
  <c r="D1259" i="1"/>
  <c r="D1253" i="1"/>
  <c r="D1247" i="1"/>
  <c r="D1241" i="1"/>
  <c r="D1235" i="1"/>
  <c r="D1229" i="1"/>
  <c r="D1223" i="1"/>
  <c r="D1217" i="1"/>
  <c r="D1211" i="1"/>
  <c r="D1205" i="1"/>
  <c r="D1199" i="1"/>
  <c r="D1193" i="1"/>
  <c r="D1187" i="1"/>
  <c r="D1181" i="1"/>
  <c r="D1175" i="1"/>
  <c r="D1169" i="1"/>
  <c r="D1163" i="1"/>
  <c r="D1157" i="1"/>
  <c r="D1151" i="1"/>
  <c r="D1145" i="1"/>
  <c r="D1139" i="1"/>
  <c r="D1133" i="1"/>
  <c r="D1127" i="1"/>
  <c r="D1121" i="1"/>
  <c r="D1115" i="1"/>
  <c r="D1109" i="1"/>
  <c r="D1103" i="1"/>
  <c r="D1097" i="1"/>
  <c r="D1091" i="1"/>
  <c r="D1085" i="1"/>
  <c r="D1077" i="1"/>
  <c r="D1070" i="1"/>
  <c r="D1063" i="1"/>
  <c r="D1056" i="1"/>
  <c r="D1049" i="1"/>
  <c r="D1041" i="1"/>
  <c r="D1034" i="1"/>
  <c r="D1027" i="1"/>
  <c r="D1020" i="1"/>
  <c r="D1013" i="1"/>
  <c r="D1005" i="1"/>
  <c r="D998" i="1"/>
  <c r="D991" i="1"/>
  <c r="D984" i="1"/>
  <c r="D977" i="1"/>
  <c r="D969" i="1"/>
  <c r="D962" i="1"/>
  <c r="D955" i="1"/>
  <c r="D948" i="1"/>
  <c r="D941" i="1"/>
  <c r="D933" i="1"/>
  <c r="D926" i="1"/>
  <c r="D919" i="1"/>
  <c r="D912" i="1"/>
  <c r="D905" i="1"/>
  <c r="D897" i="1"/>
  <c r="D890" i="1"/>
  <c r="D883" i="1"/>
  <c r="D876" i="1"/>
  <c r="D869" i="1"/>
  <c r="D861" i="1"/>
  <c r="D854" i="1"/>
  <c r="D847" i="1"/>
  <c r="D840" i="1"/>
  <c r="D833" i="1"/>
  <c r="D825" i="1"/>
  <c r="D818" i="1"/>
  <c r="D811" i="1"/>
  <c r="D804" i="1"/>
  <c r="D797" i="1"/>
  <c r="D789" i="1"/>
  <c r="D782" i="1"/>
  <c r="D775" i="1"/>
  <c r="D768" i="1"/>
  <c r="D761" i="1"/>
  <c r="D751" i="1"/>
  <c r="D743" i="1"/>
  <c r="D734" i="1"/>
  <c r="D726" i="1"/>
  <c r="D717" i="1"/>
  <c r="D707" i="1"/>
  <c r="D696" i="1"/>
  <c r="D685" i="1"/>
  <c r="D674" i="1"/>
  <c r="D665" i="1"/>
  <c r="D653" i="1"/>
  <c r="D642" i="1"/>
  <c r="D631" i="1"/>
  <c r="D620" i="1"/>
  <c r="D606" i="1"/>
  <c r="D594" i="1"/>
  <c r="D578" i="1"/>
  <c r="D566" i="1"/>
  <c r="D552" i="1"/>
  <c r="D540" i="1"/>
  <c r="D524" i="1"/>
  <c r="D512" i="1"/>
  <c r="D498" i="1"/>
  <c r="D486" i="1"/>
  <c r="D470" i="1"/>
  <c r="D458" i="1"/>
  <c r="D444" i="1"/>
  <c r="D432" i="1"/>
  <c r="D416" i="1"/>
  <c r="D391" i="1"/>
  <c r="D336" i="1"/>
  <c r="D264" i="1"/>
  <c r="D192" i="1"/>
  <c r="D120" i="1"/>
  <c r="D18" i="1"/>
  <c r="D1084" i="1"/>
  <c r="D1078" i="1"/>
  <c r="D1072" i="1"/>
  <c r="D1066" i="1"/>
  <c r="D1060" i="1"/>
  <c r="D1054" i="1"/>
  <c r="D1048" i="1"/>
  <c r="D1042" i="1"/>
  <c r="D1036" i="1"/>
  <c r="D1030" i="1"/>
  <c r="D1024" i="1"/>
  <c r="D1018" i="1"/>
  <c r="D1012" i="1"/>
  <c r="D1006" i="1"/>
  <c r="D1000" i="1"/>
  <c r="D994" i="1"/>
  <c r="D988" i="1"/>
  <c r="D982" i="1"/>
  <c r="D976" i="1"/>
  <c r="D970" i="1"/>
  <c r="D964" i="1"/>
  <c r="D958" i="1"/>
  <c r="D952" i="1"/>
  <c r="D946" i="1"/>
  <c r="D940" i="1"/>
  <c r="D934" i="1"/>
  <c r="D928" i="1"/>
  <c r="D922" i="1"/>
  <c r="D916" i="1"/>
  <c r="D910" i="1"/>
  <c r="D904" i="1"/>
  <c r="D898" i="1"/>
  <c r="D892" i="1"/>
  <c r="D886" i="1"/>
  <c r="D880" i="1"/>
  <c r="D874" i="1"/>
  <c r="D868" i="1"/>
  <c r="D862" i="1"/>
  <c r="D856" i="1"/>
  <c r="D850" i="1"/>
  <c r="D844" i="1"/>
  <c r="D838" i="1"/>
  <c r="D832" i="1"/>
  <c r="D826" i="1"/>
  <c r="D820" i="1"/>
  <c r="D814" i="1"/>
  <c r="D808" i="1"/>
  <c r="D802" i="1"/>
  <c r="D796" i="1"/>
  <c r="D790" i="1"/>
  <c r="D784" i="1"/>
  <c r="D778" i="1"/>
  <c r="D772" i="1"/>
  <c r="D766" i="1"/>
  <c r="D759" i="1"/>
  <c r="D752" i="1"/>
  <c r="D745" i="1"/>
  <c r="D738" i="1"/>
  <c r="D731" i="1"/>
  <c r="D723" i="1"/>
  <c r="D716" i="1"/>
  <c r="D708" i="1"/>
  <c r="D698" i="1"/>
  <c r="D690" i="1"/>
  <c r="D680" i="1"/>
  <c r="D672" i="1"/>
  <c r="D662" i="1"/>
  <c r="D654" i="1"/>
  <c r="D644" i="1"/>
  <c r="D636" i="1"/>
  <c r="D626" i="1"/>
  <c r="D618" i="1"/>
  <c r="D608" i="1"/>
  <c r="D600" i="1"/>
  <c r="D590" i="1"/>
  <c r="D582" i="1"/>
  <c r="D572" i="1"/>
  <c r="D564" i="1"/>
  <c r="D554" i="1"/>
  <c r="D546" i="1"/>
  <c r="D536" i="1"/>
  <c r="D528" i="1"/>
  <c r="D518" i="1"/>
  <c r="D510" i="1"/>
  <c r="D500" i="1"/>
  <c r="D492" i="1"/>
  <c r="D482" i="1"/>
  <c r="D474" i="1"/>
  <c r="D464" i="1"/>
  <c r="D456" i="1"/>
  <c r="D446" i="1"/>
  <c r="D438" i="1"/>
  <c r="D428" i="1"/>
  <c r="D420" i="1"/>
  <c r="D410" i="1"/>
  <c r="D402" i="1"/>
  <c r="D392" i="1"/>
  <c r="D384" i="1"/>
  <c r="D374" i="1"/>
  <c r="D366" i="1"/>
  <c r="D356" i="1"/>
  <c r="D348" i="1"/>
  <c r="D337" i="1"/>
  <c r="D325" i="1"/>
  <c r="D313" i="1"/>
  <c r="D301" i="1"/>
  <c r="D289" i="1"/>
  <c r="D277" i="1"/>
  <c r="D265" i="1"/>
  <c r="D253" i="1"/>
  <c r="D241" i="1"/>
  <c r="D229" i="1"/>
  <c r="D217" i="1"/>
  <c r="D205" i="1"/>
  <c r="D193" i="1"/>
  <c r="D181" i="1"/>
  <c r="D169" i="1"/>
  <c r="D157" i="1"/>
  <c r="D145" i="1"/>
  <c r="D133" i="1"/>
  <c r="D121" i="1"/>
  <c r="D109" i="1"/>
  <c r="D91" i="1"/>
  <c r="D73" i="1"/>
  <c r="D55" i="1"/>
  <c r="D37" i="1"/>
  <c r="D19" i="1"/>
  <c r="D398" i="1"/>
  <c r="D390" i="1"/>
  <c r="D380" i="1"/>
  <c r="D372" i="1"/>
  <c r="D362" i="1"/>
  <c r="D354" i="1"/>
  <c r="D344" i="1"/>
  <c r="D335" i="1"/>
  <c r="D323" i="1"/>
  <c r="D311" i="1"/>
  <c r="D299" i="1"/>
  <c r="D287" i="1"/>
  <c r="D275" i="1"/>
  <c r="D263" i="1"/>
  <c r="D251" i="1"/>
  <c r="D239" i="1"/>
  <c r="D227" i="1"/>
  <c r="D215" i="1"/>
  <c r="D203" i="1"/>
  <c r="D191" i="1"/>
  <c r="D179" i="1"/>
  <c r="D167" i="1"/>
  <c r="D155" i="1"/>
  <c r="D143" i="1"/>
  <c r="D131" i="1"/>
  <c r="D119" i="1"/>
  <c r="D103" i="1"/>
  <c r="D85" i="1"/>
  <c r="D67" i="1"/>
  <c r="D49" i="1"/>
  <c r="D31" i="1"/>
  <c r="D13" i="1"/>
  <c r="D407" i="1"/>
  <c r="D397" i="1"/>
  <c r="D389" i="1"/>
  <c r="D379" i="1"/>
  <c r="D371" i="1"/>
  <c r="D361" i="1"/>
  <c r="D353" i="1"/>
  <c r="D343" i="1"/>
  <c r="D331" i="1"/>
  <c r="D319" i="1"/>
  <c r="D307" i="1"/>
  <c r="D295" i="1"/>
  <c r="D283" i="1"/>
  <c r="D271" i="1"/>
  <c r="D259" i="1"/>
  <c r="D247" i="1"/>
  <c r="D235" i="1"/>
  <c r="D223" i="1"/>
  <c r="D211" i="1"/>
  <c r="D199" i="1"/>
  <c r="D187" i="1"/>
  <c r="D175" i="1"/>
  <c r="D163" i="1"/>
  <c r="D151" i="1"/>
  <c r="D139" i="1"/>
  <c r="D127" i="1"/>
  <c r="D115" i="1"/>
  <c r="D102" i="1"/>
  <c r="D84" i="1"/>
  <c r="D66" i="1"/>
  <c r="D48" i="1"/>
  <c r="D30" i="1"/>
  <c r="D12" i="1"/>
  <c r="D404" i="1"/>
  <c r="D396" i="1"/>
  <c r="D386" i="1"/>
  <c r="D378" i="1"/>
  <c r="D368" i="1"/>
  <c r="D360" i="1"/>
  <c r="D350" i="1"/>
  <c r="D342" i="1"/>
  <c r="D330" i="1"/>
  <c r="D318" i="1"/>
  <c r="D306" i="1"/>
  <c r="D294" i="1"/>
  <c r="D282" i="1"/>
  <c r="D270" i="1"/>
  <c r="D258" i="1"/>
  <c r="D246" i="1"/>
  <c r="D234" i="1"/>
  <c r="D222" i="1"/>
  <c r="D210" i="1"/>
  <c r="D198" i="1"/>
  <c r="D186" i="1"/>
  <c r="D174" i="1"/>
  <c r="D162" i="1"/>
  <c r="D150" i="1"/>
  <c r="D138" i="1"/>
  <c r="D126" i="1"/>
  <c r="D114" i="1"/>
  <c r="D97" i="1"/>
  <c r="D79" i="1"/>
  <c r="D61" i="1"/>
  <c r="D43" i="1"/>
  <c r="D25" i="1"/>
  <c r="D7" i="1"/>
  <c r="D619" i="1"/>
  <c r="D611" i="1"/>
  <c r="D601" i="1"/>
  <c r="D593" i="1"/>
  <c r="D583" i="1"/>
  <c r="D575" i="1"/>
  <c r="D565" i="1"/>
  <c r="D557" i="1"/>
  <c r="D547" i="1"/>
  <c r="D539" i="1"/>
  <c r="D529" i="1"/>
  <c r="D521" i="1"/>
  <c r="D511" i="1"/>
  <c r="D503" i="1"/>
  <c r="D493" i="1"/>
  <c r="D485" i="1"/>
  <c r="D475" i="1"/>
  <c r="D467" i="1"/>
  <c r="D457" i="1"/>
  <c r="D449" i="1"/>
  <c r="D439" i="1"/>
  <c r="D431" i="1"/>
  <c r="D421" i="1"/>
  <c r="D413" i="1"/>
  <c r="D403" i="1"/>
  <c r="D395" i="1"/>
  <c r="D385" i="1"/>
  <c r="D377" i="1"/>
  <c r="D367" i="1"/>
  <c r="D359" i="1"/>
  <c r="D349" i="1"/>
  <c r="D341" i="1"/>
  <c r="D329" i="1"/>
  <c r="D317" i="1"/>
  <c r="D305" i="1"/>
  <c r="D293" i="1"/>
  <c r="D281" i="1"/>
  <c r="D269" i="1"/>
  <c r="D257" i="1"/>
  <c r="D245" i="1"/>
  <c r="D233" i="1"/>
  <c r="D221" i="1"/>
  <c r="D209" i="1"/>
  <c r="D197" i="1"/>
  <c r="D185" i="1"/>
  <c r="D173" i="1"/>
  <c r="D161" i="1"/>
  <c r="D149" i="1"/>
  <c r="D137" i="1"/>
  <c r="D125" i="1"/>
  <c r="D113" i="1"/>
  <c r="D96" i="1"/>
  <c r="D78" i="1"/>
  <c r="D60" i="1"/>
  <c r="D42" i="1"/>
  <c r="D24" i="1"/>
  <c r="D6" i="1"/>
  <c r="D338" i="1"/>
  <c r="D332" i="1"/>
  <c r="D326" i="1"/>
  <c r="D320" i="1"/>
  <c r="D314" i="1"/>
  <c r="D308" i="1"/>
  <c r="D302" i="1"/>
  <c r="D296" i="1"/>
  <c r="D290" i="1"/>
  <c r="D284" i="1"/>
  <c r="D278" i="1"/>
  <c r="D272" i="1"/>
  <c r="D266" i="1"/>
  <c r="D260" i="1"/>
  <c r="D254" i="1"/>
  <c r="D248" i="1"/>
  <c r="D242" i="1"/>
  <c r="D236" i="1"/>
  <c r="D230" i="1"/>
  <c r="D224" i="1"/>
  <c r="D218" i="1"/>
  <c r="D212" i="1"/>
  <c r="D206" i="1"/>
  <c r="D200" i="1"/>
  <c r="D194" i="1"/>
  <c r="D188" i="1"/>
  <c r="D182" i="1"/>
  <c r="D176" i="1"/>
  <c r="D170" i="1"/>
  <c r="D164" i="1"/>
  <c r="D158" i="1"/>
  <c r="D152" i="1"/>
  <c r="D146" i="1"/>
  <c r="D140" i="1"/>
  <c r="D134" i="1"/>
  <c r="D128" i="1"/>
  <c r="D122" i="1"/>
  <c r="D116" i="1"/>
  <c r="D110" i="1"/>
  <c r="D104" i="1"/>
  <c r="D98" i="1"/>
  <c r="D92" i="1"/>
  <c r="D86" i="1"/>
  <c r="D80" i="1"/>
  <c r="D74" i="1"/>
  <c r="D68" i="1"/>
  <c r="D62" i="1"/>
  <c r="D56" i="1"/>
  <c r="D50" i="1"/>
  <c r="D44" i="1"/>
  <c r="D38" i="1"/>
  <c r="D32" i="1"/>
  <c r="D26" i="1"/>
  <c r="D20" i="1"/>
  <c r="D14" i="1"/>
  <c r="D8" i="1"/>
  <c r="D107" i="1"/>
  <c r="D101" i="1"/>
  <c r="D95" i="1"/>
  <c r="D89" i="1"/>
  <c r="D83" i="1"/>
  <c r="D77" i="1"/>
  <c r="D71" i="1"/>
  <c r="D65" i="1"/>
  <c r="D59" i="1"/>
  <c r="D53" i="1"/>
  <c r="D47" i="1"/>
  <c r="D41" i="1"/>
  <c r="D35" i="1"/>
  <c r="D29" i="1"/>
  <c r="D23" i="1"/>
  <c r="D17" i="1"/>
  <c r="D11" i="1"/>
  <c r="D5" i="1"/>
  <c r="D760" i="1"/>
  <c r="D754" i="1"/>
  <c r="D748" i="1"/>
  <c r="D742" i="1"/>
  <c r="D736" i="1"/>
  <c r="D730" i="1"/>
  <c r="D724" i="1"/>
  <c r="D718" i="1"/>
  <c r="D712" i="1"/>
  <c r="D706" i="1"/>
  <c r="D700" i="1"/>
  <c r="D694" i="1"/>
  <c r="D688" i="1"/>
  <c r="D682" i="1"/>
  <c r="D676" i="1"/>
  <c r="D670" i="1"/>
  <c r="D664" i="1"/>
  <c r="D658" i="1"/>
  <c r="D652" i="1"/>
  <c r="D646" i="1"/>
  <c r="D640" i="1"/>
  <c r="D634" i="1"/>
  <c r="D628" i="1"/>
  <c r="D622" i="1"/>
  <c r="D616" i="1"/>
  <c r="D610" i="1"/>
  <c r="D604" i="1"/>
  <c r="D598" i="1"/>
  <c r="D592" i="1"/>
  <c r="D586" i="1"/>
  <c r="D580" i="1"/>
  <c r="D574" i="1"/>
  <c r="D568" i="1"/>
  <c r="D562" i="1"/>
  <c r="D556" i="1"/>
  <c r="D550" i="1"/>
  <c r="D544" i="1"/>
  <c r="D538" i="1"/>
  <c r="D532" i="1"/>
  <c r="D526" i="1"/>
  <c r="D520" i="1"/>
  <c r="D514" i="1"/>
  <c r="D508" i="1"/>
  <c r="D502" i="1"/>
  <c r="D496" i="1"/>
  <c r="D490" i="1"/>
  <c r="D484" i="1"/>
  <c r="D478" i="1"/>
  <c r="D472" i="1"/>
  <c r="D466" i="1"/>
  <c r="D460" i="1"/>
  <c r="D454" i="1"/>
  <c r="D448" i="1"/>
  <c r="D442" i="1"/>
  <c r="D436" i="1"/>
  <c r="D430" i="1"/>
  <c r="D424" i="1"/>
  <c r="D418" i="1"/>
  <c r="D412" i="1"/>
  <c r="D406" i="1"/>
  <c r="D400" i="1"/>
  <c r="D394" i="1"/>
  <c r="D388" i="1"/>
  <c r="D382" i="1"/>
  <c r="D376" i="1"/>
  <c r="D370" i="1"/>
  <c r="D364" i="1"/>
  <c r="D358" i="1"/>
  <c r="D352" i="1"/>
  <c r="D346" i="1"/>
  <c r="D340" i="1"/>
  <c r="D334" i="1"/>
  <c r="D328" i="1"/>
  <c r="D322" i="1"/>
  <c r="D316" i="1"/>
  <c r="D310" i="1"/>
  <c r="D304" i="1"/>
  <c r="D298" i="1"/>
  <c r="D292" i="1"/>
  <c r="D286" i="1"/>
  <c r="D280" i="1"/>
  <c r="D274" i="1"/>
  <c r="D268" i="1"/>
  <c r="D262" i="1"/>
  <c r="D256" i="1"/>
  <c r="D250" i="1"/>
  <c r="D244" i="1"/>
  <c r="D238" i="1"/>
  <c r="D232" i="1"/>
  <c r="D226" i="1"/>
  <c r="D220" i="1"/>
  <c r="D214" i="1"/>
  <c r="D208" i="1"/>
  <c r="D202" i="1"/>
  <c r="D196" i="1"/>
  <c r="D190" i="1"/>
  <c r="D184" i="1"/>
  <c r="D178" i="1"/>
  <c r="D172" i="1"/>
  <c r="D166" i="1"/>
  <c r="D160" i="1"/>
  <c r="D154" i="1"/>
  <c r="D148" i="1"/>
  <c r="D142" i="1"/>
  <c r="D136" i="1"/>
  <c r="D130" i="1"/>
  <c r="D124" i="1"/>
  <c r="D118" i="1"/>
  <c r="D112" i="1"/>
  <c r="D106" i="1"/>
  <c r="D100" i="1"/>
  <c r="D94" i="1"/>
  <c r="D88" i="1"/>
  <c r="D82" i="1"/>
  <c r="D76" i="1"/>
  <c r="D70" i="1"/>
  <c r="D64" i="1"/>
  <c r="D58" i="1"/>
  <c r="D52" i="1"/>
  <c r="D46" i="1"/>
  <c r="D40" i="1"/>
  <c r="D34" i="1"/>
  <c r="D28" i="1"/>
  <c r="D22" i="1"/>
  <c r="D16" i="1"/>
  <c r="D10" i="1"/>
  <c r="D4" i="1"/>
  <c r="D711" i="1"/>
  <c r="D705" i="1"/>
  <c r="D699" i="1"/>
  <c r="D693" i="1"/>
  <c r="D687" i="1"/>
  <c r="D681" i="1"/>
  <c r="D675" i="1"/>
  <c r="D669" i="1"/>
  <c r="D663" i="1"/>
  <c r="D657" i="1"/>
  <c r="D651" i="1"/>
  <c r="D645" i="1"/>
  <c r="D639" i="1"/>
  <c r="D633" i="1"/>
  <c r="D627" i="1"/>
  <c r="D621" i="1"/>
  <c r="D615" i="1"/>
  <c r="D609" i="1"/>
  <c r="D603" i="1"/>
  <c r="D597" i="1"/>
  <c r="D591" i="1"/>
  <c r="D585" i="1"/>
  <c r="D579" i="1"/>
  <c r="D573" i="1"/>
  <c r="D567" i="1"/>
  <c r="D561" i="1"/>
  <c r="D555" i="1"/>
  <c r="D549" i="1"/>
  <c r="D543" i="1"/>
  <c r="D537" i="1"/>
  <c r="D531" i="1"/>
  <c r="D525" i="1"/>
  <c r="D519" i="1"/>
  <c r="D513" i="1"/>
  <c r="D507" i="1"/>
  <c r="D501" i="1"/>
  <c r="D495" i="1"/>
  <c r="D489" i="1"/>
  <c r="D483" i="1"/>
  <c r="D477" i="1"/>
  <c r="D471" i="1"/>
  <c r="D465" i="1"/>
  <c r="D459" i="1"/>
  <c r="D453" i="1"/>
  <c r="D447" i="1"/>
  <c r="D441" i="1"/>
  <c r="D435" i="1"/>
  <c r="D429" i="1"/>
  <c r="D423" i="1"/>
  <c r="D417" i="1"/>
  <c r="D411" i="1"/>
  <c r="D405" i="1"/>
  <c r="D399" i="1"/>
  <c r="D393" i="1"/>
  <c r="D387" i="1"/>
  <c r="D381" i="1"/>
  <c r="D375" i="1"/>
  <c r="D369" i="1"/>
  <c r="D363" i="1"/>
  <c r="D357" i="1"/>
  <c r="D351" i="1"/>
  <c r="D345" i="1"/>
  <c r="D339" i="1"/>
  <c r="D333" i="1"/>
  <c r="D327" i="1"/>
  <c r="D321" i="1"/>
  <c r="D315" i="1"/>
  <c r="D309" i="1"/>
  <c r="D303" i="1"/>
  <c r="D297" i="1"/>
  <c r="D291" i="1"/>
  <c r="D285" i="1"/>
  <c r="D279" i="1"/>
  <c r="D273" i="1"/>
  <c r="D267" i="1"/>
  <c r="D261" i="1"/>
  <c r="D255" i="1"/>
  <c r="D249" i="1"/>
  <c r="D243" i="1"/>
  <c r="D237" i="1"/>
  <c r="D231" i="1"/>
  <c r="D225" i="1"/>
  <c r="D219" i="1"/>
  <c r="D213" i="1"/>
  <c r="D207" i="1"/>
  <c r="D201" i="1"/>
  <c r="D195" i="1"/>
  <c r="D189" i="1"/>
  <c r="D183" i="1"/>
  <c r="D177" i="1"/>
  <c r="D171" i="1"/>
  <c r="D165" i="1"/>
  <c r="D159" i="1"/>
  <c r="D153" i="1"/>
  <c r="D147" i="1"/>
  <c r="D141" i="1"/>
  <c r="D135" i="1"/>
  <c r="D129" i="1"/>
  <c r="D123" i="1"/>
  <c r="D117" i="1"/>
  <c r="D111" i="1"/>
  <c r="D105" i="1"/>
  <c r="D99" i="1"/>
  <c r="D93" i="1"/>
  <c r="D87" i="1"/>
  <c r="D81" i="1"/>
  <c r="D75" i="1"/>
  <c r="D69" i="1"/>
  <c r="D63" i="1"/>
  <c r="D57" i="1"/>
  <c r="D51" i="1"/>
  <c r="D45" i="1"/>
  <c r="D39" i="1"/>
  <c r="D33" i="1"/>
  <c r="D27" i="1"/>
  <c r="D21" i="1"/>
  <c r="D15" i="1"/>
  <c r="D9" i="1"/>
  <c r="D3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27F231-A910-42D2-87B9-A094E9E16A12}" keepAlive="1" name="Requête - Test_Length_Start" description="Connexion à la requête « Test_Length_Start » dans le classeur." type="5" refreshedVersion="6" background="1" saveData="1">
    <dbPr connection="Provider=Microsoft.Mashup.OleDb.1;Data Source=$Workbook$;Location=Test_Length_Start;Extended Properties=&quot;&quot;" command="SELECT * FROM [Test_Length_Start]"/>
  </connection>
  <connection id="2" xr16:uid="{FA64710B-B80E-4F10-B028-2CD5E00D13E5}" keepAlive="1" name="Requête - Test_Length_Start_Analysis" description="Connexion à la requête « Test_Length_Start_Analysis » dans le classeur." type="5" refreshedVersion="6" background="1" saveData="1">
    <dbPr connection="Provider=Microsoft.Mashup.OleDb.1;Data Source=$Workbook$;Location=Test_Length_Start_Analysis;Extended Properties=&quot;&quot;" command="SELECT * FROM [Test_Length_Start_Analysis]"/>
  </connection>
</connections>
</file>

<file path=xl/sharedStrings.xml><?xml version="1.0" encoding="utf-8"?>
<sst xmlns="http://schemas.openxmlformats.org/spreadsheetml/2006/main" count="24299" uniqueCount="22159">
  <si>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</si>
  <si>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</si>
  <si>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</si>
  <si>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</si>
  <si>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</si>
  <si>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</si>
  <si>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</si>
  <si>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</si>
  <si>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</si>
  <si>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</si>
  <si>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0-Ground_Truth</t>
  </si>
  <si>
    <t>1-Ground_Truth</t>
  </si>
  <si>
    <t>10-Ground_Truth</t>
  </si>
  <si>
    <t>11-Ground_Truth</t>
  </si>
  <si>
    <t>12-Ground_Truth</t>
  </si>
  <si>
    <t>13-Ground_Truth</t>
  </si>
  <si>
    <t>14-Ground_Truth</t>
  </si>
  <si>
    <t>15-Ground_Truth</t>
  </si>
  <si>
    <t>16-Ground_Truth</t>
  </si>
  <si>
    <t>17-Ground_Truth</t>
  </si>
  <si>
    <t>18-Ground_Truth</t>
  </si>
  <si>
    <t>19-Ground_Truth</t>
  </si>
  <si>
    <t>2-Ground_Truth</t>
  </si>
  <si>
    <t>3-Ground_Truth</t>
  </si>
  <si>
    <t>4-Ground_Truth</t>
  </si>
  <si>
    <t>5-Ground_Truth</t>
  </si>
  <si>
    <t>6-Ground_Truth</t>
  </si>
  <si>
    <t>7-Ground_Truth</t>
  </si>
  <si>
    <t>8-Ground_Truth</t>
  </si>
  <si>
    <t>9-Ground_Truth</t>
  </si>
  <si>
    <t>Image</t>
  </si>
  <si>
    <t>Angle</t>
  </si>
  <si>
    <t>longueur</t>
  </si>
  <si>
    <t>Erreur moyenne</t>
  </si>
  <si>
    <t>Erreur mediane</t>
  </si>
  <si>
    <t>Temps</t>
  </si>
  <si>
    <t>0-Camera-0,0</t>
  </si>
  <si>
    <t>0-Camera-0,05</t>
  </si>
  <si>
    <t>0-Camera-0,1</t>
  </si>
  <si>
    <t>0-Camera-0,15000000000000002</t>
  </si>
  <si>
    <t>1-Camera-0,0</t>
  </si>
  <si>
    <t>1-Camera-0,05</t>
  </si>
  <si>
    <t>1-Camera-0,1</t>
  </si>
  <si>
    <t>1-Camera-0,15000000000000002</t>
  </si>
  <si>
    <t>10-Camera-0,0</t>
  </si>
  <si>
    <t>10-Camera-0,05</t>
  </si>
  <si>
    <t>10-Camera-0,1</t>
  </si>
  <si>
    <t>10-Camera-0,15000000000000002</t>
  </si>
  <si>
    <t>11-Camera-0,0</t>
  </si>
  <si>
    <t>11-Camera-0,05</t>
  </si>
  <si>
    <t>11-Camera-0,1</t>
  </si>
  <si>
    <t>11-Camera-0,15000000000000002</t>
  </si>
  <si>
    <t>12-Camera-0,0</t>
  </si>
  <si>
    <t>12-Camera-0,05</t>
  </si>
  <si>
    <t>12-Camera-0,1</t>
  </si>
  <si>
    <t>12-Camera-0,15000000000000002</t>
  </si>
  <si>
    <t>13-Camera-0,0</t>
  </si>
  <si>
    <t>13-Camera-0,05</t>
  </si>
  <si>
    <t>13-Camera-0,1</t>
  </si>
  <si>
    <t>13-Camera-0,15000000000000002</t>
  </si>
  <si>
    <t>14-Camera-0,0</t>
  </si>
  <si>
    <t>14-Camera-0,05</t>
  </si>
  <si>
    <t>14-Camera-0,1</t>
  </si>
  <si>
    <t>14-Camera-0,15000000000000002</t>
  </si>
  <si>
    <t>15-Camera-0,0</t>
  </si>
  <si>
    <t>15-Camera-0,05</t>
  </si>
  <si>
    <t>15-Camera-0,1</t>
  </si>
  <si>
    <t>15-Camera-0,15000000000000002</t>
  </si>
  <si>
    <t>16-Camera-0,0</t>
  </si>
  <si>
    <t>16-Camera-0,05</t>
  </si>
  <si>
    <t>16-Camera-0,1</t>
  </si>
  <si>
    <t>16-Camera-0,15000000000000002</t>
  </si>
  <si>
    <t>17-Camera-0,0</t>
  </si>
  <si>
    <t>17-Camera-0,05</t>
  </si>
  <si>
    <t>17-Camera-0,1</t>
  </si>
  <si>
    <t>17-Camera-0,15000000000000002</t>
  </si>
  <si>
    <t>18-Camera-0,0</t>
  </si>
  <si>
    <t>18-Camera-0,05</t>
  </si>
  <si>
    <t>18-Camera-0,1</t>
  </si>
  <si>
    <t>18-Camera-0,15000000000000002</t>
  </si>
  <si>
    <t>19-Camera-0,0</t>
  </si>
  <si>
    <t>19-Camera-0,05</t>
  </si>
  <si>
    <t>19-Camera-0,1</t>
  </si>
  <si>
    <t>19-Camera-0,15000000000000002</t>
  </si>
  <si>
    <t>2-Camera-0,0</t>
  </si>
  <si>
    <t>2-Camera-0,05</t>
  </si>
  <si>
    <t>2-Camera-0,1</t>
  </si>
  <si>
    <t>2-Camera-0,15000000000000002</t>
  </si>
  <si>
    <t>3-Camera-0,0</t>
  </si>
  <si>
    <t>3-Camera-0,05</t>
  </si>
  <si>
    <t>3-Camera-0,1</t>
  </si>
  <si>
    <t>3-Camera-0,15000000000000002</t>
  </si>
  <si>
    <t>4-Camera-0,0</t>
  </si>
  <si>
    <t>4-Camera-0,05</t>
  </si>
  <si>
    <t>4-Camera-0,1</t>
  </si>
  <si>
    <t>4-Camera-0,15000000000000002</t>
  </si>
  <si>
    <t>5-Camera-0,0</t>
  </si>
  <si>
    <t>5-Camera-0,05</t>
  </si>
  <si>
    <t>5-Camera-0,1</t>
  </si>
  <si>
    <t>5-Camera-0,15000000000000002</t>
  </si>
  <si>
    <t>6-Camera-0,0</t>
  </si>
  <si>
    <t>6-Camera-0,05</t>
  </si>
  <si>
    <t>6-Camera-0,1</t>
  </si>
  <si>
    <t>6-Camera-0,15000000000000002</t>
  </si>
  <si>
    <t>7-Camera-0,0</t>
  </si>
  <si>
    <t>7-Camera-0,05</t>
  </si>
  <si>
    <t>7-Camera-0,1</t>
  </si>
  <si>
    <t>7-Camera-0,15000000000000002</t>
  </si>
  <si>
    <t>8-Camera-0,0</t>
  </si>
  <si>
    <t>8-Camera-0,05</t>
  </si>
  <si>
    <t>8-Camera-0,1</t>
  </si>
  <si>
    <t>8-Camera-0,15000000000000002</t>
  </si>
  <si>
    <t>9-Camera-0,0</t>
  </si>
  <si>
    <t>9-Camera-0,05</t>
  </si>
  <si>
    <t>9-Camera-0,1</t>
  </si>
  <si>
    <t>9-Camera-0,15000000000000002</t>
  </si>
  <si>
    <t>Noise level</t>
  </si>
  <si>
    <t>Colonne1</t>
  </si>
  <si>
    <t>Erreur moyenne2</t>
  </si>
  <si>
    <t>Erreur mediane3</t>
  </si>
  <si>
    <t>Étiquettes de lignes</t>
  </si>
  <si>
    <t>Total général</t>
  </si>
  <si>
    <t>0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</si>
  <si>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</si>
  <si>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</si>
  <si>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</si>
  <si>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</si>
  <si>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</si>
  <si>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</si>
  <si>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</si>
  <si>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</si>
  <si>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</si>
  <si>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</si>
  <si>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</si>
  <si>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</si>
  <si>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3</t>
  </si>
  <si>
    <t>4</t>
  </si>
  <si>
    <t>5</t>
  </si>
  <si>
    <t>6</t>
  </si>
  <si>
    <t>7</t>
  </si>
  <si>
    <t>8</t>
  </si>
  <si>
    <t>9</t>
  </si>
  <si>
    <t>Moyenne de Temps</t>
  </si>
  <si>
    <t>Écartype de Erreur moyenne2</t>
  </si>
  <si>
    <t>Moyenne de Erreur moyenne</t>
  </si>
  <si>
    <t>Écartype de Erreur moyenne</t>
  </si>
  <si>
    <t>Moyenne de longueur</t>
  </si>
  <si>
    <t>configuration</t>
  </si>
  <si>
    <t>Erreur Moyenne</t>
  </si>
  <si>
    <t>Ecart type</t>
  </si>
  <si>
    <t>Niveau de bruit</t>
  </si>
  <si>
    <t>Somme de Erreur Moyenne</t>
  </si>
  <si>
    <t>Somme de Ecart type</t>
  </si>
  <si>
    <t>,</t>
  </si>
  <si>
    <t>Column11</t>
  </si>
  <si>
    <t>Column12</t>
  </si>
  <si>
    <t>Colonne2</t>
  </si>
  <si>
    <t>Erreur Max</t>
  </si>
  <si>
    <t>Longueur manquante</t>
  </si>
  <si>
    <t>83,2641178462261</t>
  </si>
  <si>
    <t>3,8606148614248172</t>
  </si>
  <si>
    <t>0,011950513140358143</t>
  </si>
  <si>
    <t>0,11533923922800585</t>
  </si>
  <si>
    <t>0,011106380790107732</t>
  </si>
  <si>
    <t>0,07471597493994644</t>
  </si>
  <si>
    <t>0,11704080318609883</t>
  </si>
  <si>
    <t>0,007475184545238849</t>
  </si>
  <si>
    <t>0,03091376131062178</t>
  </si>
  <si>
    <t>0,627643317967291</t>
  </si>
  <si>
    <t>2,0078742409823462</t>
  </si>
  <si>
    <t>79,13069384289504</t>
  </si>
  <si>
    <t>3,842497564258531</t>
  </si>
  <si>
    <t>0,011233746953571428</t>
  </si>
  <si>
    <t>0,11120851461440032</t>
  </si>
  <si>
    <t>0,00992615405074829</t>
  </si>
  <si>
    <t>0,07387749838090499</t>
  </si>
  <si>
    <t>0,11173183295312389</t>
  </si>
  <si>
    <t>0,007292247654768426</t>
  </si>
  <si>
    <t>0,02985609111819216</t>
  </si>
  <si>
    <t>0,5933274744568583</t>
  </si>
  <si>
    <t>1,7338279859395698</t>
  </si>
  <si>
    <t>79,30388548559478</t>
  </si>
  <si>
    <t>3,768987131640979</t>
  </si>
  <si>
    <t>0,011181078375372678</t>
  </si>
  <si>
    <t>0,1113430174035213</t>
  </si>
  <si>
    <t>0,0074600407926317565</t>
  </si>
  <si>
    <t>0,07453350133857231</t>
  </si>
  <si>
    <t>0,11038462974738368</t>
  </si>
  <si>
    <t>0,010044775651760852</t>
  </si>
  <si>
    <t>0,04142197680423095</t>
  </si>
  <si>
    <t>0,5801299297288508</t>
  </si>
  <si>
    <t>1,6098045880207792</t>
  </si>
  <si>
    <t>57,039885333862216</t>
  </si>
  <si>
    <t>3,963260575224763</t>
  </si>
  <si>
    <t>0,12388386612091935</t>
  </si>
  <si>
    <t>0,16613173394977981</t>
  </si>
  <si>
    <t>0,06578914613232015</t>
  </si>
  <si>
    <t>0,1297022391313679</t>
  </si>
  <si>
    <t>0,13501451588229635</t>
  </si>
  <si>
    <t>0,1315993266499439</t>
  </si>
  <si>
    <t>0,4672797551137777</t>
  </si>
  <si>
    <t>0,6486689274828694</t>
  </si>
  <si>
    <t>1,7810495679732412</t>
  </si>
  <si>
    <t>80,3344698914402</t>
  </si>
  <si>
    <t>3,785890855951329</t>
  </si>
  <si>
    <t>0,012301954777013301</t>
  </si>
  <si>
    <t>0,11494383830505432</t>
  </si>
  <si>
    <t>0,009835313584773644</t>
  </si>
  <si>
    <t>0,0760092345325917</t>
  </si>
  <si>
    <t>0,11372233016304246</t>
  </si>
  <si>
    <t>0,00949596118610423</t>
  </si>
  <si>
    <t>0,04105069575863004</t>
  </si>
  <si>
    <t>0,6035879320380569</t>
  </si>
  <si>
    <t>1,8215515379561111</t>
  </si>
  <si>
    <t>77,70441529365922</t>
  </si>
  <si>
    <t>3,794948798561982</t>
  </si>
  <si>
    <t>0,01913085598202866</t>
  </si>
  <si>
    <t>0,10894365446761198</t>
  </si>
  <si>
    <t>0,014874460914643645</t>
  </si>
  <si>
    <t>0,07304705694704175</t>
  </si>
  <si>
    <t>0,10466075329252038</t>
  </si>
  <si>
    <t>0,015351623585626799</t>
  </si>
  <si>
    <t>0,0666309228543056</t>
  </si>
  <si>
    <t>0,5515004144999337</t>
  </si>
  <si>
    <t>1,86843683605548</t>
  </si>
  <si>
    <t>77,06297517304547</t>
  </si>
  <si>
    <t>3,8928229844250692</t>
  </si>
  <si>
    <t>0,008587335909373923</t>
  </si>
  <si>
    <t>0,11144143182776954</t>
  </si>
  <si>
    <t>0,00591419916278884</t>
  </si>
  <si>
    <t>0,07264591846120277</t>
  </si>
  <si>
    <t>0,11633333033451987</t>
  </si>
  <si>
    <t>0,0074730188370151236</t>
  </si>
  <si>
    <t>0,033249701246385044</t>
  </si>
  <si>
    <t>0,6101363028619925</t>
  </si>
  <si>
    <t>1,716160341980867</t>
  </si>
  <si>
    <t>77,68678083071796</t>
  </si>
  <si>
    <t>3,8870438151205686</t>
  </si>
  <si>
    <t>0,023505139846707334</t>
  </si>
  <si>
    <t>0,11242865492753261</t>
  </si>
  <si>
    <t>0,01017381498040195</t>
  </si>
  <si>
    <t>0,08132317024559794</t>
  </si>
  <si>
    <t>0,10751785672149237</t>
  </si>
  <si>
    <t>0,034283827832873016</t>
  </si>
  <si>
    <t>0,18255388495433744</t>
  </si>
  <si>
    <t>0,5672396602039814</t>
  </si>
  <si>
    <t>1,6012401620391756</t>
  </si>
  <si>
    <t>61,32022916736672</t>
  </si>
  <si>
    <t>3,9053867977526155</t>
  </si>
  <si>
    <t>0,03221986052138647</t>
  </si>
  <si>
    <t>0,12033199709342539</t>
  </si>
  <si>
    <t>0,02668078253941247</t>
  </si>
  <si>
    <t>0,08626918791610716</t>
  </si>
  <si>
    <t>0,10418828800592134</t>
  </si>
  <si>
    <t>0,023691935074206118</t>
  </si>
  <si>
    <t>0,0958283437578943</t>
  </si>
  <si>
    <t>0,5623082465453528</t>
  </si>
  <si>
    <t>1,5283853870350868</t>
  </si>
  <si>
    <t>77,2527656716344</t>
  </si>
  <si>
    <t>3,8388478339476606</t>
  </si>
  <si>
    <t>0,010403919038129792</t>
  </si>
  <si>
    <t>0,10884816428097735</t>
  </si>
  <si>
    <t>0,009371923468216949</t>
  </si>
  <si>
    <t>0,07241577160520357</t>
  </si>
  <si>
    <t>0,11036026073569281</t>
  </si>
  <si>
    <t>0,006888484173007342</t>
  </si>
  <si>
    <t>0,03138025269159414</t>
  </si>
  <si>
    <t>0,580666969326746</t>
  </si>
  <si>
    <t>1,675660148030147</t>
  </si>
  <si>
    <t>79,58848106213016</t>
  </si>
  <si>
    <t>3,8922678157679353</t>
  </si>
  <si>
    <t>0,026654008412225337</t>
  </si>
  <si>
    <t>0,11455860463099996</t>
  </si>
  <si>
    <t>0,011660493798319797</t>
  </si>
  <si>
    <t>0,0832099413181943</t>
  </si>
  <si>
    <t>0,10820580215821539</t>
  </si>
  <si>
    <t>0,03607535267094267</t>
  </si>
  <si>
    <t>0,1879975612297371</t>
  </si>
  <si>
    <t>0,5699128730181237</t>
  </si>
  <si>
    <t>1,6763012480223551</t>
  </si>
  <si>
    <t>86,5682175494125</t>
  </si>
  <si>
    <t>3,6827187304512363</t>
  </si>
  <si>
    <t>0,04264989335392302</t>
  </si>
  <si>
    <t>0,12864727645083796</t>
  </si>
  <si>
    <t>0,02148277992023919</t>
  </si>
  <si>
    <t>0,09734885414096191</t>
  </si>
  <si>
    <t>0,11991769204126648</t>
  </si>
  <si>
    <t>0,04533435561648723</t>
  </si>
  <si>
    <t>0,1655586454468201</t>
  </si>
  <si>
    <t>0,6607315076619158</t>
  </si>
  <si>
    <t>1,6081072350498289</t>
  </si>
  <si>
    <t>81,58761266967751</t>
  </si>
  <si>
    <t>3,7939643575242945</t>
  </si>
  <si>
    <t>0,01813531171796007</t>
  </si>
  <si>
    <t>0,11704599439810774</t>
  </si>
  <si>
    <t>0,01318991474864763</t>
  </si>
  <si>
    <t>0,07854281710839507</t>
  </si>
  <si>
    <t>0,11263747595992034</t>
  </si>
  <si>
    <t>0,014776679847157467</t>
  </si>
  <si>
    <t>0,0809415908508662</t>
  </si>
  <si>
    <t>0,5965468570279248</t>
  </si>
  <si>
    <t>1,7832155540818349</t>
  </si>
  <si>
    <t>81,37018616246003</t>
  </si>
  <si>
    <t>3,7788788608354578</t>
  </si>
  <si>
    <t>0,01471322930057375</t>
  </si>
  <si>
    <t>0,11308209778733824</t>
  </si>
  <si>
    <t>0,01366093614989803</t>
  </si>
  <si>
    <t>0,07340163488476131</t>
  </si>
  <si>
    <t>0,1119141024132368</t>
  </si>
  <si>
    <t>0,009551269533545993</t>
  </si>
  <si>
    <t>0,03562762478115808</t>
  </si>
  <si>
    <t>0,5930485795066852</t>
  </si>
  <si>
    <t>1,7420360540272668</t>
  </si>
  <si>
    <t>81,35195296162513</t>
  </si>
  <si>
    <t>3,8254621984819015</t>
  </si>
  <si>
    <t>0,011375734225443072</t>
  </si>
  <si>
    <t>0,1123217952272093</t>
  </si>
  <si>
    <t>0,009217379970487192</t>
  </si>
  <si>
    <t>0,07332811814548384</t>
  </si>
  <si>
    <t>0,11565719388647792</t>
  </si>
  <si>
    <t>0,008526988441052676</t>
  </si>
  <si>
    <t>0,0355812206400175</t>
  </si>
  <si>
    <t>0,6169348464886546</t>
  </si>
  <si>
    <t>1,8242569010471925</t>
  </si>
  <si>
    <t>82,97436289049341</t>
  </si>
  <si>
    <t>3,90378903308982</t>
  </si>
  <si>
    <t>0,02695785139355293</t>
  </si>
  <si>
    <t>0,11701535805062094</t>
  </si>
  <si>
    <t>0,012977829553023491</t>
  </si>
  <si>
    <t>0,08497311103963257</t>
  </si>
  <si>
    <t>0,1096810333305036</t>
  </si>
  <si>
    <t>0,033749912523866506</t>
  </si>
  <si>
    <t>0,1751671808230674</t>
  </si>
  <si>
    <t>0,5915819727336938</t>
  </si>
  <si>
    <t>1,8987743550678715</t>
  </si>
  <si>
    <t>78,70416426038227</t>
  </si>
  <si>
    <t>3,8016635212473213</t>
  </si>
  <si>
    <t>0,019222923650422913</t>
  </si>
  <si>
    <t>0,10862408910171857</t>
  </si>
  <si>
    <t>0,015472666984081025</t>
  </si>
  <si>
    <t>0,0731059105927507</t>
  </si>
  <si>
    <t>0,1046893015180442</t>
  </si>
  <si>
    <t>0,014948472140114084</t>
  </si>
  <si>
    <t>0,06642174508954954</t>
  </si>
  <si>
    <t>0,5520507043352687</t>
  </si>
  <si>
    <t>1,687798677943647</t>
  </si>
  <si>
    <t>57,43922726720159</t>
  </si>
  <si>
    <t>3,954362510131504</t>
  </si>
  <si>
    <t>0,029699513943253854</t>
  </si>
  <si>
    <t>0,11750555469760285</t>
  </si>
  <si>
    <t>0,022987720110142232</t>
  </si>
  <si>
    <t>0,0827499205711082</t>
  </si>
  <si>
    <t>0,10555816396983742</t>
  </si>
  <si>
    <t>0,024106925330072748</t>
  </si>
  <si>
    <t>0,0987972806505906</t>
  </si>
  <si>
    <t>0,5560972918154196</t>
  </si>
  <si>
    <t>2,0007495830068365</t>
  </si>
  <si>
    <t>83,85460578507308</t>
  </si>
  <si>
    <t>3,813466279462193</t>
  </si>
  <si>
    <t>0,014528047150521627</t>
  </si>
  <si>
    <t>0,11210413236764484</t>
  </si>
  <si>
    <t>0,013875124775541344</t>
  </si>
  <si>
    <t>0,07490133784061768</t>
  </si>
  <si>
    <t>0,11000881527756327</t>
  </si>
  <si>
    <t>0,008687455670505776</t>
  </si>
  <si>
    <t>0,04892610900624893</t>
  </si>
  <si>
    <t>0,5836283774762137</t>
  </si>
  <si>
    <t>1,9354664960410446</t>
  </si>
  <si>
    <t>59,33147481754345</t>
  </si>
  <si>
    <t>4,216789613802012</t>
  </si>
  <si>
    <t>0,030770732179930208</t>
  </si>
  <si>
    <t>0,12684608929885122</t>
  </si>
  <si>
    <t>0,022823024906339105</t>
  </si>
  <si>
    <t>0,07924559768357686</t>
  </si>
  <si>
    <t>0,12101143899656198</t>
  </si>
  <si>
    <t>0,031236001462200794</t>
  </si>
  <si>
    <t>0,26158647779239264</t>
  </si>
  <si>
    <t>0,6037018510611207</t>
  </si>
  <si>
    <t>1,493838020018302</t>
  </si>
  <si>
    <t>85,2101253576252</t>
  </si>
  <si>
    <t>3,895922538469188</t>
  </si>
  <si>
    <t>0,04427942258323763</t>
  </si>
  <si>
    <t>0,1252071634269457</t>
  </si>
  <si>
    <t>0,04021192541711509</t>
  </si>
  <si>
    <t>0,09481531662978666</t>
  </si>
  <si>
    <t>0,0986689270319792</t>
  </si>
  <si>
    <t>0,02907868994066498</t>
  </si>
  <si>
    <t>0,11192975367167386</t>
  </si>
  <si>
    <t>0,594854978879864</t>
  </si>
  <si>
    <t>5,820832088007592</t>
  </si>
  <si>
    <t>83,0844154666173</t>
  </si>
  <si>
    <t>3,699273252644351</t>
  </si>
  <si>
    <t>0,022379774059368918</t>
  </si>
  <si>
    <t>0,12379065690028526</t>
  </si>
  <si>
    <t>0,02129011283817208</t>
  </si>
  <si>
    <t>0,08056455909179934</t>
  </si>
  <si>
    <t>0,11744648237919467</t>
  </si>
  <si>
    <t>0,015713082704716413</t>
  </si>
  <si>
    <t>0,056489069146335946</t>
  </si>
  <si>
    <t>0,6212477861789398</t>
  </si>
  <si>
    <t>5,794421672006138</t>
  </si>
  <si>
    <t>82,58778587518908</t>
  </si>
  <si>
    <t>4,095412392327183</t>
  </si>
  <si>
    <t>0,028745213103892213</t>
  </si>
  <si>
    <t>0,13906706986860382</t>
  </si>
  <si>
    <t>0,021421035202458586</t>
  </si>
  <si>
    <t>0,0838439524585083</t>
  </si>
  <si>
    <t>0,1414424965794458</t>
  </si>
  <si>
    <t>0,022040466065307494</t>
  </si>
  <si>
    <t>0,1182922847559383</t>
  </si>
  <si>
    <t>0,7297199198960624</t>
  </si>
  <si>
    <t>6,439898704993539</t>
  </si>
  <si>
    <t>70,2108965181164</t>
  </si>
  <si>
    <t>3,8399514754682764</t>
  </si>
  <si>
    <t>0,0349564850667977</t>
  </si>
  <si>
    <t>0,11705717785476585</t>
  </si>
  <si>
    <t>0,02249622347203715</t>
  </si>
  <si>
    <t>0,09045855964030838</t>
  </si>
  <si>
    <t>0,09884163556607589</t>
  </si>
  <si>
    <t>0,032173974951275656</t>
  </si>
  <si>
    <t>0,12550128396406807</t>
  </si>
  <si>
    <t>0,5553727365815117</t>
  </si>
  <si>
    <t>5,607340532937087</t>
  </si>
  <si>
    <t>88,72180989199745</t>
  </si>
  <si>
    <t>3,7304231519403355</t>
  </si>
  <si>
    <t>0,21871889728275337</t>
  </si>
  <si>
    <t>0,29179290120918405</t>
  </si>
  <si>
    <t>0,11669800147003485</t>
  </si>
  <si>
    <t>0,228835986220363</t>
  </si>
  <si>
    <t>0,2324530190077998</t>
  </si>
  <si>
    <t>0,22846746408758783</t>
  </si>
  <si>
    <t>0,8296711571776402</t>
  </si>
  <si>
    <t>0,829782590934342</t>
  </si>
  <si>
    <t>5,361718875006773</t>
  </si>
  <si>
    <t>83,85369915212975</t>
  </si>
  <si>
    <t>4,224573120358939</t>
  </si>
  <si>
    <t>0,05147169819834535</t>
  </si>
  <si>
    <t>0,141292649179326</t>
  </si>
  <si>
    <t>0,04219429035551482</t>
  </si>
  <si>
    <t>0,09322930110382638</t>
  </si>
  <si>
    <t>0,12529089004730562</t>
  </si>
  <si>
    <t>0,04430088957673784</t>
  </si>
  <si>
    <t>0,33069642133802</t>
  </si>
  <si>
    <t>0,6700170866836912</t>
  </si>
  <si>
    <t>5,591264558956027</t>
  </si>
  <si>
    <t>78,17795178922964</t>
  </si>
  <si>
    <t>3,6590569013755516</t>
  </si>
  <si>
    <t>0,07623570132173951</t>
  </si>
  <si>
    <t>0,14815841538839922</t>
  </si>
  <si>
    <t>0,05300270804529665</t>
  </si>
  <si>
    <t>0,1339698896864964</t>
  </si>
  <si>
    <t>0,09017966192357936</t>
  </si>
  <si>
    <t>0,06265606169190939</t>
  </si>
  <si>
    <t>0,22848567651319007</t>
  </si>
  <si>
    <t>0,547749431997058</t>
  </si>
  <si>
    <t>5,804292507003993</t>
  </si>
  <si>
    <t>63,358463608646446</t>
  </si>
  <si>
    <t>4,082674546833639</t>
  </si>
  <si>
    <t>0,04271676064595361</t>
  </si>
  <si>
    <t>0,13998734220258455</t>
  </si>
  <si>
    <t>0,03313919459258084</t>
  </si>
  <si>
    <t>0,10351658551777387</t>
  </si>
  <si>
    <t>0,1139913997958902</t>
  </si>
  <si>
    <t>0,034647944369977035</t>
  </si>
  <si>
    <t>0,12614895023343456</t>
  </si>
  <si>
    <t>0,6256859637460901</t>
  </si>
  <si>
    <t>5,621123405988328</t>
  </si>
  <si>
    <t>84,84142261952701</t>
  </si>
  <si>
    <t>3,794184093772957</t>
  </si>
  <si>
    <t>0,032517953573497856</t>
  </si>
  <si>
    <t>0,1213948937573629</t>
  </si>
  <si>
    <t>0,02843971317254404</t>
  </si>
  <si>
    <t>0,08223582060076912</t>
  </si>
  <si>
    <t>0,10536642371551538</t>
  </si>
  <si>
    <t>0,0215903006046937</t>
  </si>
  <si>
    <t>0,1080138926519524</t>
  </si>
  <si>
    <t>0,6068090300323348</t>
  </si>
  <si>
    <t>6,327974519925192</t>
  </si>
  <si>
    <t>71,3417063756357</t>
  </si>
  <si>
    <t>4,128630275211746</t>
  </si>
  <si>
    <t>0,06934000999414283</t>
  </si>
  <si>
    <t>0,15013564330662404</t>
  </si>
  <si>
    <t>0,04846814272511572</t>
  </si>
  <si>
    <t>0,1278285414762491</t>
  </si>
  <si>
    <t>0,10693799002916338</t>
  </si>
  <si>
    <t>0,06105672916389401</t>
  </si>
  <si>
    <t>0,3295923588259479</t>
  </si>
  <si>
    <t>0,5890998206866797</t>
  </si>
  <si>
    <t>5,593334226985462</t>
  </si>
  <si>
    <t>74,36464587625957</t>
  </si>
  <si>
    <t>3,6188670525000375</t>
  </si>
  <si>
    <t>0,1124377142506771</t>
  </si>
  <si>
    <t>0,169625227565819</t>
  </si>
  <si>
    <t>0,07206435330923067</t>
  </si>
  <si>
    <t>0,1463444312286316</t>
  </si>
  <si>
    <t>0,10501870975526942</t>
  </si>
  <si>
    <t>0,11173591101598372</t>
  </si>
  <si>
    <t>0,3903673518111729</t>
  </si>
  <si>
    <t>0,5218857948487292</t>
  </si>
  <si>
    <t>5,910144959925674</t>
  </si>
  <si>
    <t>73,0272096680632</t>
  </si>
  <si>
    <t>4,006644368139605</t>
  </si>
  <si>
    <t>0,03613791790812729</t>
  </si>
  <si>
    <t>0,12067195417552583</t>
  </si>
  <si>
    <t>0,02973342040770159</t>
  </si>
  <si>
    <t>0,08453114523930605</t>
  </si>
  <si>
    <t>0,11008090974369818</t>
  </si>
  <si>
    <t>0,026801818067754377</t>
  </si>
  <si>
    <t>0,11111113810119144</t>
  </si>
  <si>
    <t>0,5827659863431377</t>
  </si>
  <si>
    <t>5,437806659028865</t>
  </si>
  <si>
    <t>78,25258739067122</t>
  </si>
  <si>
    <t>3,9386581675902566</t>
  </si>
  <si>
    <t>0,029919920238732915</t>
  </si>
  <si>
    <t>0,116393188217646</t>
  </si>
  <si>
    <t>0,023834454894116508</t>
  </si>
  <si>
    <t>0,07641582240510543</t>
  </si>
  <si>
    <t>0,10542359326671981</t>
  </si>
  <si>
    <t>0,02324631143096128</t>
  </si>
  <si>
    <t>0,0829561347619236</t>
  </si>
  <si>
    <t>0,5880495827283161</t>
  </si>
  <si>
    <t>5,345101900049485</t>
  </si>
  <si>
    <t>55,12885112536743</t>
  </si>
  <si>
    <t>4,32897146891242</t>
  </si>
  <si>
    <t>0,057264742950697535</t>
  </si>
  <si>
    <t>0,14503607527057474</t>
  </si>
  <si>
    <t>0,047986410506576635</t>
  </si>
  <si>
    <t>0,10327431704898093</t>
  </si>
  <si>
    <t>0,12012117243605669</t>
  </si>
  <si>
    <t>0,04837371582912262</t>
  </si>
  <si>
    <t>0,3220856382317207</t>
  </si>
  <si>
    <t>0,6156631528267106</t>
  </si>
  <si>
    <t>5,347242205985822</t>
  </si>
  <si>
    <t>89,17883161315453</t>
  </si>
  <si>
    <t>3,8731502405094713</t>
  </si>
  <si>
    <t>0,03525608231768566</t>
  </si>
  <si>
    <t>0,12232770968098072</t>
  </si>
  <si>
    <t>0,03136990839216848</t>
  </si>
  <si>
    <t>0,08757097367818531</t>
  </si>
  <si>
    <t>0,10238004354053602</t>
  </si>
  <si>
    <t>0,025168736853294016</t>
  </si>
  <si>
    <t>0,09471074764563632</t>
  </si>
  <si>
    <t>0,5991259561021214</t>
  </si>
  <si>
    <t>5,260287298006006</t>
  </si>
  <si>
    <t>66,4051898045037</t>
  </si>
  <si>
    <t>3,887483181697009</t>
  </si>
  <si>
    <t>0,024549266319249165</t>
  </si>
  <si>
    <t>0,113657646892686</t>
  </si>
  <si>
    <t>0,023087973178051283</t>
  </si>
  <si>
    <t>0,07261821951115849</t>
  </si>
  <si>
    <t>0,10871956027945717</t>
  </si>
  <si>
    <t>0,015138388844003649</t>
  </si>
  <si>
    <t>0,06530782275988736</t>
  </si>
  <si>
    <t>0,5730646418111573</t>
  </si>
  <si>
    <t>5,338258940959349</t>
  </si>
  <si>
    <t>61,84589613159597</t>
  </si>
  <si>
    <t>4,049565823589795</t>
  </si>
  <si>
    <t>0,029206720438241743</t>
  </si>
  <si>
    <t>0,1202330372531385</t>
  </si>
  <si>
    <t>0,023474462872628797</t>
  </si>
  <si>
    <t>0,08325908794396074</t>
  </si>
  <si>
    <t>0,11053279048954225</t>
  </si>
  <si>
    <t>0,023530457748277146</t>
  </si>
  <si>
    <t>0,09584949528332776</t>
  </si>
  <si>
    <t>0,5772748170555627</t>
  </si>
  <si>
    <t>5,117293643997982</t>
  </si>
  <si>
    <t>72,98340697148892</t>
  </si>
  <si>
    <t>3,8839255072899275</t>
  </si>
  <si>
    <t>0,019685637983812846</t>
  </si>
  <si>
    <t>0,11697973408262559</t>
  </si>
  <si>
    <t>0,017454259572015914</t>
  </si>
  <si>
    <t>0,07662187944073134</t>
  </si>
  <si>
    <t>0,11055955077349464</t>
  </si>
  <si>
    <t>0,013386116421379117</t>
  </si>
  <si>
    <t>0,05622216932088027</t>
  </si>
  <si>
    <t>0,5921428705312289</t>
  </si>
  <si>
    <t>5,4686413129093125</t>
  </si>
  <si>
    <t>64,26474622065075</t>
  </si>
  <si>
    <t>3,6631552874942805</t>
  </si>
  <si>
    <t>0,056632945402329216</t>
  </si>
  <si>
    <t>0,14489003978675546</t>
  </si>
  <si>
    <t>0,034024495862695694</t>
  </si>
  <si>
    <t>0,12255807726219169</t>
  </si>
  <si>
    <t>0,10314277505221459</t>
  </si>
  <si>
    <t>0,05226999760750081</t>
  </si>
  <si>
    <t>0,18761920001658614</t>
  </si>
  <si>
    <t>0,5508172910123756</t>
  </si>
  <si>
    <t>5,227965375990607</t>
  </si>
  <si>
    <t>56,81280552700716</t>
  </si>
  <si>
    <t>4,282063052812742</t>
  </si>
  <si>
    <t>0,04006408163970852</t>
  </si>
  <si>
    <t>0,13984112236917562</t>
  </si>
  <si>
    <t>0,026943573013662948</t>
  </si>
  <si>
    <t>0,10180586937781289</t>
  </si>
  <si>
    <t>0,12154556008927826</t>
  </si>
  <si>
    <t>0,03928239510211165</t>
  </si>
  <si>
    <t>0,25274537637554045</t>
  </si>
  <si>
    <t>0,6102827548280938</t>
  </si>
  <si>
    <t>4,937128621037118</t>
  </si>
  <si>
    <t>70,13479308648134</t>
  </si>
  <si>
    <t>3,7678755741461294</t>
  </si>
  <si>
    <t>0,0613646346614841</t>
  </si>
  <si>
    <t>0,15972885662847336</t>
  </si>
  <si>
    <t>0,05133842950783987</t>
  </si>
  <si>
    <t>0,11043838552148058</t>
  </si>
  <si>
    <t>0,1305595765614691</t>
  </si>
  <si>
    <t>0,052520588200385895</t>
  </si>
  <si>
    <t>0,39230383747474384</t>
  </si>
  <si>
    <t>0,6369036572727146</t>
  </si>
  <si>
    <t>5,465304122073576</t>
  </si>
  <si>
    <t>78,25245665153051</t>
  </si>
  <si>
    <t>3,6195061635992403</t>
  </si>
  <si>
    <t>0,1034991600823969</t>
  </si>
  <si>
    <t>0,1598153909680586</t>
  </si>
  <si>
    <t>0,07000601246246807</t>
  </si>
  <si>
    <t>0,14426865919649595</t>
  </si>
  <si>
    <t>0,09227725340569937</t>
  </si>
  <si>
    <t>0,0936742260134013</t>
  </si>
  <si>
    <t>0,34048501599976905</t>
  </si>
  <si>
    <t>0,5143938226021778</t>
  </si>
  <si>
    <t>5,34696364600677</t>
  </si>
  <si>
    <t>68,42760598891613</t>
  </si>
  <si>
    <t>4,151697328498874</t>
  </si>
  <si>
    <t>0,1019245114849003</t>
  </si>
  <si>
    <t>0,1716284250093367</t>
  </si>
  <si>
    <t>0,09821243514713462</t>
  </si>
  <si>
    <t>0,13984274352527654</t>
  </si>
  <si>
    <t>0,12517003566819837</t>
  </si>
  <si>
    <t>0,06594154765588515</t>
  </si>
  <si>
    <t>0,27596996331102686</t>
  </si>
  <si>
    <t>0,6851411211627296</t>
  </si>
  <si>
    <t>5,931077808956616</t>
  </si>
  <si>
    <t>69,51088682854076</t>
  </si>
  <si>
    <t>3,7198495097861968</t>
  </si>
  <si>
    <t>0,05266033036048125</t>
  </si>
  <si>
    <t>0,1358169519923023</t>
  </si>
  <si>
    <t>0,046554533100284894</t>
  </si>
  <si>
    <t>0,10823922625983143</t>
  </si>
  <si>
    <t>0,10555828279432734</t>
  </si>
  <si>
    <t>0,03548780919328163</t>
  </si>
  <si>
    <t>0,14439684807075207</t>
  </si>
  <si>
    <t>0,6475434206363883</t>
  </si>
  <si>
    <t>6,013237291015685</t>
  </si>
  <si>
    <t>78,21089732103145</t>
  </si>
  <si>
    <t>4,18386850357247</t>
  </si>
  <si>
    <t>0,17658708983584928</t>
  </si>
  <si>
    <t>0,21283956890345104</t>
  </si>
  <si>
    <t>0,1365777055332603</t>
  </si>
  <si>
    <t>0,189462571911499</t>
  </si>
  <si>
    <t>0,13552466372146676</t>
  </si>
  <si>
    <t>0,1460086128182271</t>
  </si>
  <si>
    <t>0,4943885058742608</t>
  </si>
  <si>
    <t>0,6469250034453633</t>
  </si>
  <si>
    <t>5,171404510969296</t>
  </si>
  <si>
    <t>52,99599132597896</t>
  </si>
  <si>
    <t>4,259659847044612</t>
  </si>
  <si>
    <t>0,10424905209839651</t>
  </si>
  <si>
    <t>0,17987907908880332</t>
  </si>
  <si>
    <t>0,08377710251149885</t>
  </si>
  <si>
    <t>0,14519337511723862</t>
  </si>
  <si>
    <t>0,13185144653483444</t>
  </si>
  <si>
    <t>0,08204300301513204</t>
  </si>
  <si>
    <t>0,3490192391016236</t>
  </si>
  <si>
    <t>0,7267085170902924</t>
  </si>
  <si>
    <t>5,290177433053032</t>
  </si>
  <si>
    <t>80,14483513796881</t>
  </si>
  <si>
    <t>3,853456462653879</t>
  </si>
  <si>
    <t>0,09447330406894267</t>
  </si>
  <si>
    <t>0,15697269030478178</t>
  </si>
  <si>
    <t>0,08762302512439614</t>
  </si>
  <si>
    <t>0,1406165231272709</t>
  </si>
  <si>
    <t>0,10219437673003712</t>
  </si>
  <si>
    <t>0,06208784113582848</t>
  </si>
  <si>
    <t>0,22222614432430693</t>
  </si>
  <si>
    <t>0,6530112595054333</t>
  </si>
  <si>
    <t>5,894619097933173</t>
  </si>
  <si>
    <t>80,63174628904164</t>
  </si>
  <si>
    <t>3,8042120721170076</t>
  </si>
  <si>
    <t>0,06141663382235254</t>
  </si>
  <si>
    <t>0,1304783592978641</t>
  </si>
  <si>
    <t>0,06429396109593312</t>
  </si>
  <si>
    <t>0,10398194870964081</t>
  </si>
  <si>
    <t>0,10074651078544565</t>
  </si>
  <si>
    <t>0,03482425357580636</t>
  </si>
  <si>
    <t>0,12748881983914914</t>
  </si>
  <si>
    <t>0,576461506785168</t>
  </si>
  <si>
    <t>5,281292788917199</t>
  </si>
  <si>
    <t>82,34602846875335</t>
  </si>
  <si>
    <t>3,970467356963474</t>
  </si>
  <si>
    <t>0,03873245714505782</t>
  </si>
  <si>
    <t>0,13162333099216575</t>
  </si>
  <si>
    <t>0,0334773746469677</t>
  </si>
  <si>
    <t>0,09016208039033638</t>
  </si>
  <si>
    <t>0,11915723474341364</t>
  </si>
  <si>
    <t>0,026670476231821172</t>
  </si>
  <si>
    <t>0,10941230787498156</t>
  </si>
  <si>
    <t>0,6765717440316201</t>
  </si>
  <si>
    <t>4,65948989498429</t>
  </si>
  <si>
    <t>51,125566515186705</t>
  </si>
  <si>
    <t>3,878965086545774</t>
  </si>
  <si>
    <t>0,12085983168485942</t>
  </si>
  <si>
    <t>0,17613094582551556</t>
  </si>
  <si>
    <t>0,09637578776504219</t>
  </si>
  <si>
    <t>0,15244015352682888</t>
  </si>
  <si>
    <t>0,11352197330215512</t>
  </si>
  <si>
    <t>0,09943750352227221</t>
  </si>
  <si>
    <t>0,4036714848431789</t>
  </si>
  <si>
    <t>0,5761870370627993</t>
  </si>
  <si>
    <t>4,929623698000796</t>
  </si>
  <si>
    <t>71,8192647326045</t>
  </si>
  <si>
    <t>3,8024244169601658</t>
  </si>
  <si>
    <t>0,07747553229888249</t>
  </si>
  <si>
    <t>0,15549212891781578</t>
  </si>
  <si>
    <t>0,06658645028952292</t>
  </si>
  <si>
    <t>0,14127888636446229</t>
  </si>
  <si>
    <t>0,10044117798703281</t>
  </si>
  <si>
    <t>0,056261731238268234</t>
  </si>
  <si>
    <t>0,22407190137816052</t>
  </si>
  <si>
    <t>0,6179968429846077</t>
  </si>
  <si>
    <t>4,937353834975511</t>
  </si>
  <si>
    <t>54,31149346093135</t>
  </si>
  <si>
    <t>4,001232833185135</t>
  </si>
  <si>
    <t>0,08809427072120994</t>
  </si>
  <si>
    <t>0,1708869423575086</t>
  </si>
  <si>
    <t>0,05972943654861676</t>
  </si>
  <si>
    <t>0,1520265464078857</t>
  </si>
  <si>
    <t>0,10992814605778975</t>
  </si>
  <si>
    <t>0,07932905205959404</t>
  </si>
  <si>
    <t>0,30172728207073596</t>
  </si>
  <si>
    <t>0,5777569800268895</t>
  </si>
  <si>
    <t>4,668397269910201</t>
  </si>
  <si>
    <t>61,227879835882334</t>
  </si>
  <si>
    <t>3,8655437015607155</t>
  </si>
  <si>
    <t>0,1374190545439123</t>
  </si>
  <si>
    <t>0,17647393071646408</t>
  </si>
  <si>
    <t>0,12069266034903098</t>
  </si>
  <si>
    <t>0,15913568889550275</t>
  </si>
  <si>
    <t>0,11614235761140036</t>
  </si>
  <si>
    <t>0,09972848599970673</t>
  </si>
  <si>
    <t>0,38367671124809355</t>
  </si>
  <si>
    <t>0,6322646098478334</t>
  </si>
  <si>
    <t>5,271577268955298</t>
  </si>
  <si>
    <t>70,98521003705662</t>
  </si>
  <si>
    <t>3,8360004018419795</t>
  </si>
  <si>
    <t>0,06902579537666696</t>
  </si>
  <si>
    <t>0,14541490257469164</t>
  </si>
  <si>
    <t>0,04937498711903981</t>
  </si>
  <si>
    <t>0,12684316233196768</t>
  </si>
  <si>
    <t>0,10111818913917708</t>
  </si>
  <si>
    <t>0,059983567527297624</t>
  </si>
  <si>
    <t>0,21260519429943</t>
  </si>
  <si>
    <t>0,6312453281914728</t>
  </si>
  <si>
    <t>4,91676110890694</t>
  </si>
  <si>
    <t>49,28537728991904</t>
  </si>
  <si>
    <t>4,170895551690853</t>
  </si>
  <si>
    <t>0,09636876352670332</t>
  </si>
  <si>
    <t>0,1720892162439427</t>
  </si>
  <si>
    <t>0,06878795439978083</t>
  </si>
  <si>
    <t>0,13447072625238482</t>
  </si>
  <si>
    <t>0,1295535505398892</t>
  </si>
  <si>
    <t>0,08544505457039474</t>
  </si>
  <si>
    <t>0,3627282478047227</t>
  </si>
  <si>
    <t>0,7492379559274203</t>
  </si>
  <si>
    <t>5,631722067948431</t>
  </si>
  <si>
    <t>74,4020203543345</t>
  </si>
  <si>
    <t>3,8090958721915786</t>
  </si>
  <si>
    <t>0,11012495514263318</t>
  </si>
  <si>
    <t>0,16044083106287582</t>
  </si>
  <si>
    <t>0,09852457505405562</t>
  </si>
  <si>
    <t>0,14235164278230616</t>
  </si>
  <si>
    <t>0,10716389880648959</t>
  </si>
  <si>
    <t>0,08071739759623837</t>
  </si>
  <si>
    <t>0,33530586587858885</t>
  </si>
  <si>
    <t>0,6101126305883362</t>
  </si>
  <si>
    <t>4,527639296953566</t>
  </si>
  <si>
    <t>75,57726548857259</t>
  </si>
  <si>
    <t>3,9204327940811603</t>
  </si>
  <si>
    <t>0,042383912259141905</t>
  </si>
  <si>
    <t>0,1226544049788238</t>
  </si>
  <si>
    <t>0,03401328445202449</t>
  </si>
  <si>
    <t>0,09434363006738712</t>
  </si>
  <si>
    <t>0,10423929468055029</t>
  </si>
  <si>
    <t>0,03414809819397171</t>
  </si>
  <si>
    <t>0,13886799593712318</t>
  </si>
  <si>
    <t>0,5746346376908207</t>
  </si>
  <si>
    <t>4,62264168204274</t>
  </si>
  <si>
    <t>86,34678479213034</t>
  </si>
  <si>
    <t>4,20016748691323</t>
  </si>
  <si>
    <t>0,0633134286940817</t>
  </si>
  <si>
    <t>0,14302636758073106</t>
  </si>
  <si>
    <t>0,055481010703992195</t>
  </si>
  <si>
    <t>0,10293950620961106</t>
  </si>
  <si>
    <t>0,11785123799074075</t>
  </si>
  <si>
    <t>0,05051465774824695</t>
  </si>
  <si>
    <t>0,35023771828722317</t>
  </si>
  <si>
    <t>0,6818604584100925</t>
  </si>
  <si>
    <t>5,37940101698041</t>
  </si>
  <si>
    <t>66,25683090575734</t>
  </si>
  <si>
    <t>3,9092455253401757</t>
  </si>
  <si>
    <t>0,06503277869323486</t>
  </si>
  <si>
    <t>0,14014494796623803</t>
  </si>
  <si>
    <t>0,06269359638117675</t>
  </si>
  <si>
    <t>0,10590071064004863</t>
  </si>
  <si>
    <t>0,11310794788448297</t>
  </si>
  <si>
    <t>0,04120995766003032</t>
  </si>
  <si>
    <t>0,16310706920584347</t>
  </si>
  <si>
    <t>0,6154922070219296</t>
  </si>
  <si>
    <t>5,205700439051725</t>
  </si>
  <si>
    <t>79,47286407331127</t>
  </si>
  <si>
    <t>3,718420014161848</t>
  </si>
  <si>
    <t>0,09187280676973698</t>
  </si>
  <si>
    <t>0,14721631156826628</t>
  </si>
  <si>
    <t>0,07842593012393079</t>
  </si>
  <si>
    <t>0,12786780737787729</t>
  </si>
  <si>
    <t>0,09582014377738692</t>
  </si>
  <si>
    <t>0,06657300585773995</t>
  </si>
  <si>
    <t>0,27458931167454137</t>
  </si>
  <si>
    <t>0,5717168623531559</t>
  </si>
  <si>
    <t>5,122729410068132</t>
  </si>
  <si>
    <t>53,0359454797442</t>
  </si>
  <si>
    <t>4,009756392356269</t>
  </si>
  <si>
    <t>0,18249288674378383</t>
  </si>
  <si>
    <t>0,21473213371389882</t>
  </si>
  <si>
    <t>0,14095688349042695</t>
  </si>
  <si>
    <t>0,1898901334071577</t>
  </si>
  <si>
    <t>0,12715362161530813</t>
  </si>
  <si>
    <t>0,14401753746244628</t>
  </si>
  <si>
    <t>0,5607060679925614</t>
  </si>
  <si>
    <t>0,6347873213295712</t>
  </si>
  <si>
    <t>4,40378072601743</t>
  </si>
  <si>
    <t>53,61049119187531</t>
  </si>
  <si>
    <t>3,9206698199848184</t>
  </si>
  <si>
    <t>0,07265653025371525</t>
  </si>
  <si>
    <t>0,1350587692123721</t>
  </si>
  <si>
    <t>0,05600767199087929</t>
  </si>
  <si>
    <t>0,11723456987004006</t>
  </si>
  <si>
    <t>0,09187388751816464</t>
  </si>
  <si>
    <t>0,061353208866711355</t>
  </si>
  <si>
    <t>0,3152648198615362</t>
  </si>
  <si>
    <t>0,5484779087610098</t>
  </si>
  <si>
    <t>4,967888121958822</t>
  </si>
  <si>
    <t>35,3932453311898</t>
  </si>
  <si>
    <t>3,7570846836121543</t>
  </si>
  <si>
    <t>0,22936697778411286</t>
  </si>
  <si>
    <t>0,25674004490018437</t>
  </si>
  <si>
    <t>0,16296554174880382</t>
  </si>
  <si>
    <t>0,2035641590487731</t>
  </si>
  <si>
    <t>0,1786710461595749</t>
  </si>
  <si>
    <t>0,1987652158905261</t>
  </si>
  <si>
    <t>0,794657359172482</t>
  </si>
  <si>
    <t>0,7916286610305433</t>
  </si>
  <si>
    <t>4,346224321983755</t>
  </si>
  <si>
    <t>89,15665329285244</t>
  </si>
  <si>
    <t>4,042971725254645</t>
  </si>
  <si>
    <t>0,2009475399697075</t>
  </si>
  <si>
    <t>0,2622447500668141</t>
  </si>
  <si>
    <t>0,14163538757737393</t>
  </si>
  <si>
    <t>0,2172874249619847</t>
  </si>
  <si>
    <t>0,196170552929463</t>
  </si>
  <si>
    <t>0,1928428057913312</t>
  </si>
  <si>
    <t>0,7207106783435423</t>
  </si>
  <si>
    <t>0,7208136385503762</t>
  </si>
  <si>
    <t>4,505935949971899</t>
  </si>
  <si>
    <t>51,560268269756506</t>
  </si>
  <si>
    <t>4,078566546119923</t>
  </si>
  <si>
    <t>0,28048996620429595</t>
  </si>
  <si>
    <t>0,2785511555620786</t>
  </si>
  <si>
    <t>0,25839930697437485</t>
  </si>
  <si>
    <t>0,25617483626788784</t>
  </si>
  <si>
    <t>0,15602015029505342</t>
  </si>
  <si>
    <t>0,17128508193414474</t>
  </si>
  <si>
    <t>0,6356392932403307</t>
  </si>
  <si>
    <t>0,6356060872455728</t>
  </si>
  <si>
    <t>4,9282295040320605</t>
  </si>
  <si>
    <t>89,53700172590872</t>
  </si>
  <si>
    <t>4,08363671454388</t>
  </si>
  <si>
    <t>0,3444397444943532</t>
  </si>
  <si>
    <t>0,3350259511921214</t>
  </si>
  <si>
    <t>0,2877218257227562</t>
  </si>
  <si>
    <t>0,24557560279947674</t>
  </si>
  <si>
    <t>0,27135976699829456</t>
  </si>
  <si>
    <t>0,29626060833308915</t>
  </si>
  <si>
    <t>0,9944680669716629</t>
  </si>
  <si>
    <t>0,9945664051382774</t>
  </si>
  <si>
    <t>4,494764782954007</t>
  </si>
  <si>
    <t>69,7965320022438</t>
  </si>
  <si>
    <t>4,27120858610672</t>
  </si>
  <si>
    <t>0,12887879721763074</t>
  </si>
  <si>
    <t>0,18062551237043073</t>
  </si>
  <si>
    <t>0,11089236321352097</t>
  </si>
  <si>
    <t>0,141356511692695</t>
  </si>
  <si>
    <t>0,1299254438946169</t>
  </si>
  <si>
    <t>0,10297272555123846</t>
  </si>
  <si>
    <t>0,5971901804702129</t>
  </si>
  <si>
    <t>0,6311143708481932</t>
  </si>
  <si>
    <t>4,193908933084458</t>
  </si>
  <si>
    <t>83,23314320647246</t>
  </si>
  <si>
    <t>4,049481121452098</t>
  </si>
  <si>
    <t>0,0750496601174979</t>
  </si>
  <si>
    <t>0,1468464768859085</t>
  </si>
  <si>
    <t>0,07385913864416743</t>
  </si>
  <si>
    <t>0,12672399054161332</t>
  </si>
  <si>
    <t>0,09734488139934307</t>
  </si>
  <si>
    <t>0,0441189740065312</t>
  </si>
  <si>
    <t>0,1596653771265044</t>
  </si>
  <si>
    <t>0,5773139128485599</t>
  </si>
  <si>
    <t>4,458044075057842</t>
  </si>
  <si>
    <t>69,35198380019838</t>
  </si>
  <si>
    <t>4,167635194190699</t>
  </si>
  <si>
    <t>0,09983384754251186</t>
  </si>
  <si>
    <t>0,15661147948682058</t>
  </si>
  <si>
    <t>0,08827031298356884</t>
  </si>
  <si>
    <t>0,1505684845444591</t>
  </si>
  <si>
    <t>0,0798623493849847</t>
  </si>
  <si>
    <t>0,07207411123680833</t>
  </si>
  <si>
    <t>0,291735423079266</t>
  </si>
  <si>
    <t>0,43812610364307997</t>
  </si>
  <si>
    <t>4,533475884003565</t>
  </si>
  <si>
    <t>80,39114670598514</t>
  </si>
  <si>
    <t>3,734564791724664</t>
  </si>
  <si>
    <t>0,20569582045153037</t>
  </si>
  <si>
    <t>0,25005017409780106</t>
  </si>
  <si>
    <t>0,13405955814551956</t>
  </si>
  <si>
    <t>0,1808218352541642</t>
  </si>
  <si>
    <t>0,19028287031603444</t>
  </si>
  <si>
    <t>0,18943513773068113</t>
  </si>
  <si>
    <t>0,7013875411770896</t>
  </si>
  <si>
    <t>0,8431045291654057</t>
  </si>
  <si>
    <t>4,367608673986979</t>
  </si>
  <si>
    <t>75,49801571215019</t>
  </si>
  <si>
    <t>4,0348550189962324</t>
  </si>
  <si>
    <t>0,06962343552328672</t>
  </si>
  <si>
    <t>0,13991912310927607</t>
  </si>
  <si>
    <t>0,05079146394378348</t>
  </si>
  <si>
    <t>0,11286408685990015</t>
  </si>
  <si>
    <t>0,10960650865345446</t>
  </si>
  <si>
    <t>0,060213376670462844</t>
  </si>
  <si>
    <t>0,24487198673835484</t>
  </si>
  <si>
    <t>0,6030417176479695</t>
  </si>
  <si>
    <t>4,1332175800343975</t>
  </si>
  <si>
    <t>46,15041708006438</t>
  </si>
  <si>
    <t>3,8089587051827785</t>
  </si>
  <si>
    <t>0,23333318412759382</t>
  </si>
  <si>
    <t>0,25605020314518945</t>
  </si>
  <si>
    <t>0,21253188473018403</t>
  </si>
  <si>
    <t>0,22343962729948186</t>
  </si>
  <si>
    <t>0,16124078420292734</t>
  </si>
  <si>
    <t>0,16203579790301745</t>
  </si>
  <si>
    <t>0,6445758102749778</t>
  </si>
  <si>
    <t>0,83233364268476</t>
  </si>
  <si>
    <t>4,27358933002688</t>
  </si>
  <si>
    <t>26,303855108979363</t>
  </si>
  <si>
    <t>3,6317867633747496</t>
  </si>
  <si>
    <t>0,35819885903977594</t>
  </si>
  <si>
    <t>0,33039138189647277</t>
  </si>
  <si>
    <t>0,2706748989496345</t>
  </si>
  <si>
    <t>0,22981524662740682</t>
  </si>
  <si>
    <t>0,2694240402344735</t>
  </si>
  <si>
    <t>0,3030747076978639</t>
  </si>
  <si>
    <t>1,0929942820025995</t>
  </si>
  <si>
    <t>1,0463258334717986</t>
  </si>
  <si>
    <t>4,240879968041554</t>
  </si>
  <si>
    <t>77,30482072759654</t>
  </si>
  <si>
    <t>3,6844539056868024</t>
  </si>
  <si>
    <t>0,05412503584912236</t>
  </si>
  <si>
    <t>0,14656173132554356</t>
  </si>
  <si>
    <t>0,054476337500070825</t>
  </si>
  <si>
    <t>0,10432090962427132</t>
  </si>
  <si>
    <t>0,12354668253512882</t>
  </si>
  <si>
    <t>0,030994315190456933</t>
  </si>
  <si>
    <t>0,1123114434180497</t>
  </si>
  <si>
    <t>0,5524758156356587</t>
  </si>
  <si>
    <t>4,3465402571018785</t>
  </si>
  <si>
    <t>69,03220600825968</t>
  </si>
  <si>
    <t>4,283246616369411</t>
  </si>
  <si>
    <t>0,0859147066098221</t>
  </si>
  <si>
    <t>0,16812633431705074</t>
  </si>
  <si>
    <t>0,04991989820560868</t>
  </si>
  <si>
    <t>0,14190982960411053</t>
  </si>
  <si>
    <t>0,11648982401822942</t>
  </si>
  <si>
    <t>0,08588891123096179</t>
  </si>
  <si>
    <t>0,33037358958100327</t>
  </si>
  <si>
    <t>0,5917083013254643</t>
  </si>
  <si>
    <t>4,415913213975728</t>
  </si>
  <si>
    <t>24,184565375849747</t>
  </si>
  <si>
    <t>4,331647325903288</t>
  </si>
  <si>
    <t>0,1861760050727186</t>
  </si>
  <si>
    <t>0,26059086231952466</t>
  </si>
  <si>
    <t>0,15080222213034084</t>
  </si>
  <si>
    <t>0,21981372081677494</t>
  </si>
  <si>
    <t>0,1764109434513933</t>
  </si>
  <si>
    <t>0,13989264524072784</t>
  </si>
  <si>
    <t>0,5045979519848528</t>
  </si>
  <si>
    <t>0,7586027521660423</t>
  </si>
  <si>
    <t>5,044973165960982</t>
  </si>
  <si>
    <t>71,49123684639508</t>
  </si>
  <si>
    <t>4,198995299115771</t>
  </si>
  <si>
    <t>0,07221749413268205</t>
  </si>
  <si>
    <t>0,15445481256884666</t>
  </si>
  <si>
    <t>0,05211390344684054</t>
  </si>
  <si>
    <t>0,12948217493288983</t>
  </si>
  <si>
    <t>0,1079686234316267</t>
  </si>
  <si>
    <t>0,0585488661762105</t>
  </si>
  <si>
    <t>0,23372512675264773</t>
  </si>
  <si>
    <t>0,5674330839668135</t>
  </si>
  <si>
    <t>4,294012162019499</t>
  </si>
  <si>
    <t>65,36032054342749</t>
  </si>
  <si>
    <t>4,2021496636147795</t>
  </si>
  <si>
    <t>0,10835422014213213</t>
  </si>
  <si>
    <t>0,1641653128139503</t>
  </si>
  <si>
    <t>0,07354880931397018</t>
  </si>
  <si>
    <t>0,13679910982116025</t>
  </si>
  <si>
    <t>0,12216228333464182</t>
  </si>
  <si>
    <t>0,10891767469576966</t>
  </si>
  <si>
    <t>0,524629783982438</t>
  </si>
  <si>
    <t>0,5929682543632646</t>
  </si>
  <si>
    <t>3,884924039011821</t>
  </si>
  <si>
    <t>74,53551076294409</t>
  </si>
  <si>
    <t>3,651475693750323</t>
  </si>
  <si>
    <t>0,06300473302849813</t>
  </si>
  <si>
    <t>0,16560110200510234</t>
  </si>
  <si>
    <t>0,05347611298598269</t>
  </si>
  <si>
    <t>0,12235042406270663</t>
  </si>
  <si>
    <t>0,1309630655360701</t>
  </si>
  <si>
    <t>0,04510124506886769</t>
  </si>
  <si>
    <t>0,17983807400712154</t>
  </si>
  <si>
    <t>0,6496043096617623</t>
  </si>
  <si>
    <t>4,939907533931546</t>
  </si>
  <si>
    <t>78,10598199244691</t>
  </si>
  <si>
    <t>3,604938495966167</t>
  </si>
  <si>
    <t>0,029385560415232184</t>
  </si>
  <si>
    <t>0,140505110965677</t>
  </si>
  <si>
    <t>0,026387987901190308</t>
  </si>
  <si>
    <t>0,09140910288799249</t>
  </si>
  <si>
    <t>0,12572731790407074</t>
  </si>
  <si>
    <t>0,021113331273018964</t>
  </si>
  <si>
    <t>0,08886761537067055</t>
  </si>
  <si>
    <t>0,6440788256075819</t>
  </si>
  <si>
    <t>4,921858065994456</t>
  </si>
  <si>
    <t>72,40918563313598</t>
  </si>
  <si>
    <t>3,843693653977293</t>
  </si>
  <si>
    <t>0,026536687289765926</t>
  </si>
  <si>
    <t>0,11234389672415626</t>
  </si>
  <si>
    <t>0,015189919443059526</t>
  </si>
  <si>
    <t>0,07946825317861803</t>
  </si>
  <si>
    <t>0,10351534592855913</t>
  </si>
  <si>
    <t>0,029955819858429534</t>
  </si>
  <si>
    <t>0,1785371584011869</t>
  </si>
  <si>
    <t>0,5555177149716114</t>
  </si>
  <si>
    <t>2,6623739389469847</t>
  </si>
  <si>
    <t>78,37724572900963</t>
  </si>
  <si>
    <t>3,8005235276263947</t>
  </si>
  <si>
    <t>0,020475927428776457</t>
  </si>
  <si>
    <t>0,11599814633372967</t>
  </si>
  <si>
    <t>0,01574713151480021</t>
  </si>
  <si>
    <t>0,07368388252231883</t>
  </si>
  <si>
    <t>0,11678264180554168</t>
  </si>
  <si>
    <t>0,016939079022671857</t>
  </si>
  <si>
    <t>0,06385690119720765</t>
  </si>
  <si>
    <t>0,6252255227836947</t>
  </si>
  <si>
    <t>2,5356077400501817</t>
  </si>
  <si>
    <t>61,24207102238986</t>
  </si>
  <si>
    <t>3,8467259577447495</t>
  </si>
  <si>
    <t>0,026081219240073006</t>
  </si>
  <si>
    <t>0,12255455475810662</t>
  </si>
  <si>
    <t>0,013474752549967915</t>
  </si>
  <si>
    <t>0,08636845796824391</t>
  </si>
  <si>
    <t>0,10409271925770112</t>
  </si>
  <si>
    <t>0,025952565582107817</t>
  </si>
  <si>
    <t>0,09042196933746442</t>
  </si>
  <si>
    <t>0,5575149702921385</t>
  </si>
  <si>
    <t>2,936617002938874</t>
  </si>
  <si>
    <t>74,28320550383047</t>
  </si>
  <si>
    <t>3,8525070689883307</t>
  </si>
  <si>
    <t>0,011020988253524353</t>
  </si>
  <si>
    <t>0,10845477009516337</t>
  </si>
  <si>
    <t>0,00880573089937217</t>
  </si>
  <si>
    <t>0,07179181051685049</t>
  </si>
  <si>
    <t>0,10991140648286173</t>
  </si>
  <si>
    <t>0,008179000974122512</t>
  </si>
  <si>
    <t>0,03537247676968337</t>
  </si>
  <si>
    <t>0,581401994117835</t>
  </si>
  <si>
    <t>2,796616514096968</t>
  </si>
  <si>
    <t>85,68968944083397</t>
  </si>
  <si>
    <t>3,7494352801351765</t>
  </si>
  <si>
    <t>0,03360875961446592</t>
  </si>
  <si>
    <t>0,12415939968411663</t>
  </si>
  <si>
    <t>0,008814092754436426</t>
  </si>
  <si>
    <t>0,0873212655513707</t>
  </si>
  <si>
    <t>0,12361794887895189</t>
  </si>
  <si>
    <t>0,039735687599302606</t>
  </si>
  <si>
    <t>0,1353230438734183</t>
  </si>
  <si>
    <t>0,6687456727701505</t>
  </si>
  <si>
    <t>2,7802909009624273</t>
  </si>
  <si>
    <t>81,85204025817703</t>
  </si>
  <si>
    <t>3,762602013275401</t>
  </si>
  <si>
    <t>0,03214035098436519</t>
  </si>
  <si>
    <t>0,12171112559876024</t>
  </si>
  <si>
    <t>0,016346931567850057</t>
  </si>
  <si>
    <t>0,08541695656791107</t>
  </si>
  <si>
    <t>0,12000677113358708</t>
  </si>
  <si>
    <t>0,034283514748239</t>
  </si>
  <si>
    <t>0,12207556825206996</t>
  </si>
  <si>
    <t>0,6499799722073949</t>
  </si>
  <si>
    <t>2,5847483209799975</t>
  </si>
  <si>
    <t>88,54166116347155</t>
  </si>
  <si>
    <t>3,6875072868785272</t>
  </si>
  <si>
    <t>0,026869413750465754</t>
  </si>
  <si>
    <t>0,12116474355851324</t>
  </si>
  <si>
    <t>0,00754358438719897</t>
  </si>
  <si>
    <t>0,08505816432058189</t>
  </si>
  <si>
    <t>0,11867859588106693</t>
  </si>
  <si>
    <t>0,03253167627780525</t>
  </si>
  <si>
    <t>0,11574722829075049</t>
  </si>
  <si>
    <t>0,6459412611976127</t>
  </si>
  <si>
    <t>2,7895589279942214</t>
  </si>
  <si>
    <t>81,78444973290739</t>
  </si>
  <si>
    <t>4,28251243640617</t>
  </si>
  <si>
    <t>0,03731841753224958</t>
  </si>
  <si>
    <t>0,12925489824070127</t>
  </si>
  <si>
    <t>0,015345757617544906</t>
  </si>
  <si>
    <t>0,08346002463798449</t>
  </si>
  <si>
    <t>0,13358357967967313</t>
  </si>
  <si>
    <t>0,05195959298886617</t>
  </si>
  <si>
    <t>0,3058713074179563</t>
  </si>
  <si>
    <t>0,6344937149024623</t>
  </si>
  <si>
    <t>2,5521712029585615</t>
  </si>
  <si>
    <t>82,02615184492994</t>
  </si>
  <si>
    <t>3,7906822324756884</t>
  </si>
  <si>
    <t>0,00773034085578032</t>
  </si>
  <si>
    <t>0,11072195727038127</t>
  </si>
  <si>
    <t>0,006622559464245009</t>
  </si>
  <si>
    <t>0,07326282838339132</t>
  </si>
  <si>
    <t>0,11227139374836473</t>
  </si>
  <si>
    <t>0,004972716550982071</t>
  </si>
  <si>
    <t>0,024216604723218016</t>
  </si>
  <si>
    <t>0,5905083299716805</t>
  </si>
  <si>
    <t>2,8413874399848282</t>
  </si>
  <si>
    <t>67,37017531301932</t>
  </si>
  <si>
    <t>3,7315970995962675</t>
  </si>
  <si>
    <t>0,04283631407927508</t>
  </si>
  <si>
    <t>0,1413447150658269</t>
  </si>
  <si>
    <t>0,018993543134045596</t>
  </si>
  <si>
    <t>0,11438826450518196</t>
  </si>
  <si>
    <t>0,10437463433189509</t>
  </si>
  <si>
    <t>0,0444096772102095</t>
  </si>
  <si>
    <t>0,15332197416632443</t>
  </si>
  <si>
    <t>0,5405764520669959</t>
  </si>
  <si>
    <t>2,658354558981955</t>
  </si>
  <si>
    <t>61,22423085924203</t>
  </si>
  <si>
    <t>4,016428545040197</t>
  </si>
  <si>
    <t>0,04841404143948174</t>
  </si>
  <si>
    <t>0,1389182643624844</t>
  </si>
  <si>
    <t>0,024343667881451727</t>
  </si>
  <si>
    <t>0,11419170738026616</t>
  </si>
  <si>
    <t>0,10406781714983465</t>
  </si>
  <si>
    <t>0,04987330872548837</t>
  </si>
  <si>
    <t>0,17918111681409488</t>
  </si>
  <si>
    <t>0,5629463217058727</t>
  </si>
  <si>
    <t>2,634405830060132</t>
  </si>
  <si>
    <t>80,78029930252424</t>
  </si>
  <si>
    <t>3,84649495937764</t>
  </si>
  <si>
    <t>0,00877198447621997</t>
  </si>
  <si>
    <t>0,11203301762226381</t>
  </si>
  <si>
    <t>0,007764334028492805</t>
  </si>
  <si>
    <t>0,07311665638410006</t>
  </si>
  <si>
    <t>0,11613287923564966</t>
  </si>
  <si>
    <t>0,0054923472713233265</t>
  </si>
  <si>
    <t>0,03406258123797163</t>
  </si>
  <si>
    <t>0,6173222876324443</t>
  </si>
  <si>
    <t>2,722678075078875</t>
  </si>
  <si>
    <t>87,54210126896226</t>
  </si>
  <si>
    <t>3,6836162688031653</t>
  </si>
  <si>
    <t>0,01260246935808881</t>
  </si>
  <si>
    <t>0,11745459381289965</t>
  </si>
  <si>
    <t>0,007545436995499132</t>
  </si>
  <si>
    <t>0,07641578632795802</t>
  </si>
  <si>
    <t>0,11351941072708253</t>
  </si>
  <si>
    <t>0,012159278207734055</t>
  </si>
  <si>
    <t>0,05089359397470651</t>
  </si>
  <si>
    <t>0,5737865647951714</t>
  </si>
  <si>
    <t>2,8598651520442218</t>
  </si>
  <si>
    <t>86,21048508701969</t>
  </si>
  <si>
    <t>3,9089254371779267</t>
  </si>
  <si>
    <t>0,017355189255177456</t>
  </si>
  <si>
    <t>0,11710581535116027</t>
  </si>
  <si>
    <t>0,012619617822974088</t>
  </si>
  <si>
    <t>0,073886848208011</t>
  </si>
  <si>
    <t>0,11791472795749625</t>
  </si>
  <si>
    <t>0,015350084893554421</t>
  </si>
  <si>
    <t>0,06331700094710525</t>
  </si>
  <si>
    <t>0,6403867265244316</t>
  </si>
  <si>
    <t>2,6214379670564085</t>
  </si>
  <si>
    <t>70,45401125054016</t>
  </si>
  <si>
    <t>3,79708534431789</t>
  </si>
  <si>
    <t>0,01798415940097882</t>
  </si>
  <si>
    <t>0,10897359826346205</t>
  </si>
  <si>
    <t>0,01140457428791024</t>
  </si>
  <si>
    <t>0,07248289416909949</t>
  </si>
  <si>
    <t>0,10416441833950997</t>
  </si>
  <si>
    <t>0,0179572045491855</t>
  </si>
  <si>
    <t>0,07236920104191447</t>
  </si>
  <si>
    <t>0,5564975530305724</t>
  </si>
  <si>
    <t>2,6343113909242675</t>
  </si>
  <si>
    <t>64,57235804806935</t>
  </si>
  <si>
    <t>3,745780864377589</t>
  </si>
  <si>
    <t>0,04267594599763983</t>
  </si>
  <si>
    <t>0,14159699983978957</t>
  </si>
  <si>
    <t>0,020376920213483526</t>
  </si>
  <si>
    <t>0,11567578519363174</t>
  </si>
  <si>
    <t>0,10215333763098969</t>
  </si>
  <si>
    <t>0,04622178579457616</t>
  </si>
  <si>
    <t>0,15627246530120215</t>
  </si>
  <si>
    <t>0,5336046944469623</t>
  </si>
  <si>
    <t>2,5946491879876703</t>
  </si>
  <si>
    <t>67,3709103509947</t>
  </si>
  <si>
    <t>3,740815569862749</t>
  </si>
  <si>
    <t>0,037385060349074906</t>
  </si>
  <si>
    <t>0,11712709480241013</t>
  </si>
  <si>
    <t>0,022245978645046134</t>
  </si>
  <si>
    <t>0,09588633841187641</t>
  </si>
  <si>
    <t>0,09307478468323856</t>
  </si>
  <si>
    <t>0,03627676421622544</t>
  </si>
  <si>
    <t>0,13722403445039896</t>
  </si>
  <si>
    <t>0,5301106796832297</t>
  </si>
  <si>
    <t>2,5773080069338903</t>
  </si>
  <si>
    <t>86,48774408536146</t>
  </si>
  <si>
    <t>3,768570709138966</t>
  </si>
  <si>
    <t>0,01382716847282968</t>
  </si>
  <si>
    <t>0,11450085160771317</t>
  </si>
  <si>
    <t>0,011335140520445198</t>
  </si>
  <si>
    <t>0,0745343581006955</t>
  </si>
  <si>
    <t>0,11324955781455068</t>
  </si>
  <si>
    <t>0,00984896505167669</t>
  </si>
  <si>
    <t>0,04205608765904029</t>
  </si>
  <si>
    <t>0,6091849142713618</t>
  </si>
  <si>
    <t>2,532095736009069</t>
  </si>
  <si>
    <t>78,40136805810869</t>
  </si>
  <si>
    <t>3,604016041824544</t>
  </si>
  <si>
    <t>0,014276935592979764</t>
  </si>
  <si>
    <t>0,11580403275659229</t>
  </si>
  <si>
    <t>0,011659654616876566</t>
  </si>
  <si>
    <t>0,07385622950845144</t>
  </si>
  <si>
    <t>0,11462930220656233</t>
  </si>
  <si>
    <t>0,010439434229025608</t>
  </si>
  <si>
    <t>0,04512544087123522</t>
  </si>
  <si>
    <t>0,5369113353002719</t>
  </si>
  <si>
    <t>2,6915097809396684</t>
  </si>
  <si>
    <t>75,73701978492156</t>
  </si>
  <si>
    <t>3,612343656928618</t>
  </si>
  <si>
    <t>0,02663358142125853</t>
  </si>
  <si>
    <t>0,11585204650082132</t>
  </si>
  <si>
    <t>0,014869903083122131</t>
  </si>
  <si>
    <t>0,08323609015352273</t>
  </si>
  <si>
    <t>0,10369663525262385</t>
  </si>
  <si>
    <t>0,02658825095572617</t>
  </si>
  <si>
    <t>0,10036358314389224</t>
  </si>
  <si>
    <t>0,5279050963156775</t>
  </si>
  <si>
    <t>2,7310191759606823</t>
  </si>
  <si>
    <t>12,919956469085703</t>
  </si>
  <si>
    <t>3,722964674054977</t>
  </si>
  <si>
    <t>0,024896666119840594</t>
  </si>
  <si>
    <t>0,1261077981673201</t>
  </si>
  <si>
    <t>0,018731461423792128</t>
  </si>
  <si>
    <t>0,08474971628518627</t>
  </si>
  <si>
    <t>0,11267082977948394</t>
  </si>
  <si>
    <t>0,020451076140719643</t>
  </si>
  <si>
    <t>0,08348435994084731</t>
  </si>
  <si>
    <t>0,5310711174062814</t>
  </si>
  <si>
    <t>1,3752511329948902</t>
  </si>
  <si>
    <t>31,816942315696846</t>
  </si>
  <si>
    <t>3,8969562838311798</t>
  </si>
  <si>
    <t>0,04501840382084064</t>
  </si>
  <si>
    <t>0,11751878442724313</t>
  </si>
  <si>
    <t>0,03905180486949292</t>
  </si>
  <si>
    <t>0,08803639104023808</t>
  </si>
  <si>
    <t>0,10395167371175139</t>
  </si>
  <si>
    <t>0,03190975815265655</t>
  </si>
  <si>
    <t>0,11536643326993311</t>
  </si>
  <si>
    <t>0,5352394862205602</t>
  </si>
  <si>
    <t>1,5491618249798194</t>
  </si>
  <si>
    <t>32,015881004867566</t>
  </si>
  <si>
    <t>3,627927372816603</t>
  </si>
  <si>
    <t>0,014567873216106019</t>
  </si>
  <si>
    <t>0,13488603862016377</t>
  </si>
  <si>
    <t>0,0078520370888853</t>
  </si>
  <si>
    <t>0,08904000264776635</t>
  </si>
  <si>
    <t>0,12902607823390036</t>
  </si>
  <si>
    <t>0,016438424564879494</t>
  </si>
  <si>
    <t>0,0737707152490025</t>
  </si>
  <si>
    <t>0,602409008622079</t>
  </si>
  <si>
    <t>1,3816697569563985</t>
  </si>
  <si>
    <t>5,7986090471862575</t>
  </si>
  <si>
    <t>3,921963404322781</t>
  </si>
  <si>
    <t>0,011409752944632645</t>
  </si>
  <si>
    <t>0,105472759180121</t>
  </si>
  <si>
    <t>0,009297366635108151</t>
  </si>
  <si>
    <t>0,06868005103826942</t>
  </si>
  <si>
    <t>0,10485556923496309</t>
  </si>
  <si>
    <t>0,007988784191589613</t>
  </si>
  <si>
    <t>0,03415974293086358</t>
  </si>
  <si>
    <t>0,5427540444465869</t>
  </si>
  <si>
    <t>1,4559838729910553</t>
  </si>
  <si>
    <t>19,230496347661397</t>
  </si>
  <si>
    <t>3,882863166785623</t>
  </si>
  <si>
    <t>0,017016230000363</t>
  </si>
  <si>
    <t>0,1119782643397019</t>
  </si>
  <si>
    <t>0,011868874079698798</t>
  </si>
  <si>
    <t>0,07548617039878314</t>
  </si>
  <si>
    <t>0,10764024967045269</t>
  </si>
  <si>
    <t>0,01413190874911914</t>
  </si>
  <si>
    <t>0,06654215195610043</t>
  </si>
  <si>
    <t>0,5426733780429986</t>
  </si>
  <si>
    <t>1,354122195043601</t>
  </si>
  <si>
    <t>30,396232339300866</t>
  </si>
  <si>
    <t>3,6740198025244104</t>
  </si>
  <si>
    <t>0,014913120070868847</t>
  </si>
  <si>
    <t>0,13246953410272236</t>
  </si>
  <si>
    <t>0,011900221398799211</t>
  </si>
  <si>
    <t>0,08618795305850949</t>
  </si>
  <si>
    <t>0,1260971209262585</t>
  </si>
  <si>
    <t>0,010976917628401512</t>
  </si>
  <si>
    <t>0,044612149909369965</t>
  </si>
  <si>
    <t>0,5982034213880286</t>
  </si>
  <si>
    <t>1,5500114670721814</t>
  </si>
  <si>
    <t>14,944505721282836</t>
  </si>
  <si>
    <t>3,929386377064157</t>
  </si>
  <si>
    <t>0,01892661592912012</t>
  </si>
  <si>
    <t>0,11558600686236598</t>
  </si>
  <si>
    <t>0,016555997018412934</t>
  </si>
  <si>
    <t>0,07570340782354619</t>
  </si>
  <si>
    <t>0,11414461217115421</t>
  </si>
  <si>
    <t>0,01247911407746104</t>
  </si>
  <si>
    <t>0,049770613933397</t>
  </si>
  <si>
    <t>0,5640222595633736</t>
  </si>
  <si>
    <t>1,3808694889303297</t>
  </si>
  <si>
    <t>34,10830992617505</t>
  </si>
  <si>
    <t>3,618862307757833</t>
  </si>
  <si>
    <t>0,024174944569556423</t>
  </si>
  <si>
    <t>0,11908007687988602</t>
  </si>
  <si>
    <t>0,018316377585689367</t>
  </si>
  <si>
    <t>0,07785729741478914</t>
  </si>
  <si>
    <t>0,10424680114531276</t>
  </si>
  <si>
    <t>0,01828180948731266</t>
  </si>
  <si>
    <t>0,07441069334229751</t>
  </si>
  <si>
    <t>0,48315822007721565</t>
  </si>
  <si>
    <t>1,4192167940782383</t>
  </si>
  <si>
    <t>30,77575757903315</t>
  </si>
  <si>
    <t>3,7540711524629833</t>
  </si>
  <si>
    <t>0,03228152901984825</t>
  </si>
  <si>
    <t>0,1080870870715347</t>
  </si>
  <si>
    <t>0,013536609358500089</t>
  </si>
  <si>
    <t>0,09485663074711001</t>
  </si>
  <si>
    <t>0,08381682644073674</t>
  </si>
  <si>
    <t>0,039746007853132835</t>
  </si>
  <si>
    <t>0,1596058665247843</t>
  </si>
  <si>
    <t>0,4787467287420661</t>
  </si>
  <si>
    <t>1,565631303936243</t>
  </si>
  <si>
    <t>7,232226417466154</t>
  </si>
  <si>
    <t>3,9162572449480977</t>
  </si>
  <si>
    <t>0,014615126221275523</t>
  </si>
  <si>
    <t>0,11403682875707315</t>
  </si>
  <si>
    <t>0,010430142506349379</t>
  </si>
  <si>
    <t>0,0746751800148798</t>
  </si>
  <si>
    <t>0,11073338712653805</t>
  </si>
  <si>
    <t>0,011301706344198541</t>
  </si>
  <si>
    <t>0,04268615310490685</t>
  </si>
  <si>
    <t>0,5543257995673692</t>
  </si>
  <si>
    <t>1,3637504710350186</t>
  </si>
  <si>
    <t>13,333605728713938</t>
  </si>
  <si>
    <t>3,7079126950387384</t>
  </si>
  <si>
    <t>0,05845369111228149</t>
  </si>
  <si>
    <t>0,1386326246179416</t>
  </si>
  <si>
    <t>0,041670235194514516</t>
  </si>
  <si>
    <t>0,11360072998460789</t>
  </si>
  <si>
    <t>0,11148577762605567</t>
  </si>
  <si>
    <t>0,05380490443663017</t>
  </si>
  <si>
    <t>0,21131979358118466</t>
  </si>
  <si>
    <t>0,6179328716331917</t>
  </si>
  <si>
    <t>1,5710709979757667</t>
  </si>
  <si>
    <t>6,925201852721325</t>
  </si>
  <si>
    <t>3,8324329986685757</t>
  </si>
  <si>
    <t>0,0374234563050634</t>
  </si>
  <si>
    <t>0,11932234179709168</t>
  </si>
  <si>
    <t>0,02880747825229917</t>
  </si>
  <si>
    <t>0,08894694905872944</t>
  </si>
  <si>
    <t>0,10188559484548158</t>
  </si>
  <si>
    <t>0,032504029753022315</t>
  </si>
  <si>
    <t>0,12239949035371424</t>
  </si>
  <si>
    <t>0,5526153030629942</t>
  </si>
  <si>
    <t>1,3645153450779617</t>
  </si>
  <si>
    <t>20,329560896549555</t>
  </si>
  <si>
    <t>3,6772002078456087</t>
  </si>
  <si>
    <t>0,013968946624468846</t>
  </si>
  <si>
    <t>0,12514328430487512</t>
  </si>
  <si>
    <t>0,012861857764029792</t>
  </si>
  <si>
    <t>0,08259197015139409</t>
  </si>
  <si>
    <t>0,11884922021059624</t>
  </si>
  <si>
    <t>0,008626152930671108</t>
  </si>
  <si>
    <t>0,031411888366514616</t>
  </si>
  <si>
    <t>0,5418569896864635</t>
  </si>
  <si>
    <t>1,3753070150269195</t>
  </si>
  <si>
    <t>43,16128519516305</t>
  </si>
  <si>
    <t>3,813493027653368</t>
  </si>
  <si>
    <t>0,029818561292805214</t>
  </si>
  <si>
    <t>0,11042130001380546</t>
  </si>
  <si>
    <t>0,020445194648140194</t>
  </si>
  <si>
    <t>0,08884091482256024</t>
  </si>
  <si>
    <t>0,08977044465629908</t>
  </si>
  <si>
    <t>0,027006553993257135</t>
  </si>
  <si>
    <t>0,12616700615264725</t>
  </si>
  <si>
    <t>0,5237907077074136</t>
  </si>
  <si>
    <t>1,570767082972452</t>
  </si>
  <si>
    <t>6,460182804031186</t>
  </si>
  <si>
    <t>3,907018257445353</t>
  </si>
  <si>
    <t>0,01656830305272391</t>
  </si>
  <si>
    <t>0,10925176293482382</t>
  </si>
  <si>
    <t>0,010288107363784361</t>
  </si>
  <si>
    <t>0,07386966419404148</t>
  </si>
  <si>
    <t>0,10644973095610345</t>
  </si>
  <si>
    <t>0,01605991686978753</t>
  </si>
  <si>
    <t>0,08468424951737587</t>
  </si>
  <si>
    <t>0,5459141415984727</t>
  </si>
  <si>
    <t>1,3798202549805865</t>
  </si>
  <si>
    <t>6,261090136507037</t>
  </si>
  <si>
    <t>3,9378143418917557</t>
  </si>
  <si>
    <t>0,01432546295447048</t>
  </si>
  <si>
    <t>0,11450455478266457</t>
  </si>
  <si>
    <t>0,00974125450764523</t>
  </si>
  <si>
    <t>0,07484053100673628</t>
  </si>
  <si>
    <t>0,11308331561977389</t>
  </si>
  <si>
    <t>0,012147972795431866</t>
  </si>
  <si>
    <t>0,05130628066077017</t>
  </si>
  <si>
    <t>0,5609129063175492</t>
  </si>
  <si>
    <t>1,4692643199814484</t>
  </si>
  <si>
    <t>0,9071973962105354</t>
  </si>
  <si>
    <t>3,6849578117528554</t>
  </si>
  <si>
    <t>0,019440667595229607</t>
  </si>
  <si>
    <t>0,12721932490834312</t>
  </si>
  <si>
    <t>0,013550744073612026</t>
  </si>
  <si>
    <t>0,08405684769489379</t>
  </si>
  <si>
    <t>0,11290661169255287</t>
  </si>
  <si>
    <t>0,016234401615387226</t>
  </si>
  <si>
    <t>0,06856968216531593</t>
  </si>
  <si>
    <t>0,5387962328849456</t>
  </si>
  <si>
    <t>1,5241633199620992</t>
  </si>
  <si>
    <t>18,074180194214012</t>
  </si>
  <si>
    <t>3,7161830857690608</t>
  </si>
  <si>
    <t>0,029075219313501776</t>
  </si>
  <si>
    <t>0,1308560340871436</t>
  </si>
  <si>
    <t>0,023167989992292026</t>
  </si>
  <si>
    <t>0,08842589695816878</t>
  </si>
  <si>
    <t>0,11625988537999406</t>
  </si>
  <si>
    <t>0,023038678311429063</t>
  </si>
  <si>
    <t>0,09286402243098056</t>
  </si>
  <si>
    <t>0,5652125184748711</t>
  </si>
  <si>
    <t>1,8927200309699401</t>
  </si>
  <si>
    <t>14,584712803912462</t>
  </si>
  <si>
    <t>3,908842350452338</t>
  </si>
  <si>
    <t>0,015380807164234593</t>
  </si>
  <si>
    <t>0,11393160679056576</t>
  </si>
  <si>
    <t>0,013387828046902518</t>
  </si>
  <si>
    <t>0,07494644448847543</t>
  </si>
  <si>
    <t>0,11329202864184595</t>
  </si>
  <si>
    <t>0,01047250401105249</t>
  </si>
  <si>
    <t>0,040808618678838</t>
  </si>
  <si>
    <t>0,5550479471926454</t>
  </si>
  <si>
    <t>1,3328420449979603</t>
  </si>
  <si>
    <t>22,656858848666943</t>
  </si>
  <si>
    <t>3,6605414590676153</t>
  </si>
  <si>
    <t>0,02182912716060894</t>
  </si>
  <si>
    <t>0,1217528132200102</t>
  </si>
  <si>
    <t>0,016620668773279643</t>
  </si>
  <si>
    <t>0,08170283258731117</t>
  </si>
  <si>
    <t>0,11146297124592651</t>
  </si>
  <si>
    <t>0,0177223390734688</t>
  </si>
  <si>
    <t>0,06672095311955135</t>
  </si>
  <si>
    <t>0,4962581469904015</t>
  </si>
  <si>
    <t>1,450045180041343</t>
  </si>
  <si>
    <t>6,4924316964554</t>
  </si>
  <si>
    <t>3,692344773869199</t>
  </si>
  <si>
    <t>0,019215984671976733</t>
  </si>
  <si>
    <t>0,12461799257957931</t>
  </si>
  <si>
    <t>0,01690324291618988</t>
  </si>
  <si>
    <t>0,08403326002205089</t>
  </si>
  <si>
    <t>0,11009260608118679</t>
  </si>
  <si>
    <t>0,012819977366510178</t>
  </si>
  <si>
    <t>0,07171481183412236</t>
  </si>
  <si>
    <t>0,5380754738125608</t>
  </si>
  <si>
    <t>4,262350696953945</t>
  </si>
  <si>
    <t>13,819632504127142</t>
  </si>
  <si>
    <t>3,925977749488626</t>
  </si>
  <si>
    <t>0,02257924534397131</t>
  </si>
  <si>
    <t>0,11019240944797967</t>
  </si>
  <si>
    <t>0,017095288555722947</t>
  </si>
  <si>
    <t>0,0784798729709341</t>
  </si>
  <si>
    <t>0,1037226863357824</t>
  </si>
  <si>
    <t>0,019759828603125196</t>
  </si>
  <si>
    <t>0,08578969264329028</t>
  </si>
  <si>
    <t>0,5471608134010758</t>
  </si>
  <si>
    <t>4,698717036051676</t>
  </si>
  <si>
    <t>5,100130917571954</t>
  </si>
  <si>
    <t>3,7539450555617146</t>
  </si>
  <si>
    <t>0,02723321598583268</t>
  </si>
  <si>
    <t>0,11426679674165252</t>
  </si>
  <si>
    <t>0,023935084843084615</t>
  </si>
  <si>
    <t>0,08169601136815335</t>
  </si>
  <si>
    <t>0,10081409190534131</t>
  </si>
  <si>
    <t>0,020442177661063946</t>
  </si>
  <si>
    <t>0,10169826086358676</t>
  </si>
  <si>
    <t>0,5316988106381865</t>
  </si>
  <si>
    <t>4,479992608889006</t>
  </si>
  <si>
    <t>16,390797952094864</t>
  </si>
  <si>
    <t>3,8828409468128307</t>
  </si>
  <si>
    <t>0,032778611248844874</t>
  </si>
  <si>
    <t>0,10767681524264693</t>
  </si>
  <si>
    <t>0,030415428907015644</t>
  </si>
  <si>
    <t>0,07747237596914058</t>
  </si>
  <si>
    <t>0,09568457184515373</t>
  </si>
  <si>
    <t>0,02072715459190674</t>
  </si>
  <si>
    <t>0,0859185750824199</t>
  </si>
  <si>
    <t>0,5480878912092991</t>
  </si>
  <si>
    <t>4,327011015964672</t>
  </si>
  <si>
    <t>42,67967962643734</t>
  </si>
  <si>
    <t>3,6924988288045384</t>
  </si>
  <si>
    <t>0,05896445392011603</t>
  </si>
  <si>
    <t>0,14964819172235092</t>
  </si>
  <si>
    <t>0,05582243882126593</t>
  </si>
  <si>
    <t>0,11349672270540484</t>
  </si>
  <si>
    <t>0,11500301624599672</t>
  </si>
  <si>
    <t>0,04029096113126092</t>
  </si>
  <si>
    <t>0,14874341584690162</t>
  </si>
  <si>
    <t>0,6064661214789064</t>
  </si>
  <si>
    <t>4,303084092098288</t>
  </si>
  <si>
    <t>5,961044215668716</t>
  </si>
  <si>
    <t>3,767207061818009</t>
  </si>
  <si>
    <t>0,020855673213433824</t>
  </si>
  <si>
    <t>0,12236260701695739</t>
  </si>
  <si>
    <t>0,016133895134623003</t>
  </si>
  <si>
    <t>0,0854940629617824</t>
  </si>
  <si>
    <t>0,107994345997161</t>
  </si>
  <si>
    <t>0,01713689395031958</t>
  </si>
  <si>
    <t>0,09488055818429163</t>
  </si>
  <si>
    <t>0,5379447467719309</t>
  </si>
  <si>
    <t>4,242009326000698</t>
  </si>
  <si>
    <t>37,290531837987004</t>
  </si>
  <si>
    <t>3,661331112731118</t>
  </si>
  <si>
    <t>0,029622988493056907</t>
  </si>
  <si>
    <t>0,13048780017571376</t>
  </si>
  <si>
    <t>0,022566277679016478</t>
  </si>
  <si>
    <t>0,08732345055260664</t>
  </si>
  <si>
    <t>0,11313771770262791</t>
  </si>
  <si>
    <t>0,0244685364589627</t>
  </si>
  <si>
    <t>0,09577711308993292</t>
  </si>
  <si>
    <t>0,5854054513834918</t>
  </si>
  <si>
    <t>4,444552510045469</t>
  </si>
  <si>
    <t>25,638514707840997</t>
  </si>
  <si>
    <t>3,921808927202588</t>
  </si>
  <si>
    <t>0,029145908254768774</t>
  </si>
  <si>
    <t>0,12542304193461778</t>
  </si>
  <si>
    <t>0,026595476980385793</t>
  </si>
  <si>
    <t>0,08485040866598481</t>
  </si>
  <si>
    <t>0,11596218511285888</t>
  </si>
  <si>
    <t>0,01943385521936814</t>
  </si>
  <si>
    <t>0,10014504507083061</t>
  </si>
  <si>
    <t>0,6055722708273765</t>
  </si>
  <si>
    <t>4,297260678955354</t>
  </si>
  <si>
    <t>16,833668761713188</t>
  </si>
  <si>
    <t>3,850791938451496</t>
  </si>
  <si>
    <t>0,02740491795360277</t>
  </si>
  <si>
    <t>0,12756072964004445</t>
  </si>
  <si>
    <t>0,019264398169889875</t>
  </si>
  <si>
    <t>0,09382618671735293</t>
  </si>
  <si>
    <t>0,11579737156848853</t>
  </si>
  <si>
    <t>0,028630390809565656</t>
  </si>
  <si>
    <t>0,16122210840001205</t>
  </si>
  <si>
    <t>0,5837206592420907</t>
  </si>
  <si>
    <t>4,219926877995022</t>
  </si>
  <si>
    <t>13,520063698958836</t>
  </si>
  <si>
    <t>3,638590403263964</t>
  </si>
  <si>
    <t>0,021340615827138365</t>
  </si>
  <si>
    <t>0,1272748217480973</t>
  </si>
  <si>
    <t>0,014946592862971283</t>
  </si>
  <si>
    <t>0,08578319058567735</t>
  </si>
  <si>
    <t>0,11561785994456489</t>
  </si>
  <si>
    <t>0,01857862722235513</t>
  </si>
  <si>
    <t>0,06931852480983278</t>
  </si>
  <si>
    <t>0,509957282494814</t>
  </si>
  <si>
    <t>4,51616823207587</t>
  </si>
  <si>
    <t>14,720748941689346</t>
  </si>
  <si>
    <t>3,664065507329874</t>
  </si>
  <si>
    <t>0,034424467811514134</t>
  </si>
  <si>
    <t>0,11557667521461193</t>
  </si>
  <si>
    <t>0,019090815578269096</t>
  </si>
  <si>
    <t>0,08831616629190543</t>
  </si>
  <si>
    <t>0,09933345900322822</t>
  </si>
  <si>
    <t>0,03501560258960478</t>
  </si>
  <si>
    <t>0,1463436868050197</t>
  </si>
  <si>
    <t>0,5147252490506177</t>
  </si>
  <si>
    <t>5,728502111975104</t>
  </si>
  <si>
    <t>43,81206066808427</t>
  </si>
  <si>
    <t>3,6451456650516576</t>
  </si>
  <si>
    <t>0,05185067719735954</t>
  </si>
  <si>
    <t>0,17725743729776497</t>
  </si>
  <si>
    <t>0,02642386969586811</t>
  </si>
  <si>
    <t>0,11839913598658194</t>
  </si>
  <si>
    <t>0,16413294495500175</t>
  </si>
  <si>
    <t>0,06759972548809283</t>
  </si>
  <si>
    <t>0,35806084846401187</t>
  </si>
  <si>
    <t>0,6704860583558518</t>
  </si>
  <si>
    <t>4,850200718967244</t>
  </si>
  <si>
    <t>20,709352459097992</t>
  </si>
  <si>
    <t>3,9229198325278243</t>
  </si>
  <si>
    <t>0,03236280575195929</t>
  </si>
  <si>
    <t>0,114088863459011</t>
  </si>
  <si>
    <t>0,03174967034871336</t>
  </si>
  <si>
    <t>0,07749887499478891</t>
  </si>
  <si>
    <t>0,0983958482970455</t>
  </si>
  <si>
    <t>0,019726489706731864</t>
  </si>
  <si>
    <t>0,07884723255986807</t>
  </si>
  <si>
    <t>0,5762938411861119</t>
  </si>
  <si>
    <t>4,565958039951511</t>
  </si>
  <si>
    <t>8,47003554538105</t>
  </si>
  <si>
    <t>3,667074775916493</t>
  </si>
  <si>
    <t>0,02817611633683702</t>
  </si>
  <si>
    <t>0,12872542272207402</t>
  </si>
  <si>
    <t>0,025790437350719</t>
  </si>
  <si>
    <t>0,0894051088847291</t>
  </si>
  <si>
    <t>0,11012151319901718</t>
  </si>
  <si>
    <t>0,018203430406192034</t>
  </si>
  <si>
    <t>0,10418738075059267</t>
  </si>
  <si>
    <t>0,5157540593065926</t>
  </si>
  <si>
    <t>4,392990299966186</t>
  </si>
  <si>
    <t>27,777648044482607</t>
  </si>
  <si>
    <t>4,187582483153995</t>
  </si>
  <si>
    <t>0,06866647223894182</t>
  </si>
  <si>
    <t>0,16385255327009668</t>
  </si>
  <si>
    <t>0,030217920219384596</t>
  </si>
  <si>
    <t>0,10003917868764026</t>
  </si>
  <si>
    <t>0,16932768117992933</t>
  </si>
  <si>
    <t>0,09711637542592014</t>
  </si>
  <si>
    <t>0,5020588667085323</t>
  </si>
  <si>
    <t>0,7885517528503152</t>
  </si>
  <si>
    <t>4,461667657014914</t>
  </si>
  <si>
    <t>6,499973139513029</t>
  </si>
  <si>
    <t>3,8012494391989464</t>
  </si>
  <si>
    <t>0,01752714566759755</t>
  </si>
  <si>
    <t>0,10916516558512004</t>
  </si>
  <si>
    <t>0,014089141021027637</t>
  </si>
  <si>
    <t>0,07633977080105944</t>
  </si>
  <si>
    <t>0,10238727425136605</t>
  </si>
  <si>
    <t>0,014502328121513763</t>
  </si>
  <si>
    <t>0,09126754065699762</t>
  </si>
  <si>
    <t>0,5300324461627763</t>
  </si>
  <si>
    <t>4,455619090003893</t>
  </si>
  <si>
    <t>16,048917744988163</t>
  </si>
  <si>
    <t>3,8305623860113327</t>
  </si>
  <si>
    <t>0,03538517436354979</t>
  </si>
  <si>
    <t>0,11135498727163247</t>
  </si>
  <si>
    <t>0,03366673593463508</t>
  </si>
  <si>
    <t>0,08148144366744123</t>
  </si>
  <si>
    <t>0,0964384762263805</t>
  </si>
  <si>
    <t>0,02299122003821893</t>
  </si>
  <si>
    <t>0,10099898225672038</t>
  </si>
  <si>
    <t>0,5369021814934528</t>
  </si>
  <si>
    <t>4,480151955969632</t>
  </si>
  <si>
    <t>17,052165948475174</t>
  </si>
  <si>
    <t>3,9776928395682942</t>
  </si>
  <si>
    <t>0,04412768303698046</t>
  </si>
  <si>
    <t>0,13007262495603816</t>
  </si>
  <si>
    <t>0,034102981812839855</t>
  </si>
  <si>
    <t>0,09921757224139797</t>
  </si>
  <si>
    <t>0,11381751380271747</t>
  </si>
  <si>
    <t>0,03747203577609388</t>
  </si>
  <si>
    <t>0,1383695683227743</t>
  </si>
  <si>
    <t>0,6083356830902834</t>
  </si>
  <si>
    <t>4,789422678994015</t>
  </si>
  <si>
    <t>10,532233447676736</t>
  </si>
  <si>
    <t>3,8741052820356785</t>
  </si>
  <si>
    <t>0,032724164621537336</t>
  </si>
  <si>
    <t>0,13280743258040933</t>
  </si>
  <si>
    <t>0,013645356824903324</t>
  </si>
  <si>
    <t>0,10164196510212076</t>
  </si>
  <si>
    <t>0,11917889632933185</t>
  </si>
  <si>
    <t>0,03835053931517439</t>
  </si>
  <si>
    <t>0,1637247373902804</t>
  </si>
  <si>
    <t>0,6097758172978789</t>
  </si>
  <si>
    <t>4,794911943958141</t>
  </si>
  <si>
    <t>14,661972516846973</t>
  </si>
  <si>
    <t>3,852900597465699</t>
  </si>
  <si>
    <t>0,019720245813088687</t>
  </si>
  <si>
    <t>0,10492146378021358</t>
  </si>
  <si>
    <t>0,01662255514285883</t>
  </si>
  <si>
    <t>0,07163937366882786</t>
  </si>
  <si>
    <t>0,0985910703108536</t>
  </si>
  <si>
    <t>0,014285912913808261</t>
  </si>
  <si>
    <t>0,058223868688351374</t>
  </si>
  <si>
    <t>0,5244036447644861</t>
  </si>
  <si>
    <t>4,689827178954147</t>
  </si>
  <si>
    <t>40,61894872919009</t>
  </si>
  <si>
    <t>3,62810346205226</t>
  </si>
  <si>
    <t>0,07387902146960591</t>
  </si>
  <si>
    <t>0,1484612729590318</t>
  </si>
  <si>
    <t>0,05679935348827863</t>
  </si>
  <si>
    <t>0,13036415369646376</t>
  </si>
  <si>
    <t>0,09558835927734545</t>
  </si>
  <si>
    <t>0,0613791800739641</t>
  </si>
  <si>
    <t>0,25080633120339707</t>
  </si>
  <si>
    <t>0,5447395951720204</t>
  </si>
  <si>
    <t>4,323516729986295</t>
  </si>
  <si>
    <t>28,60059434254582</t>
  </si>
  <si>
    <t>4,104023474404235</t>
  </si>
  <si>
    <t>0,08157792433096332</t>
  </si>
  <si>
    <t>0,14348920741226648</t>
  </si>
  <si>
    <t>0,07107230897987211</t>
  </si>
  <si>
    <t>0,1233715464842159</t>
  </si>
  <si>
    <t>0,09665180724177598</t>
  </si>
  <si>
    <t>0,06055464753102985</t>
  </si>
  <si>
    <t>0,2547266500759708</t>
  </si>
  <si>
    <t>0,5628904280848294</t>
  </si>
  <si>
    <t>4,849478194024414</t>
  </si>
  <si>
    <t>31,28302960714072</t>
  </si>
  <si>
    <t>4,230638624198267</t>
  </si>
  <si>
    <t>0,056474347537521515</t>
  </si>
  <si>
    <t>0,1133203764427188</t>
  </si>
  <si>
    <t>0,04942310831717612</t>
  </si>
  <si>
    <t>0,08455799894378545</t>
  </si>
  <si>
    <t>0,09639563582891952</t>
  </si>
  <si>
    <t>0,040354968995641824</t>
  </si>
  <si>
    <t>0,24853872074990452</t>
  </si>
  <si>
    <t>0,5693792680093072</t>
  </si>
  <si>
    <t>4,456977039924823</t>
  </si>
  <si>
    <t>50,89090193898108</t>
  </si>
  <si>
    <t>4,007089463114076</t>
  </si>
  <si>
    <t>0,07925997914369248</t>
  </si>
  <si>
    <t>0,15186417353611134</t>
  </si>
  <si>
    <t>0,0655568176836128</t>
  </si>
  <si>
    <t>0,12082320367409197</t>
  </si>
  <si>
    <t>0,10748726420871053</t>
  </si>
  <si>
    <t>0,061358483791190035</t>
  </si>
  <si>
    <t>0,2646188762797803</t>
  </si>
  <si>
    <t>0,5889725429308118</t>
  </si>
  <si>
    <t>3,942908955970779</t>
  </si>
  <si>
    <t>17,565254283566485</t>
  </si>
  <si>
    <t>4,256489830587091</t>
  </si>
  <si>
    <t>0,06660064707968878</t>
  </si>
  <si>
    <t>0,14780019651035328</t>
  </si>
  <si>
    <t>0,05581327003486593</t>
  </si>
  <si>
    <t>0,12070190186952698</t>
  </si>
  <si>
    <t>0,11630131837675255</t>
  </si>
  <si>
    <t>0,04819161746757484</t>
  </si>
  <si>
    <t>0,17947761669547413</t>
  </si>
  <si>
    <t>0,6129011363399797</t>
  </si>
  <si>
    <t>4,163135254988447</t>
  </si>
  <si>
    <t>17,80052542614658</t>
  </si>
  <si>
    <t>3,780031064462398</t>
  </si>
  <si>
    <t>0,0646737566354105</t>
  </si>
  <si>
    <t>0,15075982883931915</t>
  </si>
  <si>
    <t>0,06020034070584311</t>
  </si>
  <si>
    <t>0,11973197132274332</t>
  </si>
  <si>
    <t>0,11271804023944434</t>
  </si>
  <si>
    <t>0,04303211109558519</t>
  </si>
  <si>
    <t>0,1743457119315765</t>
  </si>
  <si>
    <t>0,5972314002966103</t>
  </si>
  <si>
    <t>4,676682326942682</t>
  </si>
  <si>
    <t>11,472779713768697</t>
  </si>
  <si>
    <t>3,9094100652718113</t>
  </si>
  <si>
    <t>0,058109453728046274</t>
  </si>
  <si>
    <t>0,1511545770357375</t>
  </si>
  <si>
    <t>0,04103278683875096</t>
  </si>
  <si>
    <t>0,1091350449787423</t>
  </si>
  <si>
    <t>0,13056064433970915</t>
  </si>
  <si>
    <t>0,05597924854769936</t>
  </si>
  <si>
    <t>0,2844383532428666</t>
  </si>
  <si>
    <t>0,6741566989244695</t>
  </si>
  <si>
    <t>4,142385191051289</t>
  </si>
  <si>
    <t>41,215355611851756</t>
  </si>
  <si>
    <t>4,339548126676079</t>
  </si>
  <si>
    <t>0,17364007401746975</t>
  </si>
  <si>
    <t>0,2055121077723333</t>
  </si>
  <si>
    <t>0,13727810996751189</t>
  </si>
  <si>
    <t>0,17519132355159456</t>
  </si>
  <si>
    <t>0,12837180702509265</t>
  </si>
  <si>
    <t>0,13270355167769599</t>
  </si>
  <si>
    <t>0,5136864522617189</t>
  </si>
  <si>
    <t>0,5498470480765735</t>
  </si>
  <si>
    <t>4,4691837989958</t>
  </si>
  <si>
    <t>20,696349344871706</t>
  </si>
  <si>
    <t>3,813216052042322</t>
  </si>
  <si>
    <t>0,039579644143557614</t>
  </si>
  <si>
    <t>0,12222685308690032</t>
  </si>
  <si>
    <t>0,03445188861692638</t>
  </si>
  <si>
    <t>0,09313762147631836</t>
  </si>
  <si>
    <t>0,095960692961399</t>
  </si>
  <si>
    <t>0,027847533151344184</t>
  </si>
  <si>
    <t>0,13484417751787964</t>
  </si>
  <si>
    <t>0,5714893162767378</t>
  </si>
  <si>
    <t>4,0804515179479495</t>
  </si>
  <si>
    <t>40,01776798356917</t>
  </si>
  <si>
    <t>4,084985141407138</t>
  </si>
  <si>
    <t>0,09052470000396479</t>
  </si>
  <si>
    <t>0,17504303499171034</t>
  </si>
  <si>
    <t>0,07800739255725311</t>
  </si>
  <si>
    <t>0,15279690262687048</t>
  </si>
  <si>
    <t>0,12429377263910141</t>
  </si>
  <si>
    <t>0,06347287736437236</t>
  </si>
  <si>
    <t>0,2278619263773602</t>
  </si>
  <si>
    <t>0,6437088664131579</t>
  </si>
  <si>
    <t>3,9658420209307224</t>
  </si>
  <si>
    <t>30,28111046994667</t>
  </si>
  <si>
    <t>3,920669559085675</t>
  </si>
  <si>
    <t>0,08020977611125493</t>
  </si>
  <si>
    <t>0,15612085873606124</t>
  </si>
  <si>
    <t>0,06542805286624467</t>
  </si>
  <si>
    <t>0,12372318814269026</t>
  </si>
  <si>
    <t>0,11690251402639176</t>
  </si>
  <si>
    <t>0,06563301052632924</t>
  </si>
  <si>
    <t>0,31506830328017904</t>
  </si>
  <si>
    <t>0,6228213556450829</t>
  </si>
  <si>
    <t>4,3719090019585565</t>
  </si>
  <si>
    <t>3,685012974196281</t>
  </si>
  <si>
    <t>3,987591977832392</t>
  </si>
  <si>
    <t>0,04472516430729326</t>
  </si>
  <si>
    <t>0,13499585871876948</t>
  </si>
  <si>
    <t>0,03233061932647531</t>
  </si>
  <si>
    <t>0,10567117328349807</t>
  </si>
  <si>
    <t>0,11547537733425765</t>
  </si>
  <si>
    <t>0,03909994962786305</t>
  </si>
  <si>
    <t>0,15203047038061823</t>
  </si>
  <si>
    <t>0,6141128841738223</t>
  </si>
  <si>
    <t>3,8345952089875937</t>
  </si>
  <si>
    <t>12,21195593231795</t>
  </si>
  <si>
    <t>3,810007832495491</t>
  </si>
  <si>
    <t>0,03604563366933832</t>
  </si>
  <si>
    <t>0,12272720102857622</t>
  </si>
  <si>
    <t>0,034352877896614606</t>
  </si>
  <si>
    <t>0,0879291165254025</t>
  </si>
  <si>
    <t>0,10348025352791179</t>
  </si>
  <si>
    <t>0,024209074504448962</t>
  </si>
  <si>
    <t>0,10080149439699108</t>
  </si>
  <si>
    <t>0,5591370976577497</t>
  </si>
  <si>
    <t>4,014548379927874</t>
  </si>
  <si>
    <t>86,90449242143492</t>
  </si>
  <si>
    <t>3,8284469034130937</t>
  </si>
  <si>
    <t>0,057616479887446045</t>
  </si>
  <si>
    <t>0,15403603920132125</t>
  </si>
  <si>
    <t>0,04551724798197225</t>
  </si>
  <si>
    <t>0,09773152808612649</t>
  </si>
  <si>
    <t>0,13753947235847727</t>
  </si>
  <si>
    <t>0,055059041753545326</t>
  </si>
  <si>
    <t>0,3684292721576205</t>
  </si>
  <si>
    <t>0,6293293574021599</t>
  </si>
  <si>
    <t>4,520237555960193</t>
  </si>
  <si>
    <t>32,7810713476933</t>
  </si>
  <si>
    <t>4,052779799281756</t>
  </si>
  <si>
    <t>0,05675997179713401</t>
  </si>
  <si>
    <t>0,139468236312799</t>
  </si>
  <si>
    <t>0,039701542091018824</t>
  </si>
  <si>
    <t>0,1174725862212676</t>
  </si>
  <si>
    <t>0,10810351992794934</t>
  </si>
  <si>
    <t>0,052741602909693604</t>
  </si>
  <si>
    <t>0,2115585128544506</t>
  </si>
  <si>
    <t>0,6048200070461225</t>
  </si>
  <si>
    <t>3,8956520300125703</t>
  </si>
  <si>
    <t>37,83713495373215</t>
  </si>
  <si>
    <t>3,7754108345504234</t>
  </si>
  <si>
    <t>0,07922247340908992</t>
  </si>
  <si>
    <t>0,159855567337275</t>
  </si>
  <si>
    <t>0,06272674620328444</t>
  </si>
  <si>
    <t>0,13539115330145313</t>
  </si>
  <si>
    <t>0,11146458791615767</t>
  </si>
  <si>
    <t>0,0652211158376963</t>
  </si>
  <si>
    <t>0,2678498095022201</t>
  </si>
  <si>
    <t>0,5447482522568814</t>
  </si>
  <si>
    <t>3,815411161049269</t>
  </si>
  <si>
    <t>11,529808188732162</t>
  </si>
  <si>
    <t>3,8968928497737285</t>
  </si>
  <si>
    <t>0,028552720622616795</t>
  </si>
  <si>
    <t>0,12310341521639628</t>
  </si>
  <si>
    <t>0,019889009448832498</t>
  </si>
  <si>
    <t>0,09119529679854828</t>
  </si>
  <si>
    <t>0,10730179354062122</t>
  </si>
  <si>
    <t>0,02742304041803432</t>
  </si>
  <si>
    <t>0,11196150646380476</t>
  </si>
  <si>
    <t>0,5731483132188353</t>
  </si>
  <si>
    <t>3,7759118729736656</t>
  </si>
  <si>
    <t>11,974299350439113</t>
  </si>
  <si>
    <t>4,202886001904595</t>
  </si>
  <si>
    <t>0,11690656416888451</t>
  </si>
  <si>
    <t>0,1714740132298893</t>
  </si>
  <si>
    <t>0,07289016823433146</t>
  </si>
  <si>
    <t>0,12349597167945131</t>
  </si>
  <si>
    <t>0,13403844236116946</t>
  </si>
  <si>
    <t>0,1159582421499585</t>
  </si>
  <si>
    <t>0,4284158878659002</t>
  </si>
  <si>
    <t>0,7503186741823616</t>
  </si>
  <si>
    <t>4,109601867967285</t>
  </si>
  <si>
    <t>27,063447377942968</t>
  </si>
  <si>
    <t>3,867407942566423</t>
  </si>
  <si>
    <t>0,05890300231945394</t>
  </si>
  <si>
    <t>0,12918217773965474</t>
  </si>
  <si>
    <t>0,052603273367864946</t>
  </si>
  <si>
    <t>0,10833103585960771</t>
  </si>
  <si>
    <t>0,09858673968702288</t>
  </si>
  <si>
    <t>0,03982973656378272</t>
  </si>
  <si>
    <t>0,16053110382266866</t>
  </si>
  <si>
    <t>0,5317896445669432</t>
  </si>
  <si>
    <t>3,9105563890188932</t>
  </si>
  <si>
    <t>23,56481810047981</t>
  </si>
  <si>
    <t>3,637199387132395</t>
  </si>
  <si>
    <t>0,04848030865926328</t>
  </si>
  <si>
    <t>0,13356732224452578</t>
  </si>
  <si>
    <t>0,04715335757361823</t>
  </si>
  <si>
    <t>0,09458855294367564</t>
  </si>
  <si>
    <t>0,10865594708479503</t>
  </si>
  <si>
    <t>0,03197955833976995</t>
  </si>
  <si>
    <t>0,12540498623419719</t>
  </si>
  <si>
    <t>0,5641622074058796</t>
  </si>
  <si>
    <t>4,73923927906435</t>
  </si>
  <si>
    <t>36,11882369912937</t>
  </si>
  <si>
    <t>3,992759490418585</t>
  </si>
  <si>
    <t>0,08009758967378927</t>
  </si>
  <si>
    <t>0,1492318213539965</t>
  </si>
  <si>
    <t>0,06279320974610614</t>
  </si>
  <si>
    <t>0,12285519560246194</t>
  </si>
  <si>
    <t>0,11487394141837928</t>
  </si>
  <si>
    <t>0,06276202558234861</t>
  </si>
  <si>
    <t>0,25004028257795285</t>
  </si>
  <si>
    <t>0,6195992253945444</t>
  </si>
  <si>
    <t>3,7677656919695437</t>
  </si>
  <si>
    <t>84,91190065879985</t>
  </si>
  <si>
    <t>3,708829110862476</t>
  </si>
  <si>
    <t>0,09213889338913714</t>
  </si>
  <si>
    <t>0,16037458030464263</t>
  </si>
  <si>
    <t>0,08146107723813804</t>
  </si>
  <si>
    <t>0,13022369476247692</t>
  </si>
  <si>
    <t>0,11877425734177086</t>
  </si>
  <si>
    <t>0,06813663122816478</t>
  </si>
  <si>
    <t>0,2541288218210931</t>
  </si>
  <si>
    <t>0,5244842409550744</t>
  </si>
  <si>
    <t>3,336185483960435</t>
  </si>
  <si>
    <t>53,07265611727426</t>
  </si>
  <si>
    <t>4,370910362271057</t>
  </si>
  <si>
    <t>0,18984123917441423</t>
  </si>
  <si>
    <t>0,24364397086147108</t>
  </si>
  <si>
    <t>0,14837387245446765</t>
  </si>
  <si>
    <t>0,20266726541103877</t>
  </si>
  <si>
    <t>0,15796854740265007</t>
  </si>
  <si>
    <t>0,145829131510877</t>
  </si>
  <si>
    <t>0,5631323452681154</t>
  </si>
  <si>
    <t>0,7694895158351007</t>
  </si>
  <si>
    <t>3,5931975999847054</t>
  </si>
  <si>
    <t>30,279631046225905</t>
  </si>
  <si>
    <t>4,0783058935009455</t>
  </si>
  <si>
    <t>0,09834858972768397</t>
  </si>
  <si>
    <t>0,16987347310942225</t>
  </si>
  <si>
    <t>0,08118085688095236</t>
  </si>
  <si>
    <t>0,1374404677087355</t>
  </si>
  <si>
    <t>0,12193903452181339</t>
  </si>
  <si>
    <t>0,07411069994328469</t>
  </si>
  <si>
    <t>0,2879400961876374</t>
  </si>
  <si>
    <t>0,6372454323664206</t>
  </si>
  <si>
    <t>3,553340587997809</t>
  </si>
  <si>
    <t>15,510105872654908</t>
  </si>
  <si>
    <t>3,9775020432090407</t>
  </si>
  <si>
    <t>0,10825947608550598</t>
  </si>
  <si>
    <t>0,16996439377908762</t>
  </si>
  <si>
    <t>0,09246627105045546</t>
  </si>
  <si>
    <t>0,14835458723170894</t>
  </si>
  <si>
    <t>0,1104832004845897</t>
  </si>
  <si>
    <t>0,0780603739473428</t>
  </si>
  <si>
    <t>0,31745477364627933</t>
  </si>
  <si>
    <t>0,6442088906970449</t>
  </si>
  <si>
    <t>3,8576937010511756</t>
  </si>
  <si>
    <t>26,31164130481921</t>
  </si>
  <si>
    <t>3,9341515849162736</t>
  </si>
  <si>
    <t>0,053427356240429484</t>
  </si>
  <si>
    <t>0,15951021965765028</t>
  </si>
  <si>
    <t>0,040433704954228045</t>
  </si>
  <si>
    <t>0,12055726242233017</t>
  </si>
  <si>
    <t>0,1310919555183729</t>
  </si>
  <si>
    <t>0,04661909942017582</t>
  </si>
  <si>
    <t>0,23201923201736116</t>
  </si>
  <si>
    <t>0,6641102794448406</t>
  </si>
  <si>
    <t>3,312279439996928</t>
  </si>
  <si>
    <t>11,633853474427445</t>
  </si>
  <si>
    <t>4,092393390974172</t>
  </si>
  <si>
    <t>0,095955312398917</t>
  </si>
  <si>
    <t>0,18434900737161095</t>
  </si>
  <si>
    <t>0,05791389327268271</t>
  </si>
  <si>
    <t>0,11244593480824563</t>
  </si>
  <si>
    <t>0,17429423646873146</t>
  </si>
  <si>
    <t>0,11191052722950796</t>
  </si>
  <si>
    <t>0,5143004840688479</t>
  </si>
  <si>
    <t>0,8841464494998053</t>
  </si>
  <si>
    <t>3,414127368014306</t>
  </si>
  <si>
    <t>24,157099880682424</t>
  </si>
  <si>
    <t>4,0904148931638735</t>
  </si>
  <si>
    <t>0,26469343950757523</t>
  </si>
  <si>
    <t>0,25565589160105484</t>
  </si>
  <si>
    <t>0,2161353291396241</t>
  </si>
  <si>
    <t>0,20085954585449295</t>
  </si>
  <si>
    <t>0,18444602988922734</t>
  </si>
  <si>
    <t>0,20468609978020072</t>
  </si>
  <si>
    <t>0,7962847843936891</t>
  </si>
  <si>
    <t>0,7651739437993789</t>
  </si>
  <si>
    <t>3,663207888021134</t>
  </si>
  <si>
    <t>33,505822894940955</t>
  </si>
  <si>
    <t>3,998166828825615</t>
  </si>
  <si>
    <t>0,0877694019256195</t>
  </si>
  <si>
    <t>0,18410600547120307</t>
  </si>
  <si>
    <t>0,08452198154948642</t>
  </si>
  <si>
    <t>0,1434104853113239</t>
  </si>
  <si>
    <t>0,12256008392696052</t>
  </si>
  <si>
    <t>0,05408225694689646</t>
  </si>
  <si>
    <t>0,24639507354544318</t>
  </si>
  <si>
    <t>0,6346983552065713</t>
  </si>
  <si>
    <t>3,501234414987266</t>
  </si>
  <si>
    <t>27,939442260210967</t>
  </si>
  <si>
    <t>3,792629512803891</t>
  </si>
  <si>
    <t>0,053509999830552955</t>
  </si>
  <si>
    <t>0,15936450230477572</t>
  </si>
  <si>
    <t>0,04063545070326985</t>
  </si>
  <si>
    <t>0,11641223987971559</t>
  </si>
  <si>
    <t>0,13141019080815597</t>
  </si>
  <si>
    <t>0,048054684801743824</t>
  </si>
  <si>
    <t>0,2815998501542195</t>
  </si>
  <si>
    <t>0,6449155174448707</t>
  </si>
  <si>
    <t>3,6690879439702258</t>
  </si>
  <si>
    <t>68,71778862473052</t>
  </si>
  <si>
    <t>3,675014329362141</t>
  </si>
  <si>
    <t>0,15583690962813537</t>
  </si>
  <si>
    <t>0,22794535319797324</t>
  </si>
  <si>
    <t>0,11776787624605133</t>
  </si>
  <si>
    <t>0,18014931138076523</t>
  </si>
  <si>
    <t>0,15519408388649203</t>
  </si>
  <si>
    <t>0,13396517758388188</t>
  </si>
  <si>
    <t>0,5389242211780761</t>
  </si>
  <si>
    <t>0,7267790579837663</t>
  </si>
  <si>
    <t>3,389192076981999</t>
  </si>
  <si>
    <t>61,50632924957926</t>
  </si>
  <si>
    <t>3,9288351982086422</t>
  </si>
  <si>
    <t>0,13506474416045774</t>
  </si>
  <si>
    <t>0,21306856381725023</t>
  </si>
  <si>
    <t>0,10558310101156658</t>
  </si>
  <si>
    <t>0,17990622399766606</t>
  </si>
  <si>
    <t>0,13845187075055576</t>
  </si>
  <si>
    <t>0,11283440675586523</t>
  </si>
  <si>
    <t>0,5026749945874386</t>
  </si>
  <si>
    <t>0,6294237090511391</t>
  </si>
  <si>
    <t>3,4174124689307064</t>
  </si>
  <si>
    <t>77,99876501963502</t>
  </si>
  <si>
    <t>3,948565671787249</t>
  </si>
  <si>
    <t>0,15548108949261794</t>
  </si>
  <si>
    <t>0,2233350153475943</t>
  </si>
  <si>
    <t>0,12339695552022763</t>
  </si>
  <si>
    <t>0,19502733844100062</t>
  </si>
  <si>
    <t>0,1444847128745616</t>
  </si>
  <si>
    <t>0,11962445218542514</t>
  </si>
  <si>
    <t>0,4460367792434966</t>
  </si>
  <si>
    <t>0,6325652546329752</t>
  </si>
  <si>
    <t>3,4829790299991146</t>
  </si>
  <si>
    <t>56,7662861958242</t>
  </si>
  <si>
    <t>4,275942327078975</t>
  </si>
  <si>
    <t>0,06480070904600622</t>
  </si>
  <si>
    <t>0,11901727225306402</t>
  </si>
  <si>
    <t>0,049152303898128746</t>
  </si>
  <si>
    <t>0,09493816858568753</t>
  </si>
  <si>
    <t>0,0883544427579057</t>
  </si>
  <si>
    <t>0,05351940830348767</t>
  </si>
  <si>
    <t>0,3038013831435695</t>
  </si>
  <si>
    <t>0,63223711811722</t>
  </si>
  <si>
    <t>3,4276834670454264</t>
  </si>
  <si>
    <t>65,33674102417642</t>
  </si>
  <si>
    <t>4,355311385654804</t>
  </si>
  <si>
    <t>0,21017470671256494</t>
  </si>
  <si>
    <t>0,2532825416725438</t>
  </si>
  <si>
    <t>0,18689592756237028</t>
  </si>
  <si>
    <t>0,24697436113763965</t>
  </si>
  <si>
    <t>0,14661393979278212</t>
  </si>
  <si>
    <t>0,14458113831420852</t>
  </si>
  <si>
    <t>0,5430115589224029</t>
  </si>
  <si>
    <t>0,7415719107305825</t>
  </si>
  <si>
    <t>3,4217066270066425</t>
  </si>
  <si>
    <t>45,25553727274583</t>
  </si>
  <si>
    <t>4,376910432597452</t>
  </si>
  <si>
    <t>0,09319569510746245</t>
  </si>
  <si>
    <t>0,1429839269189783</t>
  </si>
  <si>
    <t>0,06156021545320468</t>
  </si>
  <si>
    <t>0,11569870065286919</t>
  </si>
  <si>
    <t>0,10769072916103346</t>
  </si>
  <si>
    <t>0,08202464895069915</t>
  </si>
  <si>
    <t>0,342536707166719</t>
  </si>
  <si>
    <t>0,5877735142870941</t>
  </si>
  <si>
    <t>3,763813838013448</t>
  </si>
  <si>
    <t>39,28454344132738</t>
  </si>
  <si>
    <t>4,044493779404277</t>
  </si>
  <si>
    <t>0,0875752515706267</t>
  </si>
  <si>
    <t>0,15181683813405622</t>
  </si>
  <si>
    <t>0,07335927895391092</t>
  </si>
  <si>
    <t>0,12637425389925938</t>
  </si>
  <si>
    <t>0,11636186330930033</t>
  </si>
  <si>
    <t>0,06993397513285902</t>
  </si>
  <si>
    <t>0,4192558306102901</t>
  </si>
  <si>
    <t>0,6185785458539987</t>
  </si>
  <si>
    <t>3,6450626079458743</t>
  </si>
  <si>
    <t>51,85959299573219</t>
  </si>
  <si>
    <t>3,954413961333252</t>
  </si>
  <si>
    <t>0,06706525958663023</t>
  </si>
  <si>
    <t>0,13082473695545352</t>
  </si>
  <si>
    <t>0,06298448186513844</t>
  </si>
  <si>
    <t>0,10931095351437854</t>
  </si>
  <si>
    <t>0,0917046116510562</t>
  </si>
  <si>
    <t>0,044107076495796406</t>
  </si>
  <si>
    <t>0,2612913794845886</t>
  </si>
  <si>
    <t>0,5962567038055486</t>
  </si>
  <si>
    <t>3,506874378887005</t>
  </si>
  <si>
    <t>34,87109858486234</t>
  </si>
  <si>
    <t>3,8078666940216483</t>
  </si>
  <si>
    <t>0,08394568846482522</t>
  </si>
  <si>
    <t>0,17995683718818622</t>
  </si>
  <si>
    <t>0,0713841845520555</t>
  </si>
  <si>
    <t>0,14678306954011594</t>
  </si>
  <si>
    <t>0,1328177149460501</t>
  </si>
  <si>
    <t>0,064177548922022</t>
  </si>
  <si>
    <t>0,2795919744684086</t>
  </si>
  <si>
    <t>0,6681169520004159</t>
  </si>
  <si>
    <t>3,4572066999971867</t>
  </si>
  <si>
    <t>66,24484745075574</t>
  </si>
  <si>
    <t>4,0342749082751155</t>
  </si>
  <si>
    <t>0,0688087307702553</t>
  </si>
  <si>
    <t>0,13578040372616573</t>
  </si>
  <si>
    <t>0,05132646928781508</t>
  </si>
  <si>
    <t>0,11417869337198207</t>
  </si>
  <si>
    <t>0,100235894647841</t>
  </si>
  <si>
    <t>0,05658019245322304</t>
  </si>
  <si>
    <t>0,30901886608472884</t>
  </si>
  <si>
    <t>0,6064193960838197</t>
  </si>
  <si>
    <t>3,3561136149801314</t>
  </si>
  <si>
    <t>2,238096459114231</t>
  </si>
  <si>
    <t>3,6380490680731166</t>
  </si>
  <si>
    <t>0,022035830192444816</t>
  </si>
  <si>
    <t>0,12835078464450642</t>
  </si>
  <si>
    <t>0,019473609094855723</t>
  </si>
  <si>
    <t>0,08496082441012422</t>
  </si>
  <si>
    <t>0,11410425837021927</t>
  </si>
  <si>
    <t>0,015550612960303505</t>
  </si>
  <si>
    <t>0,06621334372413644</t>
  </si>
  <si>
    <t>0,5371452193284229</t>
  </si>
  <si>
    <t>2,1392019109334797</t>
  </si>
  <si>
    <t>32,90875816409956</t>
  </si>
  <si>
    <t>3,659453332763978</t>
  </si>
  <si>
    <t>0,021192238683398704</t>
  </si>
  <si>
    <t>0,11413298892196785</t>
  </si>
  <si>
    <t>0,015148321116327091</t>
  </si>
  <si>
    <t>0,07820631778437082</t>
  </si>
  <si>
    <t>0,09784889112040947</t>
  </si>
  <si>
    <t>0,019183282517118025</t>
  </si>
  <si>
    <t>0,08174500661277997</t>
  </si>
  <si>
    <t>0,4890394622912421</t>
  </si>
  <si>
    <t>2,5886276030214503</t>
  </si>
  <si>
    <t>33,85295677121583</t>
  </si>
  <si>
    <t>3,7694470194089367</t>
  </si>
  <si>
    <t>0,05790231504359044</t>
  </si>
  <si>
    <t>0,13055766026372997</t>
  </si>
  <si>
    <t>0,04044781497093758</t>
  </si>
  <si>
    <t>0,09951371730681596</t>
  </si>
  <si>
    <t>0,11013283900224012</t>
  </si>
  <si>
    <t>0,05547380255565033</t>
  </si>
  <si>
    <t>0,2194967314088676</t>
  </si>
  <si>
    <t>0,5599330667745145</t>
  </si>
  <si>
    <t>2,662814476992935</t>
  </si>
  <si>
    <t>14,732952455499321</t>
  </si>
  <si>
    <t>3,690518118835339</t>
  </si>
  <si>
    <t>0,01293872223421256</t>
  </si>
  <si>
    <t>0,11996941848703946</t>
  </si>
  <si>
    <t>0,010648326949650086</t>
  </si>
  <si>
    <t>0,07916458527434403</t>
  </si>
  <si>
    <t>0,11349565869750833</t>
  </si>
  <si>
    <t>0,009653264376226255</t>
  </si>
  <si>
    <t>0,041757327848045096</t>
  </si>
  <si>
    <t>0,5119848634524942</t>
  </si>
  <si>
    <t>2,6747050170088187</t>
  </si>
  <si>
    <t>3,7778502499101725</t>
  </si>
  <si>
    <t>3,899139419073963</t>
  </si>
  <si>
    <t>0,03748406808602955</t>
  </si>
  <si>
    <t>0,12164756552017635</t>
  </si>
  <si>
    <t>0,030186415892916145</t>
  </si>
  <si>
    <t>0,08878977063009219</t>
  </si>
  <si>
    <t>0,10688436634618032</t>
  </si>
  <si>
    <t>0,0305485663891118</t>
  </si>
  <si>
    <t>0,11336361664358376</t>
  </si>
  <si>
    <t>0,5788206202523637</t>
  </si>
  <si>
    <t>2,4491894020466134</t>
  </si>
  <si>
    <t>13,62924893539329</t>
  </si>
  <si>
    <t>3,726334760062851</t>
  </si>
  <si>
    <t>0,011372048252341112</t>
  </si>
  <si>
    <t>0,12619269958886156</t>
  </si>
  <si>
    <t>0,008892385216939636</t>
  </si>
  <si>
    <t>0,08385970781580201</t>
  </si>
  <si>
    <t>0,12027272596500686</t>
  </si>
  <si>
    <t>0,009001909052252767</t>
  </si>
  <si>
    <t>0,038020272570280914</t>
  </si>
  <si>
    <t>0,5619156173900229</t>
  </si>
  <si>
    <t>2,314760745037347</t>
  </si>
  <si>
    <t>28,917940674252428</t>
  </si>
  <si>
    <t>3,711505994972851</t>
  </si>
  <si>
    <t>0,02372929588819955</t>
  </si>
  <si>
    <t>0,13295362607131544</t>
  </si>
  <si>
    <t>0,01318698705249819</t>
  </si>
  <si>
    <t>0,09331151552414692</t>
  </si>
  <si>
    <t>0,12501157457075565</t>
  </si>
  <si>
    <t>0,026828088844049965</t>
  </si>
  <si>
    <t>0,11509384805177048</t>
  </si>
  <si>
    <t>0,612966719115374</t>
  </si>
  <si>
    <t>2,22645364201162</t>
  </si>
  <si>
    <t>15,365764642037382</t>
  </si>
  <si>
    <t>3,721229719133319</t>
  </si>
  <si>
    <t>0,017473357009177987</t>
  </si>
  <si>
    <t>0,12743982122939643</t>
  </si>
  <si>
    <t>0,011778567621523323</t>
  </si>
  <si>
    <t>0,08499778669165456</t>
  </si>
  <si>
    <t>0,11925719295064052</t>
  </si>
  <si>
    <t>0,016699884517841917</t>
  </si>
  <si>
    <t>0,06673906187095842</t>
  </si>
  <si>
    <t>0,5630645616840552</t>
  </si>
  <si>
    <t>2,2393070328980684</t>
  </si>
  <si>
    <t>31,51914179761463</t>
  </si>
  <si>
    <t>3,7958820309168515</t>
  </si>
  <si>
    <t>0,02939770996663473</t>
  </si>
  <si>
    <t>0,11952109323753995</t>
  </si>
  <si>
    <t>0,020740712613615056</t>
  </si>
  <si>
    <t>0,08570630806958676</t>
  </si>
  <si>
    <t>0,10451522839005578</t>
  </si>
  <si>
    <t>0,025327558048703187</t>
  </si>
  <si>
    <t>0,15089543887053358</t>
  </si>
  <si>
    <t>0,5274520696609324</t>
  </si>
  <si>
    <t>2,370322680915706</t>
  </si>
  <si>
    <t>29,1978009497192</t>
  </si>
  <si>
    <t>3,762567039600944</t>
  </si>
  <si>
    <t>0,027836835925373424</t>
  </si>
  <si>
    <t>0,12926314222707186</t>
  </si>
  <si>
    <t>0,018178644812956193</t>
  </si>
  <si>
    <t>0,08947387220562977</t>
  </si>
  <si>
    <t>0,11826875755641207</t>
  </si>
  <si>
    <t>0,027283455145307098</t>
  </si>
  <si>
    <t>0,11630599993064995</t>
  </si>
  <si>
    <t>0,5938679060131066</t>
  </si>
  <si>
    <t>2,4551513469778</t>
  </si>
  <si>
    <t>14,943261353518395</t>
  </si>
  <si>
    <t>3,725286982571764</t>
  </si>
  <si>
    <t>0,011882976181945039</t>
  </si>
  <si>
    <t>0,11926730568733247</t>
  </si>
  <si>
    <t>0,0077171236920338246</t>
  </si>
  <si>
    <t>0,0798087136542501</t>
  </si>
  <si>
    <t>0,11432470025163208</t>
  </si>
  <si>
    <t>0,010718895079454897</t>
  </si>
  <si>
    <t>0,04238705683189743</t>
  </si>
  <si>
    <t>0,5249003742903491</t>
  </si>
  <si>
    <t>2,366023670998402</t>
  </si>
  <si>
    <t>10,823543259078724</t>
  </si>
  <si>
    <t>3,8790229737310606</t>
  </si>
  <si>
    <t>0,010261164019221114</t>
  </si>
  <si>
    <t>0,10782811022189862</t>
  </si>
  <si>
    <t>0,009417434494481507</t>
  </si>
  <si>
    <t>0,07084978327822387</t>
  </si>
  <si>
    <t>0,10739326945379461</t>
  </si>
  <si>
    <t>0,006768696687498193</t>
  </si>
  <si>
    <t>0,031433425166952696</t>
  </si>
  <si>
    <t>0,5438646015814474</t>
  </si>
  <si>
    <t>2,2696780149126425</t>
  </si>
  <si>
    <t>5,428242246060495</t>
  </si>
  <si>
    <t>3,8651990705650374</t>
  </si>
  <si>
    <t>0,015659460501604765</t>
  </si>
  <si>
    <t>0,10939016470841123</t>
  </si>
  <si>
    <t>0,013249962934441702</t>
  </si>
  <si>
    <t>0,07177387776646442</t>
  </si>
  <si>
    <t>0,10313273106455094</t>
  </si>
  <si>
    <t>0,011388257005975334</t>
  </si>
  <si>
    <t>0,053380149576268895</t>
  </si>
  <si>
    <t>0,5510989129556254</t>
  </si>
  <si>
    <t>2,7074933239491656</t>
  </si>
  <si>
    <t>11,686504126113029</t>
  </si>
  <si>
    <t>3,699075770887504</t>
  </si>
  <si>
    <t>0,013345536366369643</t>
  </si>
  <si>
    <t>0,12671745565810888</t>
  </si>
  <si>
    <t>0,010326622068255562</t>
  </si>
  <si>
    <t>0,08508346165840552</t>
  </si>
  <si>
    <t>0,12000765959136075</t>
  </si>
  <si>
    <t>0,0107190022452038</t>
  </si>
  <si>
    <t>0,04643175082275532</t>
  </si>
  <si>
    <t>0,5481577959098417</t>
  </si>
  <si>
    <t>2,303250530967489</t>
  </si>
  <si>
    <t>5,701806622680684</t>
  </si>
  <si>
    <t>3,7248169949247787</t>
  </si>
  <si>
    <t>0,036496592468356584</t>
  </si>
  <si>
    <t>0,12767289148549968</t>
  </si>
  <si>
    <t>0,027609468891888596</t>
  </si>
  <si>
    <t>0,09933062651931363</t>
  </si>
  <si>
    <t>0,10637455633756365</t>
  </si>
  <si>
    <t>0,030938651489664674</t>
  </si>
  <si>
    <t>0,1251147162396012</t>
  </si>
  <si>
    <t>0,5701650351820252</t>
  </si>
  <si>
    <t>2,487436809926294</t>
  </si>
  <si>
    <t>14,63652280924255</t>
  </si>
  <si>
    <t>3,7045758109502733</t>
  </si>
  <si>
    <t>0,0272679128069335</t>
  </si>
  <si>
    <t>0,11287933564692236</t>
  </si>
  <si>
    <t>0,020654006852485612</t>
  </si>
  <si>
    <t>0,0854291984426655</t>
  </si>
  <si>
    <t>0,09595689046277302</t>
  </si>
  <si>
    <t>0,02415429909965742</t>
  </si>
  <si>
    <t>0,139453886019728</t>
  </si>
  <si>
    <t>0,514081885456829</t>
  </si>
  <si>
    <t>2,8035820309305564</t>
  </si>
  <si>
    <t>4,707020583592264</t>
  </si>
  <si>
    <t>3,870327907036181</t>
  </si>
  <si>
    <t>0,022960262176006704</t>
  </si>
  <si>
    <t>0,11423849336507443</t>
  </si>
  <si>
    <t>0,01670885973198149</t>
  </si>
  <si>
    <t>0,0764946275718779</t>
  </si>
  <si>
    <t>0,10724701583937898</t>
  </si>
  <si>
    <t>0,018991037088459697</t>
  </si>
  <si>
    <t>0,06828531918184419</t>
  </si>
  <si>
    <t>0,552827317387957</t>
  </si>
  <si>
    <t>2,748427022015676</t>
  </si>
  <si>
    <t>3,9920305216331746</t>
  </si>
  <si>
    <t>3,703439152662995</t>
  </si>
  <si>
    <t>0,0382825303087298</t>
  </si>
  <si>
    <t>0,12596669502633542</t>
  </si>
  <si>
    <t>0,02891604986845285</t>
  </si>
  <si>
    <t>0,09718210788180506</t>
  </si>
  <si>
    <t>0,10368252590109296</t>
  </si>
  <si>
    <t>0,0335115004298284</t>
  </si>
  <si>
    <t>0,129283381505316</t>
  </si>
  <si>
    <t>0,5556941580761963</t>
  </si>
  <si>
    <t>2,564256659941748</t>
  </si>
  <si>
    <t>6,074142522132149</t>
  </si>
  <si>
    <t>3,888429321637575</t>
  </si>
  <si>
    <t>0,014641853194694606</t>
  </si>
  <si>
    <t>0,10981502762943549</t>
  </si>
  <si>
    <t>0,012278700299847164</t>
  </si>
  <si>
    <t>0,07156609852950152</t>
  </si>
  <si>
    <t>0,10639793662999124</t>
  </si>
  <si>
    <t>0,010766893087006941</t>
  </si>
  <si>
    <t>0,04617883373830671</t>
  </si>
  <si>
    <t>0,5497231026385836</t>
  </si>
  <si>
    <t>2,4266849999548867</t>
  </si>
  <si>
    <t>9,290912165178726</t>
  </si>
  <si>
    <t>3,6049736306076423</t>
  </si>
  <si>
    <t>0,022367329595690627</t>
  </si>
  <si>
    <t>0,13102317057828197</t>
  </si>
  <si>
    <t>0,017021275925044543</t>
  </si>
  <si>
    <t>0,0868734494025567</t>
  </si>
  <si>
    <t>0,11650854225650743</t>
  </si>
  <si>
    <t>0,018632380561601145</t>
  </si>
  <si>
    <t>0,07671137430143092</t>
  </si>
  <si>
    <t>0,5364964878115768</t>
  </si>
  <si>
    <t>2,3085483950562775</t>
  </si>
  <si>
    <t>55,607454397733754</t>
  </si>
  <si>
    <t>3,7911741351640416</t>
  </si>
  <si>
    <t>0,033454410840046606</t>
  </si>
  <si>
    <t>0,0869823577182747</t>
  </si>
  <si>
    <t>0,027218452002360647</t>
  </si>
  <si>
    <t>0,07072540534427171</t>
  </si>
  <si>
    <t>0,06412754428291267</t>
  </si>
  <si>
    <t>0,026193401967104638</t>
  </si>
  <si>
    <t>0,10416698915476105</t>
  </si>
  <si>
    <t>0,36081777976391743</t>
  </si>
  <si>
    <t>1,8151813340373337</t>
  </si>
  <si>
    <t>32,550901857062236</t>
  </si>
  <si>
    <t>3,768161821797811</t>
  </si>
  <si>
    <t>0,020579269135517615</t>
  </si>
  <si>
    <t>0,07679773428336595</t>
  </si>
  <si>
    <t>0,016231239933656962</t>
  </si>
  <si>
    <t>0,05415514492097761</t>
  </si>
  <si>
    <t>0,06783488526289867</t>
  </si>
  <si>
    <t>0,015821204605535846</t>
  </si>
  <si>
    <t>0,06600136463985114</t>
  </si>
  <si>
    <t>0,3541877127517437</t>
  </si>
  <si>
    <t>2,6337354939896613</t>
  </si>
  <si>
    <t>36,64498663674856</t>
  </si>
  <si>
    <t>3,7697951186747156</t>
  </si>
  <si>
    <t>0,020497426084288582</t>
  </si>
  <si>
    <t>0,07694819101899486</t>
  </si>
  <si>
    <t>0,01662295783405795</t>
  </si>
  <si>
    <t>0,053035457504710115</t>
  </si>
  <si>
    <t>0,07257281515162071</t>
  </si>
  <si>
    <t>0,016357370543031637</t>
  </si>
  <si>
    <t>0,06838021282230183</t>
  </si>
  <si>
    <t>0,37082178231522644</t>
  </si>
  <si>
    <t>1,9961415539728478</t>
  </si>
  <si>
    <t>37,55494391081942</t>
  </si>
  <si>
    <t>3,8679393895269</t>
  </si>
  <si>
    <t>0,03595904474151864</t>
  </si>
  <si>
    <t>0,07280101337848632</t>
  </si>
  <si>
    <t>0,028962895562994473</t>
  </si>
  <si>
    <t>0,06380428033947758</t>
  </si>
  <si>
    <t>0,052023793077406295</t>
  </si>
  <si>
    <t>0,02946887944073243</t>
  </si>
  <si>
    <t>0,12203496048617547</t>
  </si>
  <si>
    <t>0,3629175494526506</t>
  </si>
  <si>
    <t>2,1551533789606765</t>
  </si>
  <si>
    <t>39,92314255656555</t>
  </si>
  <si>
    <t>3,8429430428487894</t>
  </si>
  <si>
    <t>0,01697378810475132</t>
  </si>
  <si>
    <t>0,06888075457500828</t>
  </si>
  <si>
    <t>0,014929559655388168</t>
  </si>
  <si>
    <t>0,04710134489013425</t>
  </si>
  <si>
    <t>0,06160502696300263</t>
  </si>
  <si>
    <t>0,011138449606035588</t>
  </si>
  <si>
    <t>0,04446813263676352</t>
  </si>
  <si>
    <t>0,35809652502800104</t>
  </si>
  <si>
    <t>2,0036589490482584</t>
  </si>
  <si>
    <t>38,10611255164476</t>
  </si>
  <si>
    <t>3,7586751065751853</t>
  </si>
  <si>
    <t>0,028921485251033024</t>
  </si>
  <si>
    <t>0,07953616133007678</t>
  </si>
  <si>
    <t>0,020735201289137334</t>
  </si>
  <si>
    <t>0,06021282604064805</t>
  </si>
  <si>
    <t>0,06797405362426046</t>
  </si>
  <si>
    <t>0,02311689201370715</t>
  </si>
  <si>
    <t>0,08561949302758703</t>
  </si>
  <si>
    <t>0,34984515994146503</t>
  </si>
  <si>
    <t>1,9207107719266787</t>
  </si>
  <si>
    <t>42,59397303749281</t>
  </si>
  <si>
    <t>3,9777827117195828</t>
  </si>
  <si>
    <t>0,017195863818664045</t>
  </si>
  <si>
    <t>0,061658852827403014</t>
  </si>
  <si>
    <t>0,01442744231338359</t>
  </si>
  <si>
    <t>0,04398081069543516</t>
  </si>
  <si>
    <t>0,05281810966321851</t>
  </si>
  <si>
    <t>0,012163400360590848</t>
  </si>
  <si>
    <t>0,04747459299688211</t>
  </si>
  <si>
    <t>0,39048288275963466</t>
  </si>
  <si>
    <t>1,9411089980276302</t>
  </si>
  <si>
    <t>32,36773188576564</t>
  </si>
  <si>
    <t>3,7372583632753615</t>
  </si>
  <si>
    <t>0,020539575844095232</t>
  </si>
  <si>
    <t>0,0761938556241426</t>
  </si>
  <si>
    <t>0,013860074654481965</t>
  </si>
  <si>
    <t>0,05243007004968052</t>
  </si>
  <si>
    <t>0,07114177344922573</t>
  </si>
  <si>
    <t>0,017899025425079134</t>
  </si>
  <si>
    <t>0,0723059221795411</t>
  </si>
  <si>
    <t>0,3649285709127082</t>
  </si>
  <si>
    <t>2,3293112200917676</t>
  </si>
  <si>
    <t>35,02257450546467</t>
  </si>
  <si>
    <t>3,7056581586484745</t>
  </si>
  <si>
    <t>0,039242580329041654</t>
  </si>
  <si>
    <t>0,09464640596274097</t>
  </si>
  <si>
    <t>0,02221672506743073</t>
  </si>
  <si>
    <t>0,08639190086682419</t>
  </si>
  <si>
    <t>0,06957038980344263</t>
  </si>
  <si>
    <t>0,0392507917517095</t>
  </si>
  <si>
    <t>0,12926242785767367</t>
  </si>
  <si>
    <t>0,39050636189896126</t>
  </si>
  <si>
    <t>2,1242931559681892</t>
  </si>
  <si>
    <t>33,536576699551226</t>
  </si>
  <si>
    <t>3,7633043660018153</t>
  </si>
  <si>
    <t>0,03545998252194915</t>
  </si>
  <si>
    <t>0,08774431345989532</t>
  </si>
  <si>
    <t>0,02662832778931368</t>
  </si>
  <si>
    <t>0,07478957151164532</t>
  </si>
  <si>
    <t>0,06624214437667425</t>
  </si>
  <si>
    <t>0,02993036165448683</t>
  </si>
  <si>
    <t>0,11034342117025381</t>
  </si>
  <si>
    <t>0,37415742472299507</t>
  </si>
  <si>
    <t>2,090062838047743</t>
  </si>
  <si>
    <t>34,80860573564972</t>
  </si>
  <si>
    <t>3,69769552567426</t>
  </si>
  <si>
    <t>0,01634690672654707</t>
  </si>
  <si>
    <t>0,07765121784112425</t>
  </si>
  <si>
    <t>0,014150501454562692</t>
  </si>
  <si>
    <t>0,048817780452553194</t>
  </si>
  <si>
    <t>0,0766446142389471</t>
  </si>
  <si>
    <t>0,011480045325635086</t>
  </si>
  <si>
    <t>0,04667982344039065</t>
  </si>
  <si>
    <t>0,3935032387059022</t>
  </si>
  <si>
    <t>2,1350720539921895</t>
  </si>
  <si>
    <t>38,32053474266648</t>
  </si>
  <si>
    <t>3,744747687039678</t>
  </si>
  <si>
    <t>0,018211601347809445</t>
  </si>
  <si>
    <t>0,07411020340160299</t>
  </si>
  <si>
    <t>0,01668775654860706</t>
  </si>
  <si>
    <t>0,04917650444552724</t>
  </si>
  <si>
    <t>0,06999160747132009</t>
  </si>
  <si>
    <t>0,011987995391322791</t>
  </si>
  <si>
    <t>0,04681523079896613</t>
  </si>
  <si>
    <t>0,3527317987022078</t>
  </si>
  <si>
    <t>2,6153344000922516</t>
  </si>
  <si>
    <t>30,533147904230855</t>
  </si>
  <si>
    <t>3,7546991306707826</t>
  </si>
  <si>
    <t>0,039072366146013886</t>
  </si>
  <si>
    <t>0,08705551222574835</t>
  </si>
  <si>
    <t>0,014530365289123418</t>
  </si>
  <si>
    <t>0,08249140066255724</t>
  </si>
  <si>
    <t>0,05726675817046304</t>
  </si>
  <si>
    <t>0,043143605339010634</t>
  </si>
  <si>
    <t>0,14845273284535385</t>
  </si>
  <si>
    <t>0,3496429222753874</t>
  </si>
  <si>
    <t>2,2465403201058507</t>
  </si>
  <si>
    <t>40,661108810986285</t>
  </si>
  <si>
    <t>3,7651622146455455</t>
  </si>
  <si>
    <t>0,019039476875655856</t>
  </si>
  <si>
    <t>0,07501354153276575</t>
  </si>
  <si>
    <t>0,018097669123073735</t>
  </si>
  <si>
    <t>0,04900843045726398</t>
  </si>
  <si>
    <t>0,06780809061431523</t>
  </si>
  <si>
    <t>0,01135906960743416</t>
  </si>
  <si>
    <t>0,04582856666577076</t>
  </si>
  <si>
    <t>0,3511682319138016</t>
  </si>
  <si>
    <t>2,256189072970301</t>
  </si>
  <si>
    <t>37,69697874349408</t>
  </si>
  <si>
    <t>3,705202106613278</t>
  </si>
  <si>
    <t>0,026112570135909594</t>
  </si>
  <si>
    <t>0,07705767810217197</t>
  </si>
  <si>
    <t>0,02062192335459797</t>
  </si>
  <si>
    <t>0,05620420861507701</t>
  </si>
  <si>
    <t>0,06821356816158716</t>
  </si>
  <si>
    <t>0,02126880452727514</t>
  </si>
  <si>
    <t>0,08887309077866042</t>
  </si>
  <si>
    <t>0,34743198138824904</t>
  </si>
  <si>
    <t>2,3569525469793007</t>
  </si>
  <si>
    <t>31,84146252242917</t>
  </si>
  <si>
    <t>3,772301933049544</t>
  </si>
  <si>
    <t>0,03133813660439679</t>
  </si>
  <si>
    <t>0,0792351227575926</t>
  </si>
  <si>
    <t>0,02436920362707828</t>
  </si>
  <si>
    <t>0,05925495630702852</t>
  </si>
  <si>
    <t>0,06781588054966385</t>
  </si>
  <si>
    <t>0,02646504649337773</t>
  </si>
  <si>
    <t>0,10447655784399013</t>
  </si>
  <si>
    <t>0,35359724919442653</t>
  </si>
  <si>
    <t>2,5226854709908366</t>
  </si>
  <si>
    <t>49,04874178801877</t>
  </si>
  <si>
    <t>3,718091389985809</t>
  </si>
  <si>
    <t>0,028562729058260634</t>
  </si>
  <si>
    <t>0,08916961622629249</t>
  </si>
  <si>
    <t>0,023448991648718</t>
  </si>
  <si>
    <t>0,06460360141002841</t>
  </si>
  <si>
    <t>0,08268039205190161</t>
  </si>
  <si>
    <t>0,022905135108173887</t>
  </si>
  <si>
    <t>0,09630025049339949</t>
  </si>
  <si>
    <t>0,4417289883585926</t>
  </si>
  <si>
    <t>1,9803877890808508</t>
  </si>
  <si>
    <t>34,83711927949212</t>
  </si>
  <si>
    <t>3,73937183301888</t>
  </si>
  <si>
    <t>0,027327904943494113</t>
  </si>
  <si>
    <t>0,08089385204490512</t>
  </si>
  <si>
    <t>0,011688027653845467</t>
  </si>
  <si>
    <t>0,07192745303745399</t>
  </si>
  <si>
    <t>0,059308662948212854</t>
  </si>
  <si>
    <t>0,030993435625211552</t>
  </si>
  <si>
    <t>0,11057120646429824</t>
  </si>
  <si>
    <t>0,3355523946134311</t>
  </si>
  <si>
    <t>2,1590389270568267</t>
  </si>
  <si>
    <t>41,70420767103569</t>
  </si>
  <si>
    <t>3,6368208592683624</t>
  </si>
  <si>
    <t>0,018048465813552798</t>
  </si>
  <si>
    <t>0,0843704623091866</t>
  </si>
  <si>
    <t>0,012607775703057555</t>
  </si>
  <si>
    <t>0,0555061676097343</t>
  </si>
  <si>
    <t>0,0811782644290689</t>
  </si>
  <si>
    <t>0,01624729504028154</t>
  </si>
  <si>
    <t>0,05779260335288233</t>
  </si>
  <si>
    <t>0,45428750910262444</t>
  </si>
  <si>
    <t>2,1609869999811053</t>
  </si>
  <si>
    <t>27,497626461347657</t>
  </si>
  <si>
    <t>3,6522682732504093</t>
  </si>
  <si>
    <t>0,04131107446713775</t>
  </si>
  <si>
    <t>0,09698647969854979</t>
  </si>
  <si>
    <t>0,017814008501582983</t>
  </si>
  <si>
    <t>0,08861558006972695</t>
  </si>
  <si>
    <t>0,07039529055176526</t>
  </si>
  <si>
    <t>0,043921571112553945</t>
  </si>
  <si>
    <t>0,15036714879540697</t>
  </si>
  <si>
    <t>0,38378303775217654</t>
  </si>
  <si>
    <t>2,179838490090333</t>
  </si>
  <si>
    <t>43,663236106834525</t>
  </si>
  <si>
    <t>3,8710266033684997</t>
  </si>
  <si>
    <t>0,052823700117566236</t>
  </si>
  <si>
    <t>0,08710002765600612</t>
  </si>
  <si>
    <t>0,04708300794360633</t>
  </si>
  <si>
    <t>0,07630716621039169</t>
  </si>
  <si>
    <t>0,055513147003668814</t>
  </si>
  <si>
    <t>0,04112087936498993</t>
  </si>
  <si>
    <t>0,16981774424966783</t>
  </si>
  <si>
    <t>0,4772065303366646</t>
  </si>
  <si>
    <t>8,479578454978764</t>
  </si>
  <si>
    <t>69,91197755637086</t>
  </si>
  <si>
    <t>4,171303767055386</t>
  </si>
  <si>
    <t>0,15386812803369987</t>
  </si>
  <si>
    <t>0,15704346186691936</t>
  </si>
  <si>
    <t>0,10359753921825714</t>
  </si>
  <si>
    <t>0,12415074410022647</t>
  </si>
  <si>
    <t>0,12258118332853545</t>
  </si>
  <si>
    <t>0,14573434582977</t>
  </si>
  <si>
    <t>0,5041917757918826</t>
  </si>
  <si>
    <t>0,5152630260866313</t>
  </si>
  <si>
    <t>8,229518778040074</t>
  </si>
  <si>
    <t>42,02262655556489</t>
  </si>
  <si>
    <t>3,605596565493191</t>
  </si>
  <si>
    <t>0,017771433260108573</t>
  </si>
  <si>
    <t>0,0859917679675493</t>
  </si>
  <si>
    <t>0,014848076155185214</t>
  </si>
  <si>
    <t>0,05114343895107225</t>
  </si>
  <si>
    <t>0,09355761477497841</t>
  </si>
  <si>
    <t>0,012555689239728352</t>
  </si>
  <si>
    <t>0,04638849221664458</t>
  </si>
  <si>
    <t>0,48746713789122703</t>
  </si>
  <si>
    <t>7,098728480981663</t>
  </si>
  <si>
    <t>51,50880819619374</t>
  </si>
  <si>
    <t>3,886666725299816</t>
  </si>
  <si>
    <t>0,056368475803570926</t>
  </si>
  <si>
    <t>0,0982254331359778</t>
  </si>
  <si>
    <t>0,04966188665465418</t>
  </si>
  <si>
    <t>0,08910731776166422</t>
  </si>
  <si>
    <t>0,05987062515475654</t>
  </si>
  <si>
    <t>0,03852225238587135</t>
  </si>
  <si>
    <t>0,15427374032676264</t>
  </si>
  <si>
    <t>0,3315060865712866</t>
  </si>
  <si>
    <t>6,658036155044101</t>
  </si>
  <si>
    <t>39,61500822698227</t>
  </si>
  <si>
    <t>4,231822295569717</t>
  </si>
  <si>
    <t>0,12292453657143186</t>
  </si>
  <si>
    <t>0,13519138031170821</t>
  </si>
  <si>
    <t>0,059653997374909604</t>
  </si>
  <si>
    <t>0,10579441773863815</t>
  </si>
  <si>
    <t>0,10688127676425398</t>
  </si>
  <si>
    <t>0,1301902966613191</t>
  </si>
  <si>
    <t>0,47248911779172464</t>
  </si>
  <si>
    <t>0,47412005880065217</t>
  </si>
  <si>
    <t>7,681388608994894</t>
  </si>
  <si>
    <t>48,576416717251014</t>
  </si>
  <si>
    <t>3,779066388113268</t>
  </si>
  <si>
    <t>0,038237050041302095</t>
  </si>
  <si>
    <t>0,08409147928215174</t>
  </si>
  <si>
    <t>0,030292957543174966</t>
  </si>
  <si>
    <t>0,07316930502893762</t>
  </si>
  <si>
    <t>0,05968408282789738</t>
  </si>
  <si>
    <t>0,029044737159678466</t>
  </si>
  <si>
    <t>0,10608242454749411</t>
  </si>
  <si>
    <t>0,3647336828836946</t>
  </si>
  <si>
    <t>7,318586709909141</t>
  </si>
  <si>
    <t>14,999194839988839</t>
  </si>
  <si>
    <t>3,8608177683589227</t>
  </si>
  <si>
    <t>0,053457238149184745</t>
  </si>
  <si>
    <t>0,08888571767883112</t>
  </si>
  <si>
    <t>0,040467133691753324</t>
  </si>
  <si>
    <t>0,0794674010698511</t>
  </si>
  <si>
    <t>0,05332750014629159</t>
  </si>
  <si>
    <t>0,045413198607559296</t>
  </si>
  <si>
    <t>0,1774234375178665</t>
  </si>
  <si>
    <t>0,37002251986983625</t>
  </si>
  <si>
    <t>7,546759526012465</t>
  </si>
  <si>
    <t>54,64523749947834</t>
  </si>
  <si>
    <t>4,021448971205461</t>
  </si>
  <si>
    <t>0,05282773357161386</t>
  </si>
  <si>
    <t>0,092520422282086</t>
  </si>
  <si>
    <t>0,0447236437475174</t>
  </si>
  <si>
    <t>0,08425443731412052</t>
  </si>
  <si>
    <t>0,052923192365623546</t>
  </si>
  <si>
    <t>0,03929087814900041</t>
  </si>
  <si>
    <t>0,158577613788134</t>
  </si>
  <si>
    <t>0,35119428125377244</t>
  </si>
  <si>
    <t>7,125724844983779</t>
  </si>
  <si>
    <t>58,489357215432356</t>
  </si>
  <si>
    <t>4,004258791024987</t>
  </si>
  <si>
    <t>0,0643163376090303</t>
  </si>
  <si>
    <t>0,10372477645559726</t>
  </si>
  <si>
    <t>0,05438068992391107</t>
  </si>
  <si>
    <t>0,0950090909639042</t>
  </si>
  <si>
    <t>0,05424307485896104</t>
  </si>
  <si>
    <t>0,04627159126522046</t>
  </si>
  <si>
    <t>0,18454257381432676</t>
  </si>
  <si>
    <t>0,3330120065289465</t>
  </si>
  <si>
    <t>7,384534279932268</t>
  </si>
  <si>
    <t>45,53123643049981</t>
  </si>
  <si>
    <t>3,9917827214705173</t>
  </si>
  <si>
    <t>0,032858516723944374</t>
  </si>
  <si>
    <t>0,0760507563822773</t>
  </si>
  <si>
    <t>0,02653630260374805</t>
  </si>
  <si>
    <t>0,06615760275151929</t>
  </si>
  <si>
    <t>0,05377849008707653</t>
  </si>
  <si>
    <t>0,02499104236041353</t>
  </si>
  <si>
    <t>0,09442789977457611</t>
  </si>
  <si>
    <t>0,40811483922258796</t>
  </si>
  <si>
    <t>6,501913505024277</t>
  </si>
  <si>
    <t>56,21855980361231</t>
  </si>
  <si>
    <t>3,8868622442649343</t>
  </si>
  <si>
    <t>0,036534759782529534</t>
  </si>
  <si>
    <t>0,07751407569406761</t>
  </si>
  <si>
    <t>0,03181018687197307</t>
  </si>
  <si>
    <t>0,06585833844915637</t>
  </si>
  <si>
    <t>0,054283679357922644</t>
  </si>
  <si>
    <t>0,027140081736907923</t>
  </si>
  <si>
    <t>0,11433795218647151</t>
  </si>
  <si>
    <t>0,35397045459421533</t>
  </si>
  <si>
    <t>6,700964143034071</t>
  </si>
  <si>
    <t>26,31532934364041</t>
  </si>
  <si>
    <t>3,9338505128963766</t>
  </si>
  <si>
    <t>0,03128985822363412</t>
  </si>
  <si>
    <t>0,07140548111634816</t>
  </si>
  <si>
    <t>0,027378997661432918</t>
  </si>
  <si>
    <t>0,0578341910299696</t>
  </si>
  <si>
    <t>0,04981814521244398</t>
  </si>
  <si>
    <t>0,022009864006913248</t>
  </si>
  <si>
    <t>0,08677854196019008</t>
  </si>
  <si>
    <t>0,41023381831739103</t>
  </si>
  <si>
    <t>7,374740883940831</t>
  </si>
  <si>
    <t>54,76487464249922</t>
  </si>
  <si>
    <t>3,9017275525102417</t>
  </si>
  <si>
    <t>0,04835745081697188</t>
  </si>
  <si>
    <t>0,08874945300156054</t>
  </si>
  <si>
    <t>0,04257997437644147</t>
  </si>
  <si>
    <t>0,07886012553353247</t>
  </si>
  <si>
    <t>0,05080747798628071</t>
  </si>
  <si>
    <t>0,0345905558067175</t>
  </si>
  <si>
    <t>0,14501317919443565</t>
  </si>
  <si>
    <t>0,3016057330453189</t>
  </si>
  <si>
    <t>7,955780233023688</t>
  </si>
  <si>
    <t>31,896776906071494</t>
  </si>
  <si>
    <t>4,317941399036219</t>
  </si>
  <si>
    <t>0,08824646170616272</t>
  </si>
  <si>
    <t>0,11093014286314204</t>
  </si>
  <si>
    <t>0,06970693564397432</t>
  </si>
  <si>
    <t>0,09920721763031598</t>
  </si>
  <si>
    <t>0,07342914331916178</t>
  </si>
  <si>
    <t>0,07827414795846359</t>
  </si>
  <si>
    <t>0,4114881839577736</t>
  </si>
  <si>
    <t>0,4029403962541349</t>
  </si>
  <si>
    <t>7,111095928004943</t>
  </si>
  <si>
    <t>46,81975825573855</t>
  </si>
  <si>
    <t>4,011842477595624</t>
  </si>
  <si>
    <t>0,05842141981639631</t>
  </si>
  <si>
    <t>0,09372296075121922</t>
  </si>
  <si>
    <t>0,04885657207027756</t>
  </si>
  <si>
    <t>0,08306495845965269</t>
  </si>
  <si>
    <t>0,054470016836598176</t>
  </si>
  <si>
    <t>0,04535526606687881</t>
  </si>
  <si>
    <t>0,17521721055108835</t>
  </si>
  <si>
    <t>0,2988582640160521</t>
  </si>
  <si>
    <t>7,810640244977549</t>
  </si>
  <si>
    <t>50,157581092556704</t>
  </si>
  <si>
    <t>3,6829275148112486</t>
  </si>
  <si>
    <t>0,04391131885321774</t>
  </si>
  <si>
    <t>0,10194950015351131</t>
  </si>
  <si>
    <t>0,04480795847991598</t>
  </si>
  <si>
    <t>0,07728818619257158</t>
  </si>
  <si>
    <t>0,08938023076859324</t>
  </si>
  <si>
    <t>0,025193047402644234</t>
  </si>
  <si>
    <t>0,08957501838466288</t>
  </si>
  <si>
    <t>0,4902100358712299</t>
  </si>
  <si>
    <t>6,71570248901844</t>
  </si>
  <si>
    <t>32,47491717525029</t>
  </si>
  <si>
    <t>3,760481995983431</t>
  </si>
  <si>
    <t>0,0499423335960495</t>
  </si>
  <si>
    <t>0,10656455804123648</t>
  </si>
  <si>
    <t>0,03042711069452938</t>
  </si>
  <si>
    <t>0,07614880778396596</t>
  </si>
  <si>
    <t>0,0871227360427084</t>
  </si>
  <si>
    <t>0,062501277630832</t>
  </si>
  <si>
    <t>0,39795868250202376</t>
  </si>
  <si>
    <t>0,43401710802099797</t>
  </si>
  <si>
    <t>7,765525843948126</t>
  </si>
  <si>
    <t>42,090432193531846</t>
  </si>
  <si>
    <t>3,9286082093757493</t>
  </si>
  <si>
    <t>0,07448796307280829</t>
  </si>
  <si>
    <t>0,10724077398280223</t>
  </si>
  <si>
    <t>0,0731540488631201</t>
  </si>
  <si>
    <t>0,10458820999228041</t>
  </si>
  <si>
    <t>0,055100588615051196</t>
  </si>
  <si>
    <t>0,045069159036187356</t>
  </si>
  <si>
    <t>0,16777652855096278</t>
  </si>
  <si>
    <t>0,42062153834004895</t>
  </si>
  <si>
    <t>7,72895429097116</t>
  </si>
  <si>
    <t>20,418785311339704</t>
  </si>
  <si>
    <t>3,8326602433793333</t>
  </si>
  <si>
    <t>0,03705285895665131</t>
  </si>
  <si>
    <t>0,0794283605238628</t>
  </si>
  <si>
    <t>0,026910447299909317</t>
  </si>
  <si>
    <t>0,07221509245747057</t>
  </si>
  <si>
    <t>0,05332721593375634</t>
  </si>
  <si>
    <t>0,03243461032277856</t>
  </si>
  <si>
    <t>0,1260365781581241</t>
  </si>
  <si>
    <t>0,3099775239931993</t>
  </si>
  <si>
    <t>9,326873535988852</t>
  </si>
  <si>
    <t>49,0795187824095</t>
  </si>
  <si>
    <t>3,999007658213371</t>
  </si>
  <si>
    <t>0,03527935607978948</t>
  </si>
  <si>
    <t>0,07571276599694092</t>
  </si>
  <si>
    <t>0,02711877670018554</t>
  </si>
  <si>
    <t>0,06837788892968696</t>
  </si>
  <si>
    <t>0,05208207937111579</t>
  </si>
  <si>
    <t>0,026911914567468498</t>
  </si>
  <si>
    <t>0,0956227499969858</t>
  </si>
  <si>
    <t>0,43938053072754674</t>
  </si>
  <si>
    <t>7,749832444009371</t>
  </si>
  <si>
    <t>86,56081484625342</t>
  </si>
  <si>
    <t>4,108501507009798</t>
  </si>
  <si>
    <t>0,09110241594970378</t>
  </si>
  <si>
    <t>0,11002498866521737</t>
  </si>
  <si>
    <t>0,0794526753366171</t>
  </si>
  <si>
    <t>0,10388418188014838</t>
  </si>
  <si>
    <t>0,05796271821658813</t>
  </si>
  <si>
    <t>0,06132889776056851</t>
  </si>
  <si>
    <t>0,23260790622517344</t>
  </si>
  <si>
    <t>0,3368226378148834</t>
  </si>
  <si>
    <t>6,942592896986753</t>
  </si>
  <si>
    <t>58,33271130947745</t>
  </si>
  <si>
    <t>4,272658166971129</t>
  </si>
  <si>
    <t>0,08687695562129712</t>
  </si>
  <si>
    <t>0,1062608033562186</t>
  </si>
  <si>
    <t>0,060461186191441044</t>
  </si>
  <si>
    <t>0,09007511025237358</t>
  </si>
  <si>
    <t>0,07140330401152159</t>
  </si>
  <si>
    <t>0,08019054010772937</t>
  </si>
  <si>
    <t>0,34722848210241597</t>
  </si>
  <si>
    <t>0,3730873698104074</t>
  </si>
  <si>
    <t>7,3177565520163625</t>
  </si>
  <si>
    <t>48,1841129696082</t>
  </si>
  <si>
    <t>3,9879137888730942</t>
  </si>
  <si>
    <t>0,1407919503602082</t>
  </si>
  <si>
    <t>0,1635141121385481</t>
  </si>
  <si>
    <t>0,09399684105072756</t>
  </si>
  <si>
    <t>0,12354297901898156</t>
  </si>
  <si>
    <t>0,12421032477998065</t>
  </si>
  <si>
    <t>0,13142444448209023</t>
  </si>
  <si>
    <t>0,5095763347301997</t>
  </si>
  <si>
    <t>0,5178943395576611</t>
  </si>
  <si>
    <t>6,9253181220265105</t>
  </si>
  <si>
    <t>25,20494580387801</t>
  </si>
  <si>
    <t>4,031317710973149</t>
  </si>
  <si>
    <t>0,04124840958502434</t>
  </si>
  <si>
    <t>0,07730671565897339</t>
  </si>
  <si>
    <t>0,03504675498098875</t>
  </si>
  <si>
    <t>0,06626730801203966</t>
  </si>
  <si>
    <t>0,04945221132124606</t>
  </si>
  <si>
    <t>0,031005573650075512</t>
  </si>
  <si>
    <t>0,12664651625742177</t>
  </si>
  <si>
    <t>0,4113673899565764</t>
  </si>
  <si>
    <t>6,3993965269764885</t>
  </si>
  <si>
    <t>20,755216926745533</t>
  </si>
  <si>
    <t>3,9062824760416524</t>
  </si>
  <si>
    <t>0,06916321489899377</t>
  </si>
  <si>
    <t>0,10512186221552997</t>
  </si>
  <si>
    <t>0,06223494060908431</t>
  </si>
  <si>
    <t>0,10092322988119756</t>
  </si>
  <si>
    <t>0,05657915332028322</t>
  </si>
  <si>
    <t>0,04484833794773248</t>
  </si>
  <si>
    <t>0,2135817043089981</t>
  </si>
  <si>
    <t>0,33248555567498733</t>
  </si>
  <si>
    <t>6,6684812440071255</t>
  </si>
  <si>
    <t>29,02725049183943</t>
  </si>
  <si>
    <t>3,943195703738361</t>
  </si>
  <si>
    <t>0,09097071266482229</t>
  </si>
  <si>
    <t>0,11733042372811392</t>
  </si>
  <si>
    <t>0,07585432876754164</t>
  </si>
  <si>
    <t>0,1101626132460548</t>
  </si>
  <si>
    <t>0,0628478150983931</t>
  </si>
  <si>
    <t>0,06680982976093336</t>
  </si>
  <si>
    <t>0,28428587223463825</t>
  </si>
  <si>
    <t>0,38804557775990534</t>
  </si>
  <si>
    <t>6,709347299998626</t>
  </si>
  <si>
    <t>51,597070046780175</t>
  </si>
  <si>
    <t>3,9068460856795184</t>
  </si>
  <si>
    <t>0,07280975428821916</t>
  </si>
  <si>
    <t>0,10870603922060401</t>
  </si>
  <si>
    <t>0,05899533285990325</t>
  </si>
  <si>
    <t>0,09893536224237592</t>
  </si>
  <si>
    <t>0,06752444815869313</t>
  </si>
  <si>
    <t>0,06210920127481162</t>
  </si>
  <si>
    <t>0,21887750042108822</t>
  </si>
  <si>
    <t>0,40752129460828224</t>
  </si>
  <si>
    <t>5,730464956955984</t>
  </si>
  <si>
    <t>8,295676026455025</t>
  </si>
  <si>
    <t>3,8567768368748396</t>
  </si>
  <si>
    <t>0,08481516016864397</t>
  </si>
  <si>
    <t>0,12131112103491319</t>
  </si>
  <si>
    <t>0,04803689036617098</t>
  </si>
  <si>
    <t>0,10552741502536736</t>
  </si>
  <si>
    <t>0,08571339014701232</t>
  </si>
  <si>
    <t>0,08616238297281578</t>
  </si>
  <si>
    <t>0,32309679666121865</t>
  </si>
  <si>
    <t>0,49130152851593134</t>
  </si>
  <si>
    <t>6,221606543054804</t>
  </si>
  <si>
    <t>70,13934110345023</t>
  </si>
  <si>
    <t>3,911919984585562</t>
  </si>
  <si>
    <t>0,08495349811866926</t>
  </si>
  <si>
    <t>0,1125994942133137</t>
  </si>
  <si>
    <t>0,06121693920703822</t>
  </si>
  <si>
    <t>0,10729700130973616</t>
  </si>
  <si>
    <t>0,06797457826767643</t>
  </si>
  <si>
    <t>0,0745329589133868</t>
  </si>
  <si>
    <t>0,27407820214496914</t>
  </si>
  <si>
    <t>0,3267187821344599</t>
  </si>
  <si>
    <t>6,793581538950093</t>
  </si>
  <si>
    <t>44,24656970416358</t>
  </si>
  <si>
    <t>4,01211663452433</t>
  </si>
  <si>
    <t>0,08647619597661704</t>
  </si>
  <si>
    <t>0,12180515681401648</t>
  </si>
  <si>
    <t>0,07332410625520548</t>
  </si>
  <si>
    <t>0,11503973086639974</t>
  </si>
  <si>
    <t>0,06639035537131333</t>
  </si>
  <si>
    <t>0,06316884525311015</t>
  </si>
  <si>
    <t>0,25837667291431005</t>
  </si>
  <si>
    <t>0,36966276574638823</t>
  </si>
  <si>
    <t>6,786541314097121</t>
  </si>
  <si>
    <t>61,377418195801276</t>
  </si>
  <si>
    <t>3,9068831453964155</t>
  </si>
  <si>
    <t>0,0724306973303398</t>
  </si>
  <si>
    <t>0,10926076366215098</t>
  </si>
  <si>
    <t>0,06712408364386122</t>
  </si>
  <si>
    <t>0,10617476398214687</t>
  </si>
  <si>
    <t>0,052950821282690075</t>
  </si>
  <si>
    <t>0,04931400865618709</t>
  </si>
  <si>
    <t>0,18140576446706158</t>
  </si>
  <si>
    <t>0,30423867975030155</t>
  </si>
  <si>
    <t>6,803108915919438</t>
  </si>
  <si>
    <t>14,084644710595382</t>
  </si>
  <si>
    <t>3,791573571478013</t>
  </si>
  <si>
    <t>0,14046635484548825</t>
  </si>
  <si>
    <t>0,1628161854084582</t>
  </si>
  <si>
    <t>0,12982231295890467</t>
  </si>
  <si>
    <t>0,1555490340982918</t>
  </si>
  <si>
    <t>0,08616261874797045</t>
  </si>
  <si>
    <t>0,09347806739069828</t>
  </si>
  <si>
    <t>0,35978571690334643</t>
  </si>
  <si>
    <t>0,42475986991316195</t>
  </si>
  <si>
    <t>6,915057291043922</t>
  </si>
  <si>
    <t>17,688434066478788</t>
  </si>
  <si>
    <t>4,330972718061265</t>
  </si>
  <si>
    <t>0,09589400316633367</t>
  </si>
  <si>
    <t>0,11677117305434405</t>
  </si>
  <si>
    <t>0,08131886308375896</t>
  </si>
  <si>
    <t>0,11087166908721235</t>
  </si>
  <si>
    <t>0,06226260347743021</t>
  </si>
  <si>
    <t>0,07604924214906408</t>
  </si>
  <si>
    <t>0,41467784558215254</t>
  </si>
  <si>
    <t>0,34255818778227004</t>
  </si>
  <si>
    <t>6,96508682903368</t>
  </si>
  <si>
    <t>18,70229574870154</t>
  </si>
  <si>
    <t>4,113255959783878</t>
  </si>
  <si>
    <t>0,10905741861204109</t>
  </si>
  <si>
    <t>0,13408470069305514</t>
  </si>
  <si>
    <t>0,10726322048903744</t>
  </si>
  <si>
    <t>0,1317343311459616</t>
  </si>
  <si>
    <t>0,06246547957251851</t>
  </si>
  <si>
    <t>0,06788756787512906</t>
  </si>
  <si>
    <t>0,3257426022116793</t>
  </si>
  <si>
    <t>0,4105886934647478</t>
  </si>
  <si>
    <t>6,953918257029727</t>
  </si>
  <si>
    <t>72,92213848589664</t>
  </si>
  <si>
    <t>3,981634775289258</t>
  </si>
  <si>
    <t>0,08023343367529971</t>
  </si>
  <si>
    <t>0,11370340096973428</t>
  </si>
  <si>
    <t>0,0705757747958967</t>
  </si>
  <si>
    <t>0,1037512847220573</t>
  </si>
  <si>
    <t>0,0594450316523987</t>
  </si>
  <si>
    <t>0,05531261156036064</t>
  </si>
  <si>
    <t>0,2204302479569676</t>
  </si>
  <si>
    <t>0,3709876039000737</t>
  </si>
  <si>
    <t>6,665028761955909</t>
  </si>
  <si>
    <t>76,48086672366668</t>
  </si>
  <si>
    <t>3,845964374056666</t>
  </si>
  <si>
    <t>0,09990825817469651</t>
  </si>
  <si>
    <t>0,15688386934561616</t>
  </si>
  <si>
    <t>0,08824897372000073</t>
  </si>
  <si>
    <t>0,1306381765368816</t>
  </si>
  <si>
    <t>0,11599664858393133</t>
  </si>
  <si>
    <t>0,06853463212460165</t>
  </si>
  <si>
    <t>0,2837945164672118</t>
  </si>
  <si>
    <t>0,6151080613766098</t>
  </si>
  <si>
    <t>6,281746331951581</t>
  </si>
  <si>
    <t>63,67179040105759</t>
  </si>
  <si>
    <t>4,111294397752158</t>
  </si>
  <si>
    <t>0,10772796484937508</t>
  </si>
  <si>
    <t>0,14647026784819903</t>
  </si>
  <si>
    <t>0,08222230558341517</t>
  </si>
  <si>
    <t>0,12541059796797588</t>
  </si>
  <si>
    <t>0,09253732791803673</t>
  </si>
  <si>
    <t>0,09018926636011872</t>
  </si>
  <si>
    <t>0,3637987082895713</t>
  </si>
  <si>
    <t>0,4384796692010182</t>
  </si>
  <si>
    <t>6,8005912059452385</t>
  </si>
  <si>
    <t>22,678098220691286</t>
  </si>
  <si>
    <t>3,737013183081298</t>
  </si>
  <si>
    <t>0,044692120359591934</t>
  </si>
  <si>
    <t>0,08298049951648934</t>
  </si>
  <si>
    <t>0,03889952551129613</t>
  </si>
  <si>
    <t>0,07525522267149458</t>
  </si>
  <si>
    <t>0,05139507082755129</t>
  </si>
  <si>
    <t>0,032074264312000035</t>
  </si>
  <si>
    <t>0,11111367474816178</t>
  </si>
  <si>
    <t>0,3803735044681416</t>
  </si>
  <si>
    <t>7,324732871958986</t>
  </si>
  <si>
    <t>14,339178464622755</t>
  </si>
  <si>
    <t>3,9124866192176917</t>
  </si>
  <si>
    <t>0,042067549420600606</t>
  </si>
  <si>
    <t>0,08357075209381251</t>
  </si>
  <si>
    <t>0,03469813737090212</t>
  </si>
  <si>
    <t>0,07365053035500266</t>
  </si>
  <si>
    <t>0,05039214195267631</t>
  </si>
  <si>
    <t>0,03325819244422163</t>
  </si>
  <si>
    <t>0,18453362289322145</t>
  </si>
  <si>
    <t>0,3073230407623137</t>
  </si>
  <si>
    <t>6,517186833894812</t>
  </si>
  <si>
    <t>16,601619802672765</t>
  </si>
  <si>
    <t>3,7145878251383833</t>
  </si>
  <si>
    <t>0,05604212229868135</t>
  </si>
  <si>
    <t>0,10502944121399764</t>
  </si>
  <si>
    <t>0,04948811742875438</t>
  </si>
  <si>
    <t>0,0915103890821505</t>
  </si>
  <si>
    <t>0,07144947719182451</t>
  </si>
  <si>
    <t>0,03974636387931294</t>
  </si>
  <si>
    <t>0,2313767470469093</t>
  </si>
  <si>
    <t>0,40229847143016906</t>
  </si>
  <si>
    <t>6,319884983939119</t>
  </si>
  <si>
    <t>88,27525605432967</t>
  </si>
  <si>
    <t>3,9446696231495038</t>
  </si>
  <si>
    <t>0,17362863352211386</t>
  </si>
  <si>
    <t>0,1947026007306987</t>
  </si>
  <si>
    <t>0,13473324445525114</t>
  </si>
  <si>
    <t>0,13923034951449043</t>
  </si>
  <si>
    <t>0,16197931108226593</t>
  </si>
  <si>
    <t>0,13991807028211706</t>
  </si>
  <si>
    <t>0,4745494552978958</t>
  </si>
  <si>
    <t>0,7003581279623865</t>
  </si>
  <si>
    <t>4,955852967919782</t>
  </si>
  <si>
    <t>27,491113705298538</t>
  </si>
  <si>
    <t>4,090876811688337</t>
  </si>
  <si>
    <t>0,06326910016875302</t>
  </si>
  <si>
    <t>0,0938590332321463</t>
  </si>
  <si>
    <t>0,04846410838391275</t>
  </si>
  <si>
    <t>0,08607003436001373</t>
  </si>
  <si>
    <t>0,059968079413722945</t>
  </si>
  <si>
    <t>0,05923722787582117</t>
  </si>
  <si>
    <t>0,40856783150749043</t>
  </si>
  <si>
    <t>0,34297714983976113</t>
  </si>
  <si>
    <t>5,561939032981172</t>
  </si>
  <si>
    <t>71,14010924250623</t>
  </si>
  <si>
    <t>4,013197216415006</t>
  </si>
  <si>
    <t>0,30781826296854653</t>
  </si>
  <si>
    <t>0,30947167457599883</t>
  </si>
  <si>
    <t>0,2100342099985248</t>
  </si>
  <si>
    <t>0,24686530705362947</t>
  </si>
  <si>
    <t>0,2131998809957928</t>
  </si>
  <si>
    <t>0,2644270536396579</t>
  </si>
  <si>
    <t>0,9719194875097577</t>
  </si>
  <si>
    <t>0,9342385670218409</t>
  </si>
  <si>
    <t>5,8551241820678115</t>
  </si>
  <si>
    <t>16,73093098126328</t>
  </si>
  <si>
    <t>4,120575518536233</t>
  </si>
  <si>
    <t>0,23212082012079294</t>
  </si>
  <si>
    <t>0,23200891964685783</t>
  </si>
  <si>
    <t>0,18175774164534553</t>
  </si>
  <si>
    <t>0,16516558266319553</t>
  </si>
  <si>
    <t>0,17677194603953844</t>
  </si>
  <si>
    <t>0,18171261365289493</t>
  </si>
  <si>
    <t>0,6655118294699829</t>
  </si>
  <si>
    <t>0,7388947075501748</t>
  </si>
  <si>
    <t>5,516051111975685</t>
  </si>
  <si>
    <t>89,08977422240443</t>
  </si>
  <si>
    <t>4,327213644677759</t>
  </si>
  <si>
    <t>0,24409373197484835</t>
  </si>
  <si>
    <t>0,2246914307916835</t>
  </si>
  <si>
    <t>0,2031554762323205</t>
  </si>
  <si>
    <t>0,19235641505939477</t>
  </si>
  <si>
    <t>0,1550557133122105</t>
  </si>
  <si>
    <t>0,1865590180630723</t>
  </si>
  <si>
    <t>0,7173487371940126</t>
  </si>
  <si>
    <t>0,7074079729194677</t>
  </si>
  <si>
    <t>5,621625725994818</t>
  </si>
  <si>
    <t>59,463688140180246</t>
  </si>
  <si>
    <t>3,9086495122761895</t>
  </si>
  <si>
    <t>0,05872032166817179</t>
  </si>
  <si>
    <t>0,08711196135070327</t>
  </si>
  <si>
    <t>0,04151752428290085</t>
  </si>
  <si>
    <t>0,07141227585244787</t>
  </si>
  <si>
    <t>0,06295948871844231</t>
  </si>
  <si>
    <t>0,0514266311324244</t>
  </si>
  <si>
    <t>0,20710413229712152</t>
  </si>
  <si>
    <t>0,45086780124372944</t>
  </si>
  <si>
    <t>5,381049977964722</t>
  </si>
  <si>
    <t>45,00056012635637</t>
  </si>
  <si>
    <t>3,6778586195001033</t>
  </si>
  <si>
    <t>0,15608140218645153</t>
  </si>
  <si>
    <t>0,18661862786323097</t>
  </si>
  <si>
    <t>0,1181077289094973</t>
  </si>
  <si>
    <t>0,15714390799725342</t>
  </si>
  <si>
    <t>0,12782286045483357</t>
  </si>
  <si>
    <t>0,13209666174203644</t>
  </si>
  <si>
    <t>0,4293694040995291</t>
  </si>
  <si>
    <t>0,5140245303172671</t>
  </si>
  <si>
    <t>4,789650782011449</t>
  </si>
  <si>
    <t>59,08444715693459</t>
  </si>
  <si>
    <t>4,251837682734397</t>
  </si>
  <si>
    <t>0,1757026513019688</t>
  </si>
  <si>
    <t>0,21907227751285668</t>
  </si>
  <si>
    <t>0,13154354068395924</t>
  </si>
  <si>
    <t>0,17479451804390825</t>
  </si>
  <si>
    <t>0,15189399369333953</t>
  </si>
  <si>
    <t>0,15271894634434482</t>
  </si>
  <si>
    <t>0,6023464970363868</t>
  </si>
  <si>
    <t>0,6637518416745554</t>
  </si>
  <si>
    <t>5,523936203913763</t>
  </si>
  <si>
    <t>40,62888803718106</t>
  </si>
  <si>
    <t>4,018664460218976</t>
  </si>
  <si>
    <t>0,17666912711235325</t>
  </si>
  <si>
    <t>0,19997617688902955</t>
  </si>
  <si>
    <t>0,11374885200762311</t>
  </si>
  <si>
    <t>0,14801678965346954</t>
  </si>
  <si>
    <t>0,1556434461806778</t>
  </si>
  <si>
    <t>0,16264114135462687</t>
  </si>
  <si>
    <t>0,5964239199607154</t>
  </si>
  <si>
    <t>0,5965321709258161</t>
  </si>
  <si>
    <t>4,879463501973078</t>
  </si>
  <si>
    <t>38,10151740871446</t>
  </si>
  <si>
    <t>4,263903778935304</t>
  </si>
  <si>
    <t>0,23875699630304023</t>
  </si>
  <si>
    <t>0,2040148440644957</t>
  </si>
  <si>
    <t>0,20014586181971278</t>
  </si>
  <si>
    <t>0,14806050461962206</t>
  </si>
  <si>
    <t>0,16955314610872432</t>
  </si>
  <si>
    <t>0,1817364710662257</t>
  </si>
  <si>
    <t>0,7392253436142794</t>
  </si>
  <si>
    <t>0,7050817332419143</t>
  </si>
  <si>
    <t>5,772313717985526</t>
  </si>
  <si>
    <t>46,938271889132</t>
  </si>
  <si>
    <t>4,284189499798522</t>
  </si>
  <si>
    <t>0,1518059928106272</t>
  </si>
  <si>
    <t>0,17116923415880667</t>
  </si>
  <si>
    <t>0,12963072561278283</t>
  </si>
  <si>
    <t>0,1532539157673061</t>
  </si>
  <si>
    <t>0,11274293786030319</t>
  </si>
  <si>
    <t>0,11711831200341445</t>
  </si>
  <si>
    <t>0,4624600585035204</t>
  </si>
  <si>
    <t>0,4827882821617303</t>
  </si>
  <si>
    <t>5,202982853981666</t>
  </si>
  <si>
    <t>62,9527268945234</t>
  </si>
  <si>
    <t>4,260980042970302</t>
  </si>
  <si>
    <t>0,22381711049514974</t>
  </si>
  <si>
    <t>0,21250938731987135</t>
  </si>
  <si>
    <t>0,19698768110851572</t>
  </si>
  <si>
    <t>0,18243276615421683</t>
  </si>
  <si>
    <t>0,14031699889718907</t>
  </si>
  <si>
    <t>0,16281158772435186</t>
  </si>
  <si>
    <t>0,6611269339745539</t>
  </si>
  <si>
    <t>0,6494092776606532</t>
  </si>
  <si>
    <t>6,609411255107261</t>
  </si>
  <si>
    <t>2,906730766645222</t>
  </si>
  <si>
    <t>4,0811964555039575</t>
  </si>
  <si>
    <t>0,1288175824754585</t>
  </si>
  <si>
    <t>0,15526569384701422</t>
  </si>
  <si>
    <t>0,09540108280268653</t>
  </si>
  <si>
    <t>0,12469188385698485</t>
  </si>
  <si>
    <t>0,10932440496256376</t>
  </si>
  <si>
    <t>0,10662657794326343</t>
  </si>
  <si>
    <t>0,4155212720753288</t>
  </si>
  <si>
    <t>0,5936123496747874</t>
  </si>
  <si>
    <t>5,386278586927801</t>
  </si>
  <si>
    <t>41,880566264567726</t>
  </si>
  <si>
    <t>3,8580876537381563</t>
  </si>
  <si>
    <t>0,1142243446632157</t>
  </si>
  <si>
    <t>0,1480136246368481</t>
  </si>
  <si>
    <t>0,10684076252746082</t>
  </si>
  <si>
    <t>0,13435965371915679</t>
  </si>
  <si>
    <t>0,09070949422659312</t>
  </si>
  <si>
    <t>0,07588424365310452</t>
  </si>
  <si>
    <t>0,27056996770283537</t>
  </si>
  <si>
    <t>0,45242557664577054</t>
  </si>
  <si>
    <t>5,001180556020699</t>
  </si>
  <si>
    <t>33,8051006288799</t>
  </si>
  <si>
    <t>3,618782078588681</t>
  </si>
  <si>
    <t>0,199733757097404</t>
  </si>
  <si>
    <t>0,26876928654526866</t>
  </si>
  <si>
    <t>0,16550151998087426</t>
  </si>
  <si>
    <t>0,20984975012421625</t>
  </si>
  <si>
    <t>0,20611703081697755</t>
  </si>
  <si>
    <t>0,14816225986744072</t>
  </si>
  <si>
    <t>0,5199233783210312</t>
  </si>
  <si>
    <t>0,8854066050569972</t>
  </si>
  <si>
    <t>5,275324881076813</t>
  </si>
  <si>
    <t>87,93874262920207</t>
  </si>
  <si>
    <t>3,7116854563298194</t>
  </si>
  <si>
    <t>0,15617464430215244</t>
  </si>
  <si>
    <t>0,17352088503393523</t>
  </si>
  <si>
    <t>0,12509584687809772</t>
  </si>
  <si>
    <t>0,15315198743357744</t>
  </si>
  <si>
    <t>0,10632912982205647</t>
  </si>
  <si>
    <t>0,11739840408369</t>
  </si>
  <si>
    <t>0,40507064569336787</t>
  </si>
  <si>
    <t>0,5287342731780347</t>
  </si>
  <si>
    <t>5,047634454094805</t>
  </si>
  <si>
    <t>6,160160947521094</t>
  </si>
  <si>
    <t>3,900391025715137</t>
  </si>
  <si>
    <t>0,18071244816435345</t>
  </si>
  <si>
    <t>0,5822609522474147</t>
  </si>
  <si>
    <t>0,1518332973205554</t>
  </si>
  <si>
    <t>0,2578064921368258</t>
  </si>
  <si>
    <t>0,5937408201754525</t>
  </si>
  <si>
    <t>0,1409173239827292</t>
  </si>
  <si>
    <t>0,5991485844870067</t>
  </si>
  <si>
    <t>1,9136092363284722</t>
  </si>
  <si>
    <t>5,653098681010306</t>
  </si>
  <si>
    <t>3,933461718080951</t>
  </si>
  <si>
    <t>3,6990833217525725</t>
  </si>
  <si>
    <t>0,1449642208740735</t>
  </si>
  <si>
    <t>0,16844669609802004</t>
  </si>
  <si>
    <t>0,1327485557561382</t>
  </si>
  <si>
    <t>0,15747314365293402</t>
  </si>
  <si>
    <t>0,0944030059492603</t>
  </si>
  <si>
    <t>0,10183158162017164</t>
  </si>
  <si>
    <t>0,407962610018596</t>
  </si>
  <si>
    <t>0,4440588500173976</t>
  </si>
  <si>
    <t>4,972364194924012</t>
  </si>
  <si>
    <t>46,25649877699518</t>
  </si>
  <si>
    <t>3,9751242316550006</t>
  </si>
  <si>
    <t>0,15105707169155613</t>
  </si>
  <si>
    <t>0,16810382523051634</t>
  </si>
  <si>
    <t>0,10894825663081774</t>
  </si>
  <si>
    <t>0,1315391162163042</t>
  </si>
  <si>
    <t>0,12646215130474825</t>
  </si>
  <si>
    <t>0,13194082617662242</t>
  </si>
  <si>
    <t>0,4868910655805341</t>
  </si>
  <si>
    <t>0,5311594174298372</t>
  </si>
  <si>
    <t>4,961203222046606</t>
  </si>
  <si>
    <t>28,81563121619505</t>
  </si>
  <si>
    <t>4,2097075611331904</t>
  </si>
  <si>
    <t>0,21727795562409208</t>
  </si>
  <si>
    <t>0,23884466733838972</t>
  </si>
  <si>
    <t>0,18514695660317543</t>
  </si>
  <si>
    <t>0,2080143269483164</t>
  </si>
  <si>
    <t>0,14450003142849766</t>
  </si>
  <si>
    <t>0,15132997484763658</t>
  </si>
  <si>
    <t>0,57154511257632</t>
  </si>
  <si>
    <t>0,6634949111474092</t>
  </si>
  <si>
    <t>5,987258812063374</t>
  </si>
  <si>
    <t>35,307352133262384</t>
  </si>
  <si>
    <t>3,9027719126640448</t>
  </si>
  <si>
    <t>0,01924418502105075</t>
  </si>
  <si>
    <t>0,06469123974509486</t>
  </si>
  <si>
    <t>0,013407758829836308</t>
  </si>
  <si>
    <t>0,04911653360162134</t>
  </si>
  <si>
    <t>0,05165728394997377</t>
  </si>
  <si>
    <t>0,015730324903144823</t>
  </si>
  <si>
    <t>0,056736021246208024</t>
  </si>
  <si>
    <t>0,37632774016202647</t>
  </si>
  <si>
    <t>3,264027178985998</t>
  </si>
  <si>
    <t>33,093181593557716</t>
  </si>
  <si>
    <t>3,759191888004042</t>
  </si>
  <si>
    <t>0,018828161759785203</t>
  </si>
  <si>
    <t>0,07489809345311327</t>
  </si>
  <si>
    <t>0,01047845561278057</t>
  </si>
  <si>
    <t>0,0559414044911749</t>
  </si>
  <si>
    <t>0,0642800101214861</t>
  </si>
  <si>
    <t>0,01868814488865012</t>
  </si>
  <si>
    <t>0,06993008475875974</t>
  </si>
  <si>
    <t>0,33912749540625625</t>
  </si>
  <si>
    <t>3,072907173074782</t>
  </si>
  <si>
    <t>42,19763008505755</t>
  </si>
  <si>
    <t>3,858377255903382</t>
  </si>
  <si>
    <t>0,02019572117188114</t>
  </si>
  <si>
    <t>0,06722729957113435</t>
  </si>
  <si>
    <t>0,019567511611268185</t>
  </si>
  <si>
    <t>0,04675219808040574</t>
  </si>
  <si>
    <t>0,05540731812744592</t>
  </si>
  <si>
    <t>0,012745118158376235</t>
  </si>
  <si>
    <t>0,04912419725277966</t>
  </si>
  <si>
    <t>0,37338498530712017</t>
  </si>
  <si>
    <t>3,641235604067333</t>
  </si>
  <si>
    <t>39,674667590600585</t>
  </si>
  <si>
    <t>4,346422898522215</t>
  </si>
  <si>
    <t>0,04985514139545899</t>
  </si>
  <si>
    <t>0,08215275329315645</t>
  </si>
  <si>
    <t>0,025491421467386984</t>
  </si>
  <si>
    <t>0,06703079754385513</t>
  </si>
  <si>
    <t>0,06360556742069237</t>
  </si>
  <si>
    <t>0,05792045722131923</t>
  </si>
  <si>
    <t>0,3143751607331783</t>
  </si>
  <si>
    <t>0,4340006760119175</t>
  </si>
  <si>
    <t>3,3135522441007197</t>
  </si>
  <si>
    <t>39,91037452957992</t>
  </si>
  <si>
    <t>3,6620405778685416</t>
  </si>
  <si>
    <t>0,021035232709827288</t>
  </si>
  <si>
    <t>0,07678859791442269</t>
  </si>
  <si>
    <t>0,013833613207259864</t>
  </si>
  <si>
    <t>0,05626983228773859</t>
  </si>
  <si>
    <t>0,06881408334820684</t>
  </si>
  <si>
    <t>0,018858936888956374</t>
  </si>
  <si>
    <t>0,06816682592963477</t>
  </si>
  <si>
    <t>0,3538597521084671</t>
  </si>
  <si>
    <t>3,125461238087155</t>
  </si>
  <si>
    <t>23,080752184665016</t>
  </si>
  <si>
    <t>3,8246381898458037</t>
  </si>
  <si>
    <t>0,024606265192285672</t>
  </si>
  <si>
    <t>0,07647228522883706</t>
  </si>
  <si>
    <t>0,017513996623280792</t>
  </si>
  <si>
    <t>0,05891839727622361</t>
  </si>
  <si>
    <t>0,057169054199722916</t>
  </si>
  <si>
    <t>0,026313787317343917</t>
  </si>
  <si>
    <t>0,162654570988987</t>
  </si>
  <si>
    <t>0,31205915917594584</t>
  </si>
  <si>
    <t>3,0807192909996957</t>
  </si>
  <si>
    <t>38,140375300963655</t>
  </si>
  <si>
    <t>3,9476888952511238</t>
  </si>
  <si>
    <t>0,012670567370033596</t>
  </si>
  <si>
    <t>0,060089945928880624</t>
  </si>
  <si>
    <t>0,01060883092715038</t>
  </si>
  <si>
    <t>0,04075544549941476</t>
  </si>
  <si>
    <t>0,05384532517071842</t>
  </si>
  <si>
    <t>0,009260847304096051</t>
  </si>
  <si>
    <t>0,03670663738884229</t>
  </si>
  <si>
    <t>0,40079719380362183</t>
  </si>
  <si>
    <t>3,0485912919975817</t>
  </si>
  <si>
    <t>26,49308697254022</t>
  </si>
  <si>
    <t>3,8286170574290024</t>
  </si>
  <si>
    <t>0,03790574900134211</t>
  </si>
  <si>
    <t>0,08184588938551511</t>
  </si>
  <si>
    <t>0,01580512090621333</t>
  </si>
  <si>
    <t>0,07781681586055172</t>
  </si>
  <si>
    <t>0,053567988897541524</t>
  </si>
  <si>
    <t>0,04259432321420426</t>
  </si>
  <si>
    <t>0,14952560490973724</t>
  </si>
  <si>
    <t>0,36012250555170516</t>
  </si>
  <si>
    <t>3,416577411000617</t>
  </si>
  <si>
    <t>39,165636246814564</t>
  </si>
  <si>
    <t>3,8532867676252285</t>
  </si>
  <si>
    <t>0,021598947121674955</t>
  </si>
  <si>
    <t>0,06943204597236478</t>
  </si>
  <si>
    <t>0,01918250818347399</t>
  </si>
  <si>
    <t>0,05060718646727898</t>
  </si>
  <si>
    <t>0,05703787738352034</t>
  </si>
  <si>
    <t>0,015096537314664982</t>
  </si>
  <si>
    <t>0,05641525457973245</t>
  </si>
  <si>
    <t>0,35275620573587796</t>
  </si>
  <si>
    <t>3,0434364550746977</t>
  </si>
  <si>
    <t>40,05267120953272</t>
  </si>
  <si>
    <t>3,7847092649831455</t>
  </si>
  <si>
    <t>0,014940860699298538</t>
  </si>
  <si>
    <t>0,06639973351480093</t>
  </si>
  <si>
    <t>0,014438480036749739</t>
  </si>
  <si>
    <t>0,044334170581679405</t>
  </si>
  <si>
    <t>0,058266667403636695</t>
  </si>
  <si>
    <t>0,00910522363898102</t>
  </si>
  <si>
    <t>0,039260408019219505</t>
  </si>
  <si>
    <t>0,3519759647470554</t>
  </si>
  <si>
    <t>2,988038667012006</t>
  </si>
  <si>
    <t>22,819382813226483</t>
  </si>
  <si>
    <t>3,68219778313841</t>
  </si>
  <si>
    <t>0,02612566714188941</t>
  </si>
  <si>
    <t>0,08385147449538483</t>
  </si>
  <si>
    <t>0,021328378965012017</t>
  </si>
  <si>
    <t>0,06107823694873295</t>
  </si>
  <si>
    <t>0,07210926236267966</t>
  </si>
  <si>
    <t>0,02025409110114563</t>
  </si>
  <si>
    <t>0,08325583769299078</t>
  </si>
  <si>
    <t>0,4094572880849474</t>
  </si>
  <si>
    <t>4,408041246933863</t>
  </si>
  <si>
    <t>38,11049255904198</t>
  </si>
  <si>
    <t>3,8780477658937658</t>
  </si>
  <si>
    <t>0,024025746710389248</t>
  </si>
  <si>
    <t>0,06785803007085452</t>
  </si>
  <si>
    <t>0,018304128359964277</t>
  </si>
  <si>
    <t>0,052143529441471326</t>
  </si>
  <si>
    <t>0,05412273481142537</t>
  </si>
  <si>
    <t>0,019271707109658524</t>
  </si>
  <si>
    <t>0,08245649688855225</t>
  </si>
  <si>
    <t>0,38919112213713203</t>
  </si>
  <si>
    <t>2,978984554996714</t>
  </si>
  <si>
    <t>40,934163364459245</t>
  </si>
  <si>
    <t>3,8835887756036076</t>
  </si>
  <si>
    <t>0,013931172633170147</t>
  </si>
  <si>
    <t>0,06312679044510366</t>
  </si>
  <si>
    <t>0,01038804677439002</t>
  </si>
  <si>
    <t>0,04352770367804151</t>
  </si>
  <si>
    <t>0,05309606580935425</t>
  </si>
  <si>
    <t>0,010644750429316889</t>
  </si>
  <si>
    <t>0,0435892644029603</t>
  </si>
  <si>
    <t>0,4106529624665965</t>
  </si>
  <si>
    <t>3,0860553450183943</t>
  </si>
  <si>
    <t>44,906303218865105</t>
  </si>
  <si>
    <t>3,6924989812942393</t>
  </si>
  <si>
    <t>0,01505750927476098</t>
  </si>
  <si>
    <t>0,08002715414127078</t>
  </si>
  <si>
    <t>0,012736956204304782</t>
  </si>
  <si>
    <t>0,05040984475856218</t>
  </si>
  <si>
    <t>0,07944946050921917</t>
  </si>
  <si>
    <t>0,010623814542454082</t>
  </si>
  <si>
    <t>0,045497078924231535</t>
  </si>
  <si>
    <t>0,40413831599596184</t>
  </si>
  <si>
    <t>3,000305042951368</t>
  </si>
  <si>
    <t>39,397587811361205</t>
  </si>
  <si>
    <t>3,6676565737060502</t>
  </si>
  <si>
    <t>0,029940117809649464</t>
  </si>
  <si>
    <t>0,08076727279371998</t>
  </si>
  <si>
    <t>0,022649130188717823</t>
  </si>
  <si>
    <t>0,06057532566128389</t>
  </si>
  <si>
    <t>0,07051772463571346</t>
  </si>
  <si>
    <t>0,02587414960273436</t>
  </si>
  <si>
    <t>0,10495754953902951</t>
  </si>
  <si>
    <t>0,3644454528735883</t>
  </si>
  <si>
    <t>2,9479838049737737</t>
  </si>
  <si>
    <t>29,681444870068425</t>
  </si>
  <si>
    <t>3,7802310394096303</t>
  </si>
  <si>
    <t>0,03889773272488785</t>
  </si>
  <si>
    <t>0,09131243287021275</t>
  </si>
  <si>
    <t>0,025497011063976935</t>
  </si>
  <si>
    <t>0,07978051334551232</t>
  </si>
  <si>
    <t>0,06818799097343063</t>
  </si>
  <si>
    <t>0,03552116534933217</t>
  </si>
  <si>
    <t>0,13184608628283365</t>
  </si>
  <si>
    <t>0,3894881419979372</t>
  </si>
  <si>
    <t>3,2283585290424526</t>
  </si>
  <si>
    <t>35,10468541722728</t>
  </si>
  <si>
    <t>3,7610049248450164</t>
  </si>
  <si>
    <t>0,043462647800268615</t>
  </si>
  <si>
    <t>0,09126449441749375</t>
  </si>
  <si>
    <t>0,025159274859673515</t>
  </si>
  <si>
    <t>0,0876278881883689</t>
  </si>
  <si>
    <t>0,06073182368287269</t>
  </si>
  <si>
    <t>0,04407477397648278</t>
  </si>
  <si>
    <t>0,15395968448450054</t>
  </si>
  <si>
    <t>0,41762708912944585</t>
  </si>
  <si>
    <t>3,224390955059789</t>
  </si>
  <si>
    <t>33,416223313578875</t>
  </si>
  <si>
    <t>3,7016430343737974</t>
  </si>
  <si>
    <t>0,028755348040519883</t>
  </si>
  <si>
    <t>0,08372839241560985</t>
  </si>
  <si>
    <t>0,012283461289782402</t>
  </si>
  <si>
    <t>0,0733178455930347</t>
  </si>
  <si>
    <t>0,0655320266775996</t>
  </si>
  <si>
    <t>0,031212361364095786</t>
  </si>
  <si>
    <t>0,11089282631443609</t>
  </si>
  <si>
    <t>0,3780437387709619</t>
  </si>
  <si>
    <t>2,971159337903373</t>
  </si>
  <si>
    <t>40,681271448883805</t>
  </si>
  <si>
    <t>3,8171167932434265</t>
  </si>
  <si>
    <t>0,01728179869589382</t>
  </si>
  <si>
    <t>0,0693435775313606</t>
  </si>
  <si>
    <t>0,014957340569065208</t>
  </si>
  <si>
    <t>0,04750924209971062</t>
  </si>
  <si>
    <t>0,05852352728677982</t>
  </si>
  <si>
    <t>0,012205147039047813</t>
  </si>
  <si>
    <t>0,05129145162216713</t>
  </si>
  <si>
    <t>0,3418156144397693</t>
  </si>
  <si>
    <t>3,200176708982326</t>
  </si>
  <si>
    <t>27,182550251683182</t>
  </si>
  <si>
    <t>3,7808276427717447</t>
  </si>
  <si>
    <t>0,021010320419555133</t>
  </si>
  <si>
    <t>0,07254070384572002</t>
  </si>
  <si>
    <t>0,014498386980731939</t>
  </si>
  <si>
    <t>0,057217296532881205</t>
  </si>
  <si>
    <t>0,05771241047582638</t>
  </si>
  <si>
    <t>0,019421908856022928</t>
  </si>
  <si>
    <t>0,07428628160991804</t>
  </si>
  <si>
    <t>0,3359528496917073</t>
  </si>
  <si>
    <t>3,2276677739573643</t>
  </si>
  <si>
    <t>68,4962837306643</t>
  </si>
  <si>
    <t>4,160150087029653</t>
  </si>
  <si>
    <t>0,07507110235712586</t>
  </si>
  <si>
    <t>0,16281254249611468</t>
  </si>
  <si>
    <t>0,040982390840468064</t>
  </si>
  <si>
    <t>0,12231598602033268</t>
  </si>
  <si>
    <t>0,1422394951357124</t>
  </si>
  <si>
    <t>0,08251680503189679</t>
  </si>
  <si>
    <t>0,33640190064666814</t>
  </si>
  <si>
    <t>0,8111082980141227</t>
  </si>
  <si>
    <t>2,887272240011953</t>
  </si>
  <si>
    <t>47,85927511873263</t>
  </si>
  <si>
    <t>3,7548818798616455</t>
  </si>
  <si>
    <t>0,007695018573950678</t>
  </si>
  <si>
    <t>0,12030537476957351</t>
  </si>
  <si>
    <t>0,006323481931699206</t>
  </si>
  <si>
    <t>0,07400546035717938</t>
  </si>
  <si>
    <t>0,13457393868551973</t>
  </si>
  <si>
    <t>0,005014455685880799</t>
  </si>
  <si>
    <t>0,021439481258904384</t>
  </si>
  <si>
    <t>0,8164923715767972</t>
  </si>
  <si>
    <t>2,440567540936172</t>
  </si>
  <si>
    <t>48,76973655754691</t>
  </si>
  <si>
    <t>4,027202014057763</t>
  </si>
  <si>
    <t>0,020896338605452376</t>
  </si>
  <si>
    <t>0,1307164403130364</t>
  </si>
  <si>
    <t>0,016903941442140386</t>
  </si>
  <si>
    <t>0,07614730619346774</t>
  </si>
  <si>
    <t>0,14522368518602297</t>
  </si>
  <si>
    <t>0,01693141774769257</t>
  </si>
  <si>
    <t>0,06597705790929682</t>
  </si>
  <si>
    <t>0,8234300601964645</t>
  </si>
  <si>
    <t>2,6641970899654552</t>
  </si>
  <si>
    <t>43,85263832039205</t>
  </si>
  <si>
    <t>3,633337242794755</t>
  </si>
  <si>
    <t>0,007961002677125198</t>
  </si>
  <si>
    <t>0,12576647284237796</t>
  </si>
  <si>
    <t>0,006313827023282963</t>
  </si>
  <si>
    <t>0,07625014592613766</t>
  </si>
  <si>
    <t>0,13632843670126618</t>
  </si>
  <si>
    <t>0,005603712815924468</t>
  </si>
  <si>
    <t>0,02620007014729766</t>
  </si>
  <si>
    <t>0,7942781948935319</t>
  </si>
  <si>
    <t>2,377382472041063</t>
  </si>
  <si>
    <t>52,812999181760816</t>
  </si>
  <si>
    <t>3,758670037314203</t>
  </si>
  <si>
    <t>0,03790418837172067</t>
  </si>
  <si>
    <t>0,12953153140299095</t>
  </si>
  <si>
    <t>0,020263639721864034</t>
  </si>
  <si>
    <t>0,08849613485185853</t>
  </si>
  <si>
    <t>0,13300921525655507</t>
  </si>
  <si>
    <t>0,037680342351592566</t>
  </si>
  <si>
    <t>0,13143129433268858</t>
  </si>
  <si>
    <t>0,8151427058087123</t>
  </si>
  <si>
    <t>2,4081253529293463</t>
  </si>
  <si>
    <t>50,107555885363354</t>
  </si>
  <si>
    <t>3,784913876044552</t>
  </si>
  <si>
    <t>0,009663166584118638</t>
  </si>
  <si>
    <t>0,12129915369678895</t>
  </si>
  <si>
    <t>0,009273786934343919</t>
  </si>
  <si>
    <t>0,07432431302554866</t>
  </si>
  <si>
    <t>0,13638897470956257</t>
  </si>
  <si>
    <t>0,00545204186706407</t>
  </si>
  <si>
    <t>0,02364299334157589</t>
  </si>
  <si>
    <t>0,8247669894515786</t>
  </si>
  <si>
    <t>2,6885815989226103</t>
  </si>
  <si>
    <t>44,18713710378715</t>
  </si>
  <si>
    <t>3,956433668666303</t>
  </si>
  <si>
    <t>0,029929586201083512</t>
  </si>
  <si>
    <t>0,12966344233525676</t>
  </si>
  <si>
    <t>0,02304707210362132</t>
  </si>
  <si>
    <t>0,08196810887766007</t>
  </si>
  <si>
    <t>0,14158001646517587</t>
  </si>
  <si>
    <t>0,02427465139535641</t>
  </si>
  <si>
    <t>0,09822612521728509</t>
  </si>
  <si>
    <t>0,8361100997335484</t>
  </si>
  <si>
    <t>2,5609211140545085</t>
  </si>
  <si>
    <t>48,14862687357356</t>
  </si>
  <si>
    <t>3,8878904190154824</t>
  </si>
  <si>
    <t>0,012243265486749966</t>
  </si>
  <si>
    <t>0,11858079434839534</t>
  </si>
  <si>
    <t>0,010090297174719438</t>
  </si>
  <si>
    <t>0,07119868146377467</t>
  </si>
  <si>
    <t>0,13727031126047182</t>
  </si>
  <si>
    <t>0,008422086267234175</t>
  </si>
  <si>
    <t>0,03447359148810268</t>
  </si>
  <si>
    <t>0,8337896238294513</t>
  </si>
  <si>
    <t>2,4046488490421325</t>
  </si>
  <si>
    <t>45,5314315801481</t>
  </si>
  <si>
    <t>3,7302681454680617</t>
  </si>
  <si>
    <t>0,012565408868790115</t>
  </si>
  <si>
    <t>0,12396395649522929</t>
  </si>
  <si>
    <t>0,010772204953428531</t>
  </si>
  <si>
    <t>0,0763535638878402</t>
  </si>
  <si>
    <t>0,13498682555235939</t>
  </si>
  <si>
    <t>0,008074833051421686</t>
  </si>
  <si>
    <t>0,0345961078444093</t>
  </si>
  <si>
    <t>0,8127713549732558</t>
  </si>
  <si>
    <t>2,4961481569334865</t>
  </si>
  <si>
    <t>49,04031830688211</t>
  </si>
  <si>
    <t>3,9023204548269828</t>
  </si>
  <si>
    <t>0,01172492436830275</t>
  </si>
  <si>
    <t>0,11827839832001576</t>
  </si>
  <si>
    <t>0,009788174195810191</t>
  </si>
  <si>
    <t>0,06972086362782608</t>
  </si>
  <si>
    <t>0,1374234116304854</t>
  </si>
  <si>
    <t>0,007850048044534224</t>
  </si>
  <si>
    <t>0,03241039707378325</t>
  </si>
  <si>
    <t>0,837787627351248</t>
  </si>
  <si>
    <t>2,568771513993852</t>
  </si>
  <si>
    <t>43,56589921857215</t>
  </si>
  <si>
    <t>3,607145642163431</t>
  </si>
  <si>
    <t>0,00875010659124239</t>
  </si>
  <si>
    <t>0,1279164846757067</t>
  </si>
  <si>
    <t>0,007948483630172979</t>
  </si>
  <si>
    <t>0,07704525106522457</t>
  </si>
  <si>
    <t>0,13832693011286937</t>
  </si>
  <si>
    <t>0,005213263436928761</t>
  </si>
  <si>
    <t>0,0244386438483607</t>
  </si>
  <si>
    <t>0,7856227437886609</t>
  </si>
  <si>
    <t>2,5010808439692482</t>
  </si>
  <si>
    <t>48,706783801031825</t>
  </si>
  <si>
    <t>3,8850953946041105</t>
  </si>
  <si>
    <t>0,00779560925031902</t>
  </si>
  <si>
    <t>0,12050233667480079</t>
  </si>
  <si>
    <t>0,005299487815378713</t>
  </si>
  <si>
    <t>0,07277615950493496</t>
  </si>
  <si>
    <t>0,13962722967113278</t>
  </si>
  <si>
    <t>0,006639353282802001</t>
  </si>
  <si>
    <t>0,031116614760746158</t>
  </si>
  <si>
    <t>0,8196836389899983</t>
  </si>
  <si>
    <t>2,609556211042218</t>
  </si>
  <si>
    <t>49,608347991252934</t>
  </si>
  <si>
    <t>3,7681484454534853</t>
  </si>
  <si>
    <t>0,03542246704659184</t>
  </si>
  <si>
    <t>0,12904771337498241</t>
  </si>
  <si>
    <t>0,029010351551741892</t>
  </si>
  <si>
    <t>0,08607642386437529</t>
  </si>
  <si>
    <t>0,12721863688779406</t>
  </si>
  <si>
    <t>0,026922439572017405</t>
  </si>
  <si>
    <t>0,10452103163692654</t>
  </si>
  <si>
    <t>0,8143891970230615</t>
  </si>
  <si>
    <t>2,5172322801081464</t>
  </si>
  <si>
    <t>48,17414333924787</t>
  </si>
  <si>
    <t>3,78413157609757</t>
  </si>
  <si>
    <t>0,025800709876969898</t>
  </si>
  <si>
    <t>0,13531098818538664</t>
  </si>
  <si>
    <t>0,020359691539951957</t>
  </si>
  <si>
    <t>0,084744769310351</t>
  </si>
  <si>
    <t>0,13837020831085692</t>
  </si>
  <si>
    <t>0,020053266576877702</t>
  </si>
  <si>
    <t>0,07882077182590501</t>
  </si>
  <si>
    <t>0,8210933534189913</t>
  </si>
  <si>
    <t>2,482957108062692</t>
  </si>
  <si>
    <t>41,07027401635998</t>
  </si>
  <si>
    <t>3,65652783273517</t>
  </si>
  <si>
    <t>0,025583201239372348</t>
  </si>
  <si>
    <t>0,13673075548500926</t>
  </si>
  <si>
    <t>0,01915340496106979</t>
  </si>
  <si>
    <t>0,0860851895885015</t>
  </si>
  <si>
    <t>0,1382610821439348</t>
  </si>
  <si>
    <t>0,02205899891086677</t>
  </si>
  <si>
    <t>0,08727954002110543</t>
  </si>
  <si>
    <t>0,8093559761910263</t>
  </si>
  <si>
    <t>2,435879210010171</t>
  </si>
  <si>
    <t>48,191285126709126</t>
  </si>
  <si>
    <t>3,897590128800816</t>
  </si>
  <si>
    <t>0,020769562771441024</t>
  </si>
  <si>
    <t>0,12984718558053174</t>
  </si>
  <si>
    <t>0,017174561095574102</t>
  </si>
  <si>
    <t>0,07937137838467842</t>
  </si>
  <si>
    <t>0,1416883256629687</t>
  </si>
  <si>
    <t>0,015270257927639417</t>
  </si>
  <si>
    <t>0,060595017899796134</t>
  </si>
  <si>
    <t>0,8235158108487822</t>
  </si>
  <si>
    <t>2,5806810000212863</t>
  </si>
  <si>
    <t>43,48055108223896</t>
  </si>
  <si>
    <t>3,7849433722943635</t>
  </si>
  <si>
    <t>0,02313929125710868</t>
  </si>
  <si>
    <t>0,12260006918853081</t>
  </si>
  <si>
    <t>0,020031529515792363</t>
  </si>
  <si>
    <t>0,07525772697444602</t>
  </si>
  <si>
    <t>0,13031223471307815</t>
  </si>
  <si>
    <t>0,016158194688539764</t>
  </si>
  <si>
    <t>0,06538707324859588</t>
  </si>
  <si>
    <t>0,8159711005985086</t>
  </si>
  <si>
    <t>2,9773915209807456</t>
  </si>
  <si>
    <t>54,88337395416852</t>
  </si>
  <si>
    <t>3,6295481750750063</t>
  </si>
  <si>
    <t>0,05573005983614051</t>
  </si>
  <si>
    <t>0,1487300488541955</t>
  </si>
  <si>
    <t>0,03389115562531385</t>
  </si>
  <si>
    <t>0,10665438389048272</t>
  </si>
  <si>
    <t>0,14000583297701719</t>
  </si>
  <si>
    <t>0,05278392861332944</t>
  </si>
  <si>
    <t>0,18371351087852522</t>
  </si>
  <si>
    <t>0,7869982254806367</t>
  </si>
  <si>
    <t>2,5182820840273052</t>
  </si>
  <si>
    <t>55,9563187102951</t>
  </si>
  <si>
    <t>3,832702631594349</t>
  </si>
  <si>
    <t>0,08443744504639975</t>
  </si>
  <si>
    <t>0,15701172583334153</t>
  </si>
  <si>
    <t>0,04593068788730209</t>
  </si>
  <si>
    <t>0,12451137230684985</t>
  </si>
  <si>
    <t>0,13202582061310658</t>
  </si>
  <si>
    <t>0,08502958054919674</t>
  </si>
  <si>
    <t>0,3191325768534252</t>
  </si>
  <si>
    <t>0,8121521260004159</t>
  </si>
  <si>
    <t>2,536900011007674</t>
  </si>
  <si>
    <t>44,04324781295175</t>
  </si>
  <si>
    <t>3,7342028263672913</t>
  </si>
  <si>
    <t>0,013204101809088969</t>
  </si>
  <si>
    <t>0,12295966170285523</t>
  </si>
  <si>
    <t>0,011952014335946594</t>
  </si>
  <si>
    <t>0,07425501744759685</t>
  </si>
  <si>
    <t>0,1344306851361193</t>
  </si>
  <si>
    <t>0,008715402534315695</t>
  </si>
  <si>
    <t>0,03359006681158616</t>
  </si>
  <si>
    <t>0,818858461223325</t>
  </si>
  <si>
    <t>2,3397360109956935</t>
  </si>
  <si>
    <t>47,44403389667018</t>
  </si>
  <si>
    <t>3,8921515017094284</t>
  </si>
  <si>
    <t>0,030945304563732</t>
  </si>
  <si>
    <t>0,12859205362987194</t>
  </si>
  <si>
    <t>0,03139351205393293</t>
  </si>
  <si>
    <t>0,07765904622744743</t>
  </si>
  <si>
    <t>0,13838838633558118</t>
  </si>
  <si>
    <t>0,0177531492764121</t>
  </si>
  <si>
    <t>0,07420063505683967</t>
  </si>
  <si>
    <t>0,8386968443287661</t>
  </si>
  <si>
    <t>5,8821215979987755</t>
  </si>
  <si>
    <t>39,19232670849379</t>
  </si>
  <si>
    <t>4,117718074038923</t>
  </si>
  <si>
    <t>0,08363937486568339</t>
  </si>
  <si>
    <t>0,17451313021214496</t>
  </si>
  <si>
    <t>0,05568788298771144</t>
  </si>
  <si>
    <t>0,13249272905009807</t>
  </si>
  <si>
    <t>0,15468615454046566</t>
  </si>
  <si>
    <t>0,07978307866204698</t>
  </si>
  <si>
    <t>0,3069198070705628</t>
  </si>
  <si>
    <t>0,7782286058226987</t>
  </si>
  <si>
    <t>6,642036892008036</t>
  </si>
  <si>
    <t>53,81449096349211</t>
  </si>
  <si>
    <t>3,9013370024772263</t>
  </si>
  <si>
    <t>0,042354409308541736</t>
  </si>
  <si>
    <t>0,1328213543529781</t>
  </si>
  <si>
    <t>0,03614715446845053</t>
  </si>
  <si>
    <t>0,08919814053416102</t>
  </si>
  <si>
    <t>0,13071672935378076</t>
  </si>
  <si>
    <t>0,030450407524949527</t>
  </si>
  <si>
    <t>0,11917460629712105</t>
  </si>
  <si>
    <t>0,8446587875200647</t>
  </si>
  <si>
    <t>6,45276035903953</t>
  </si>
  <si>
    <t>43,48537463424735</t>
  </si>
  <si>
    <t>4,001685517515193</t>
  </si>
  <si>
    <t>0,031621488224311656</t>
  </si>
  <si>
    <t>0,12871819286870195</t>
  </si>
  <si>
    <t>0,028985228779916425</t>
  </si>
  <si>
    <t>0,0765444062881329</t>
  </si>
  <si>
    <t>0,13969731758380458</t>
  </si>
  <si>
    <t>0,02006122431046652</t>
  </si>
  <si>
    <t>0,08243478535794316</t>
  </si>
  <si>
    <t>0,7834158456048189</t>
  </si>
  <si>
    <t>5,848124693031423</t>
  </si>
  <si>
    <t>41,35958807412131</t>
  </si>
  <si>
    <t>3,817014435873576</t>
  </si>
  <si>
    <t>0,03632138572980362</t>
  </si>
  <si>
    <t>0,13263652509671348</t>
  </si>
  <si>
    <t>0,033242525985055726</t>
  </si>
  <si>
    <t>0,08917501110783713</t>
  </si>
  <si>
    <t>0,1327818112467784</t>
  </si>
  <si>
    <t>0,024376854112602864</t>
  </si>
  <si>
    <t>0,10364279541154246</t>
  </si>
  <si>
    <t>0,8196405746686377</t>
  </si>
  <si>
    <t>6,516729229944758</t>
  </si>
  <si>
    <t>44,59959120985151</t>
  </si>
  <si>
    <t>3,8077923782232377</t>
  </si>
  <si>
    <t>0,06900523698835104</t>
  </si>
  <si>
    <t>0,16471334061171794</t>
  </si>
  <si>
    <t>0,044398739862597375</t>
  </si>
  <si>
    <t>0,13294774600043374</t>
  </si>
  <si>
    <t>0,13406992970268142</t>
  </si>
  <si>
    <t>0,06722423492776826</t>
  </si>
  <si>
    <t>0,3502054489840481</t>
  </si>
  <si>
    <t>0,6753727340212833</t>
  </si>
  <si>
    <t>6,493488603970036</t>
  </si>
  <si>
    <t>46,84899814872157</t>
  </si>
  <si>
    <t>3,909568852697744</t>
  </si>
  <si>
    <t>0,014748499225298221</t>
  </si>
  <si>
    <t>0,12399139915410995</t>
  </si>
  <si>
    <t>0,010496619443627841</t>
  </si>
  <si>
    <t>0,07424560096075655</t>
  </si>
  <si>
    <t>0,14164022957598837</t>
  </si>
  <si>
    <t>0,012965167067453523</t>
  </si>
  <si>
    <t>0,058951049588151325</t>
  </si>
  <si>
    <t>0,8539731465909566</t>
  </si>
  <si>
    <t>5,683918814989738</t>
  </si>
  <si>
    <t>49,60850403252834</t>
  </si>
  <si>
    <t>3,8838301605080536</t>
  </si>
  <si>
    <t>0,01992787365264001</t>
  </si>
  <si>
    <t>0,12389457341459245</t>
  </si>
  <si>
    <t>0,019575909356288605</t>
  </si>
  <si>
    <t>0,07195499840213147</t>
  </si>
  <si>
    <t>0,1408781365288571</t>
  </si>
  <si>
    <t>0,01194582070982817</t>
  </si>
  <si>
    <t>0,04823267491143983</t>
  </si>
  <si>
    <t>0,8405829540895173</t>
  </si>
  <si>
    <t>5,854086069040932</t>
  </si>
  <si>
    <t>48,98807614746853</t>
  </si>
  <si>
    <t>3,7969352321375824</t>
  </si>
  <si>
    <t>0,02585951027634659</t>
  </si>
  <si>
    <t>0,12452514955250467</t>
  </si>
  <si>
    <t>0,01873448749691846</t>
  </si>
  <si>
    <t>0,07743236363539532</t>
  </si>
  <si>
    <t>0,13001329033847953</t>
  </si>
  <si>
    <t>0,019799392075901517</t>
  </si>
  <si>
    <t>0,07555010970207607</t>
  </si>
  <si>
    <t>0,831846703220243</t>
  </si>
  <si>
    <t>6,152512616943568</t>
  </si>
  <si>
    <t>46,227430218648394</t>
  </si>
  <si>
    <t>3,964610270820844</t>
  </si>
  <si>
    <t>0,05368189124292854</t>
  </si>
  <si>
    <t>0,152981264944938</t>
  </si>
  <si>
    <t>0,03627286182454484</t>
  </si>
  <si>
    <t>0,11023949358722428</t>
  </si>
  <si>
    <t>0,15063668127734503</t>
  </si>
  <si>
    <t>0,044434774951877934</t>
  </si>
  <si>
    <t>0,16557724546687033</t>
  </si>
  <si>
    <t>0,8437809000010071</t>
  </si>
  <si>
    <t>5,704953053034842</t>
  </si>
  <si>
    <t>49,75695994127967</t>
  </si>
  <si>
    <t>3,6099068165652284</t>
  </si>
  <si>
    <t>0,015365736570436713</t>
  </si>
  <si>
    <t>0,13194995474977306</t>
  </si>
  <si>
    <t>0,012311283518231736</t>
  </si>
  <si>
    <t>0,07804461253667869</t>
  </si>
  <si>
    <t>0,13871455289399776</t>
  </si>
  <si>
    <t>0,011876918751201067</t>
  </si>
  <si>
    <t>0,06787961781703565</t>
  </si>
  <si>
    <t>0,8111185433898078</t>
  </si>
  <si>
    <t>5,8690648439805955</t>
  </si>
  <si>
    <t>37,514593620928565</t>
  </si>
  <si>
    <t>3,6545079484567498</t>
  </si>
  <si>
    <t>0,03141392058334051</t>
  </si>
  <si>
    <t>0,14324917250139715</t>
  </si>
  <si>
    <t>0,028466725460798564</t>
  </si>
  <si>
    <t>0,08707051823652862</t>
  </si>
  <si>
    <t>0,13695097647951923</t>
  </si>
  <si>
    <t>0,020015619198426107</t>
  </si>
  <si>
    <t>0,07554826849070258</t>
  </si>
  <si>
    <t>0,8024477865064087</t>
  </si>
  <si>
    <t>7,193957770941779</t>
  </si>
  <si>
    <t>45,966359469588255</t>
  </si>
  <si>
    <t>3,7530225797083054</t>
  </si>
  <si>
    <t>0,016877076300402603</t>
  </si>
  <si>
    <t>0,12277595616960153</t>
  </si>
  <si>
    <t>0,01533618566055641</t>
  </si>
  <si>
    <t>0,07384437531775487</t>
  </si>
  <si>
    <t>0,13467329401567465</t>
  </si>
  <si>
    <t>0,011372706758011528</t>
  </si>
  <si>
    <t>0,04875159615832087</t>
  </si>
  <si>
    <t>0,8324707011353591</t>
  </si>
  <si>
    <t>5,980016559944488</t>
  </si>
  <si>
    <t>46,48991713343229</t>
  </si>
  <si>
    <t>3,7938555199235156</t>
  </si>
  <si>
    <t>0,01768347847129578</t>
  </si>
  <si>
    <t>0,12956126117893021</t>
  </si>
  <si>
    <t>0,012961690921456319</t>
  </si>
  <si>
    <t>0,0792945283731702</t>
  </si>
  <si>
    <t>0,13723072661139482</t>
  </si>
  <si>
    <t>0,014764237038313035</t>
  </si>
  <si>
    <t>0,07434374212676904</t>
  </si>
  <si>
    <t>0,847535663870728</t>
  </si>
  <si>
    <t>5,653001906932332</t>
  </si>
  <si>
    <t>51,91851802899925</t>
  </si>
  <si>
    <t>3,97133767279845</t>
  </si>
  <si>
    <t>0,024530695069733606</t>
  </si>
  <si>
    <t>0,12525262397646314</t>
  </si>
  <si>
    <t>0,015318934000428577</t>
  </si>
  <si>
    <t>0,07508598827382641</t>
  </si>
  <si>
    <t>0,1393249736455241</t>
  </si>
  <si>
    <t>0,020929452538468025</t>
  </si>
  <si>
    <t>0,07543711513921988</t>
  </si>
  <si>
    <t>0,855180337551717</t>
  </si>
  <si>
    <t>6,073011460946873</t>
  </si>
  <si>
    <t>52,92209849876503</t>
  </si>
  <si>
    <t>3,88669458006548</t>
  </si>
  <si>
    <t>0,03512294757576957</t>
  </si>
  <si>
    <t>0,1300349188947586</t>
  </si>
  <si>
    <t>0,0319195559342097</t>
  </si>
  <si>
    <t>0,0827786503569184</t>
  </si>
  <si>
    <t>0,1299071969633958</t>
  </si>
  <si>
    <t>0,02367711901470088</t>
  </si>
  <si>
    <t>0,08977243107734181</t>
  </si>
  <si>
    <t>0,8222962528760097</t>
  </si>
  <si>
    <t>5,915635874029249</t>
  </si>
  <si>
    <t>51,14988476954112</t>
  </si>
  <si>
    <t>3,796111850256275</t>
  </si>
  <si>
    <t>0,027532286733543552</t>
  </si>
  <si>
    <t>0,12809825568513206</t>
  </si>
  <si>
    <t>0,024856251543167084</t>
  </si>
  <si>
    <t>0,07905219075963921</t>
  </si>
  <si>
    <t>0,13382158595452462</t>
  </si>
  <si>
    <t>0,018774597222972787</t>
  </si>
  <si>
    <t>0,07629002759949098</t>
  </si>
  <si>
    <t>0,8410233108932728</t>
  </si>
  <si>
    <t>5,8420316490810364</t>
  </si>
  <si>
    <t>47,03322600653814</t>
  </si>
  <si>
    <t>3,7754727204158054</t>
  </si>
  <si>
    <t>0,01826082613759655</t>
  </si>
  <si>
    <t>0,1210006650472305</t>
  </si>
  <si>
    <t>0,011688165515703189</t>
  </si>
  <si>
    <t>0,07434329170638712</t>
  </si>
  <si>
    <t>0,1307669704283919</t>
  </si>
  <si>
    <t>0,016701487267236505</t>
  </si>
  <si>
    <t>0,06445296427549824</t>
  </si>
  <si>
    <t>0,8189138912536906</t>
  </si>
  <si>
    <t>6,023899098974653</t>
  </si>
  <si>
    <t>50,87469812448979</t>
  </si>
  <si>
    <t>3,8908435002886868</t>
  </si>
  <si>
    <t>0,02695449989974774</t>
  </si>
  <si>
    <t>0,12646648734123112</t>
  </si>
  <si>
    <t>0,025760549545047723</t>
  </si>
  <si>
    <t>0,07685475840556916</t>
  </si>
  <si>
    <t>0,13521789529410375</t>
  </si>
  <si>
    <t>0,01652221523849045</t>
  </si>
  <si>
    <t>0,06759754695910991</t>
  </si>
  <si>
    <t>0,8265623926670558</t>
  </si>
  <si>
    <t>5,551819560001604</t>
  </si>
  <si>
    <t>52,37904463451737</t>
  </si>
  <si>
    <t>3,7974109421020477</t>
  </si>
  <si>
    <t>0,022285017649428827</t>
  </si>
  <si>
    <t>0,1257171428519394</t>
  </si>
  <si>
    <t>0,019322094039361224</t>
  </si>
  <si>
    <t>0,07440200794413537</t>
  </si>
  <si>
    <t>0,1336513225799252</t>
  </si>
  <si>
    <t>0,015584722795311668</t>
  </si>
  <si>
    <t>0,08273236246267314</t>
  </si>
  <si>
    <t>0,8487873222777456</t>
  </si>
  <si>
    <t>5,691425276920199</t>
  </si>
  <si>
    <t>46,459257799891525</t>
  </si>
  <si>
    <t>4,052553879407244</t>
  </si>
  <si>
    <t>0,07118323491609779</t>
  </si>
  <si>
    <t>0,18069405588887041</t>
  </si>
  <si>
    <t>0,06268451762652874</t>
  </si>
  <si>
    <t>0,13653336318878065</t>
  </si>
  <si>
    <t>0,1518192832714189</t>
  </si>
  <si>
    <t>0,049306136685081936</t>
  </si>
  <si>
    <t>0,1886219003370714</t>
  </si>
  <si>
    <t>0,8831923794989753</t>
  </si>
  <si>
    <t>5,800609969999641</t>
  </si>
  <si>
    <t>58,916933269528826</t>
  </si>
  <si>
    <t>4,065665733630185</t>
  </si>
  <si>
    <t>0,09310508284040024</t>
  </si>
  <si>
    <t>0,18859512195443345</t>
  </si>
  <si>
    <t>0,058990280843054535</t>
  </si>
  <si>
    <t>0,1338591326959858</t>
  </si>
  <si>
    <t>0,17113078375288887</t>
  </si>
  <si>
    <t>0,08399121384679174</t>
  </si>
  <si>
    <t>0,31686549302399014</t>
  </si>
  <si>
    <t>0,8475042562464604</t>
  </si>
  <si>
    <t>5,881359898950905</t>
  </si>
  <si>
    <t>17,501378683476208</t>
  </si>
  <si>
    <t>3,7904846179302276</t>
  </si>
  <si>
    <t>0,079224724728745</t>
  </si>
  <si>
    <t>0,187390041894378</t>
  </si>
  <si>
    <t>0,054929105009773396</t>
  </si>
  <si>
    <t>0,1478329616430286</t>
  </si>
  <si>
    <t>0,14571759871371098</t>
  </si>
  <si>
    <t>0,06827554954070424</t>
  </si>
  <si>
    <t>0,337599577393484</t>
  </si>
  <si>
    <t>0,7219777552833373</t>
  </si>
  <si>
    <t>5,9785333960317075</t>
  </si>
  <si>
    <t>46,09493971079682</t>
  </si>
  <si>
    <t>3,8649370933278333</t>
  </si>
  <si>
    <t>0,10492791151894827</t>
  </si>
  <si>
    <t>0,18168364943372675</t>
  </si>
  <si>
    <t>0,10469990359769346</t>
  </si>
  <si>
    <t>0,15163439861965627</t>
  </si>
  <si>
    <t>0,12338257916598615</t>
  </si>
  <si>
    <t>0,06264529621745667</t>
  </si>
  <si>
    <t>0,25377302848401645</t>
  </si>
  <si>
    <t>0,7205474945276213</t>
  </si>
  <si>
    <t>5,6268648840487</t>
  </si>
  <si>
    <t>75,91211951760805</t>
  </si>
  <si>
    <t>4,151148093093863</t>
  </si>
  <si>
    <t>0,1561830890561229</t>
  </si>
  <si>
    <t>0,1909364881354207</t>
  </si>
  <si>
    <t>0,09591278628032675</t>
  </si>
  <si>
    <t>0,13721328177333159</t>
  </si>
  <si>
    <t>0,14505345799832584</t>
  </si>
  <si>
    <t>0,14190686650395198</t>
  </si>
  <si>
    <t>0,5120222766668187</t>
  </si>
  <si>
    <t>0,6961986176187672</t>
  </si>
  <si>
    <t>6,826107859960757</t>
  </si>
  <si>
    <t>46,67466588937347</t>
  </si>
  <si>
    <t>4,166239679651229</t>
  </si>
  <si>
    <t>0,09261249090023532</t>
  </si>
  <si>
    <t>0,1990956401964187</t>
  </si>
  <si>
    <t>0,07489552175158923</t>
  </si>
  <si>
    <t>0,1398394458788154</t>
  </si>
  <si>
    <t>0,16695262916956827</t>
  </si>
  <si>
    <t>0,07398034656002381</t>
  </si>
  <si>
    <t>0,3118898163561896</t>
  </si>
  <si>
    <t>0,8495578860554455</t>
  </si>
  <si>
    <t>6,112335636978969</t>
  </si>
  <si>
    <t>39,041871726286466</t>
  </si>
  <si>
    <t>3,86557151786911</t>
  </si>
  <si>
    <t>0,05730803848639302</t>
  </si>
  <si>
    <t>0,14450825633304615</t>
  </si>
  <si>
    <t>0,05758711348314197</t>
  </si>
  <si>
    <t>0,09755195446454765</t>
  </si>
  <si>
    <t>0,132873300089474</t>
  </si>
  <si>
    <t>0,032938938357648474</t>
  </si>
  <si>
    <t>0,11876709862755666</t>
  </si>
  <si>
    <t>0,8563267959835851</t>
  </si>
  <si>
    <t>5,63726076495368</t>
  </si>
  <si>
    <t>81,00231024386807</t>
  </si>
  <si>
    <t>3,9239338590699333</t>
  </si>
  <si>
    <t>0,13905172792010348</t>
  </si>
  <si>
    <t>0,18887266874553757</t>
  </si>
  <si>
    <t>0,107982804592546</t>
  </si>
  <si>
    <t>0,14666879464941512</t>
  </si>
  <si>
    <t>0,14225692413888222</t>
  </si>
  <si>
    <t>0,11473665388041632</t>
  </si>
  <si>
    <t>0,4197592456740497</t>
  </si>
  <si>
    <t>0,7258963507492217</t>
  </si>
  <si>
    <t>5,720058344071731</t>
  </si>
  <si>
    <t>58,763092115538555</t>
  </si>
  <si>
    <t>4,03547950050259</t>
  </si>
  <si>
    <t>0,08019051506461504</t>
  </si>
  <si>
    <t>0,17205216415251157</t>
  </si>
  <si>
    <t>0,06275588942803925</t>
  </si>
  <si>
    <t>0,12279848021179499</t>
  </si>
  <si>
    <t>0,16104516547690748</t>
  </si>
  <si>
    <t>0,06272569793857827</t>
  </si>
  <si>
    <t>0,22248004237575267</t>
  </si>
  <si>
    <t>0,8818978014028729</t>
  </si>
  <si>
    <t>5,117920381017029</t>
  </si>
  <si>
    <t>38,429550309255376</t>
  </si>
  <si>
    <t>3,8356710099760947</t>
  </si>
  <si>
    <t>0,07261875937098687</t>
  </si>
  <si>
    <t>0,156337830663206</t>
  </si>
  <si>
    <t>0,06128253978741328</t>
  </si>
  <si>
    <t>0,12366971064504158</t>
  </si>
  <si>
    <t>0,11506412583013843</t>
  </si>
  <si>
    <t>0,05347523854052524</t>
  </si>
  <si>
    <t>0,33907974084808057</t>
  </si>
  <si>
    <t>0,6833428803075307</t>
  </si>
  <si>
    <t>5,397388800978661</t>
  </si>
  <si>
    <t>37,01753558967053</t>
  </si>
  <si>
    <t>4,1120812920922525</t>
  </si>
  <si>
    <t>0,1199428778412724</t>
  </si>
  <si>
    <t>0,2077933136444551</t>
  </si>
  <si>
    <t>0,07707272631868178</t>
  </si>
  <si>
    <t>0,16656006492124803</t>
  </si>
  <si>
    <t>0,15937021126962603</t>
  </si>
  <si>
    <t>0,11170860265877164</t>
  </si>
  <si>
    <t>0,43996122091712164</t>
  </si>
  <si>
    <t>0,8461152883255598</t>
  </si>
  <si>
    <t>5,509906968916766</t>
  </si>
  <si>
    <t>47,976164730642225</t>
  </si>
  <si>
    <t>3,993639369792752</t>
  </si>
  <si>
    <t>0,11866515332485099</t>
  </si>
  <si>
    <t>0,2442286318778468</t>
  </si>
  <si>
    <t>0,0954720923201017</t>
  </si>
  <si>
    <t>0,18566733380539183</t>
  </si>
  <si>
    <t>0,16994436034444985</t>
  </si>
  <si>
    <t>0,09816311121975446</t>
  </si>
  <si>
    <t>0,4030969084272708</t>
  </si>
  <si>
    <t>0,8584318098880944</t>
  </si>
  <si>
    <t>6,399392217979766</t>
  </si>
  <si>
    <t>66,7038684612318</t>
  </si>
  <si>
    <t>3,9351081383083857</t>
  </si>
  <si>
    <t>0,08197472294038549</t>
  </si>
  <si>
    <t>0,1544569366045962</t>
  </si>
  <si>
    <t>0,0674728177691339</t>
  </si>
  <si>
    <t>0,1171671744182512</t>
  </si>
  <si>
    <t>0,13473441711868142</t>
  </si>
  <si>
    <t>0,06159759798618922</t>
  </si>
  <si>
    <t>0,23459394865426053</t>
  </si>
  <si>
    <t>0,8389102834071277</t>
  </si>
  <si>
    <t>6,446684168069623</t>
  </si>
  <si>
    <t>49,65404275148388</t>
  </si>
  <si>
    <t>3,707322132231193</t>
  </si>
  <si>
    <t>0,09118407044719974</t>
  </si>
  <si>
    <t>0,17299292040236167</t>
  </si>
  <si>
    <t>0,08401057805238352</t>
  </si>
  <si>
    <t>0,1336462891456459</t>
  </si>
  <si>
    <t>0,13647751593872234</t>
  </si>
  <si>
    <t>0,0572015538100551</t>
  </si>
  <si>
    <t>0,2242203726296591</t>
  </si>
  <si>
    <t>0,8566799054972578</t>
  </si>
  <si>
    <t>6,095657055964693</t>
  </si>
  <si>
    <t>59,399330945519715</t>
  </si>
  <si>
    <t>3,9509288791360593</t>
  </si>
  <si>
    <t>0,05556176093922892</t>
  </si>
  <si>
    <t>0,14388888983914128</t>
  </si>
  <si>
    <t>0,05155973598550597</t>
  </si>
  <si>
    <t>0,10369890150890679</t>
  </si>
  <si>
    <t>0,13344887126849608</t>
  </si>
  <si>
    <t>0,03669695983116908</t>
  </si>
  <si>
    <t>0,1398615016826979</t>
  </si>
  <si>
    <t>0,8227237351234985</t>
  </si>
  <si>
    <t>5,958777898107655</t>
  </si>
  <si>
    <t>50,437942860864204</t>
  </si>
  <si>
    <t>4,018168886562513</t>
  </si>
  <si>
    <t>0,0519512592558974</t>
  </si>
  <si>
    <t>0,1618181376224716</t>
  </si>
  <si>
    <t>0,046509677409153405</t>
  </si>
  <si>
    <t>0,11091135659122914</t>
  </si>
  <si>
    <t>0,15175517501603902</t>
  </si>
  <si>
    <t>0,03660816803598759</t>
  </si>
  <si>
    <t>0,1283647378103643</t>
  </si>
  <si>
    <t>0,8954818519856376</t>
  </si>
  <si>
    <t>5,534088968997821</t>
  </si>
  <si>
    <t>53,35340066485893</t>
  </si>
  <si>
    <t>3,9020303794682727</t>
  </si>
  <si>
    <t>0,17999543856806813</t>
  </si>
  <si>
    <t>0,2094432413455408</t>
  </si>
  <si>
    <t>0,12248763980930266</t>
  </si>
  <si>
    <t>0,16081866717706822</t>
  </si>
  <si>
    <t>0,15942546657660803</t>
  </si>
  <si>
    <t>0,16501254010357005</t>
  </si>
  <si>
    <t>0,5839190815005428</t>
  </si>
  <si>
    <t>0,6532204596420215</t>
  </si>
  <si>
    <t>6,488739485968836</t>
  </si>
  <si>
    <t>44,37499780680636</t>
  </si>
  <si>
    <t>3,9142719913279564</t>
  </si>
  <si>
    <t>0,0360725530624384</t>
  </si>
  <si>
    <t>0,13418453723718668</t>
  </si>
  <si>
    <t>0,029671517032404504</t>
  </si>
  <si>
    <t>0,09027922904354982</t>
  </si>
  <si>
    <t>0,13987695052053328</t>
  </si>
  <si>
    <t>0,027931625724286722</t>
  </si>
  <si>
    <t>0,11203163427414503</t>
  </si>
  <si>
    <t>0,8063016951721351</t>
  </si>
  <si>
    <t>5,346804937929846</t>
  </si>
  <si>
    <t>44,76447727560942</t>
  </si>
  <si>
    <t>3,927607456989519</t>
  </si>
  <si>
    <t>0,05288870467628652</t>
  </si>
  <si>
    <t>0,1410321574788616</t>
  </si>
  <si>
    <t>0,04947427990535006</t>
  </si>
  <si>
    <t>0,10157897419098671</t>
  </si>
  <si>
    <t>0,13208138577985468</t>
  </si>
  <si>
    <t>0,03357015917556439</t>
  </si>
  <si>
    <t>0,11925755460129364</t>
  </si>
  <si>
    <t>0,8687536570824413</t>
  </si>
  <si>
    <t>5,645515233045444</t>
  </si>
  <si>
    <t>40,20277382487904</t>
  </si>
  <si>
    <t>4,277956047310425</t>
  </si>
  <si>
    <t>0,11631614698468329</t>
  </si>
  <si>
    <t>0,1894911032217169</t>
  </si>
  <si>
    <t>0,08127073869376153</t>
  </si>
  <si>
    <t>0,15555959066309707</t>
  </si>
  <si>
    <t>0,13940729196855833</t>
  </si>
  <si>
    <t>0,1004625070487328</t>
  </si>
  <si>
    <t>0,4039199920198713</t>
  </si>
  <si>
    <t>0,7883745704831231</t>
  </si>
  <si>
    <t>5,441903996979818</t>
  </si>
  <si>
    <t>43,53068529741019</t>
  </si>
  <si>
    <t>3,8604879048940854</t>
  </si>
  <si>
    <t>0,08373582959322366</t>
  </si>
  <si>
    <t>0,15500299044186083</t>
  </si>
  <si>
    <t>0,0708553427741802</t>
  </si>
  <si>
    <t>0,1284920601862832</t>
  </si>
  <si>
    <t>0,11327067762038595</t>
  </si>
  <si>
    <t>0,06332668810906801</t>
  </si>
  <si>
    <t>0,23334703574634041</t>
  </si>
  <si>
    <t>0,7094569056438048</t>
  </si>
  <si>
    <t>4,827581343008205</t>
  </si>
  <si>
    <t>51,362460374025886</t>
  </si>
  <si>
    <t>4,094953934907566</t>
  </si>
  <si>
    <t>0,13713191254344767</t>
  </si>
  <si>
    <t>0,18642789673428295</t>
  </si>
  <si>
    <t>0,11416423382727138</t>
  </si>
  <si>
    <t>0,15761993180489117</t>
  </si>
  <si>
    <t>0,1302945778585101</t>
  </si>
  <si>
    <t>0,09754191891891897</t>
  </si>
  <si>
    <t>0,3817507103146907</t>
  </si>
  <si>
    <t>0,8953729939664413</t>
  </si>
  <si>
    <t>4,934695526957512</t>
  </si>
  <si>
    <t>58,844672561231256</t>
  </si>
  <si>
    <t>4,26000385373103</t>
  </si>
  <si>
    <t>0,11477046279445101</t>
  </si>
  <si>
    <t>0,173536625368567</t>
  </si>
  <si>
    <t>0,11625415390808809</t>
  </si>
  <si>
    <t>0,1547610294792492</t>
  </si>
  <si>
    <t>0,11100769936183355</t>
  </si>
  <si>
    <t>0,06783796044745369</t>
  </si>
  <si>
    <t>0,40754736550529386</t>
  </si>
  <si>
    <t>0,7200618572392808</t>
  </si>
  <si>
    <t>5,123425446101464</t>
  </si>
  <si>
    <t>52,256592138397416</t>
  </si>
  <si>
    <t>4,070324959472469</t>
  </si>
  <si>
    <t>0,14279616129473516</t>
  </si>
  <si>
    <t>0,18627394809511844</t>
  </si>
  <si>
    <t>0,09460773614681972</t>
  </si>
  <si>
    <t>0,15457286393929193</t>
  </si>
  <si>
    <t>0,13834692204071686</t>
  </si>
  <si>
    <t>0,13482479291174307</t>
  </si>
  <si>
    <t>0,4732939396743059</t>
  </si>
  <si>
    <t>0,7279245112141671</t>
  </si>
  <si>
    <t>4,986547462991439</t>
  </si>
  <si>
    <t>33,8537902710077</t>
  </si>
  <si>
    <t>4,128232223729121</t>
  </si>
  <si>
    <t>0,15926383587897236</t>
  </si>
  <si>
    <t>0,22155692991947637</t>
  </si>
  <si>
    <t>0,10141624196422291</t>
  </si>
  <si>
    <t>0,17093679476831605</t>
  </si>
  <si>
    <t>0,17473217490165935</t>
  </si>
  <si>
    <t>0,16023117474096993</t>
  </si>
  <si>
    <t>0,579844853632591</t>
  </si>
  <si>
    <t>0,9368943881302216</t>
  </si>
  <si>
    <t>4,7059879979351535</t>
  </si>
  <si>
    <t>55,99989766310815</t>
  </si>
  <si>
    <t>4,055973627632416</t>
  </si>
  <si>
    <t>0,08735051710574196</t>
  </si>
  <si>
    <t>0,16098881237064236</t>
  </si>
  <si>
    <t>0,06696709285284652</t>
  </si>
  <si>
    <t>0,11967719177314846</t>
  </si>
  <si>
    <t>0,1500977727869893</t>
  </si>
  <si>
    <t>0,07485195688610759</t>
  </si>
  <si>
    <t>0,29324969992519506</t>
  </si>
  <si>
    <t>0,9024660927158121</t>
  </si>
  <si>
    <t>4,924582388019189</t>
  </si>
  <si>
    <t>64,51037268930247</t>
  </si>
  <si>
    <t>4,192109987390471</t>
  </si>
  <si>
    <t>0,18092848648080545</t>
  </si>
  <si>
    <t>0,24577935902824538</t>
  </si>
  <si>
    <t>0,13075677297054972</t>
  </si>
  <si>
    <t>0,17351407557604515</t>
  </si>
  <si>
    <t>0,20462343175817568</t>
  </si>
  <si>
    <t>0,15567640933974933</t>
  </si>
  <si>
    <t>0,5548814870301889</t>
  </si>
  <si>
    <t>0,9291051022889171</t>
  </si>
  <si>
    <t>4,4933025820646435</t>
  </si>
  <si>
    <t>79,7590386985222</t>
  </si>
  <si>
    <t>4,354428576780455</t>
  </si>
  <si>
    <t>0,1446039874245272</t>
  </si>
  <si>
    <t>0,1945786609483604</t>
  </si>
  <si>
    <t>0,10784945820558942</t>
  </si>
  <si>
    <t>0,13630244395714078</t>
  </si>
  <si>
    <t>0,1648369828744332</t>
  </si>
  <si>
    <t>0,12082684472725581</t>
  </si>
  <si>
    <t>0,44954139066247867</t>
  </si>
  <si>
    <t>0,8237535484335335</t>
  </si>
  <si>
    <t>4,891347637982108</t>
  </si>
  <si>
    <t>18,612800646091873</t>
  </si>
  <si>
    <t>3,977021993713475</t>
  </si>
  <si>
    <t>0,1270760677290835</t>
  </si>
  <si>
    <t>0,2025761436470416</t>
  </si>
  <si>
    <t>0,11817534160121841</t>
  </si>
  <si>
    <t>0,16785568981403942</t>
  </si>
  <si>
    <t>0,1414406112766257</t>
  </si>
  <si>
    <t>0,0840176842966319</t>
  </si>
  <si>
    <t>0,3538768878614672</t>
  </si>
  <si>
    <t>0,7414436213534532</t>
  </si>
  <si>
    <t>4,733079947065562</t>
  </si>
  <si>
    <t>45,98375884149128</t>
  </si>
  <si>
    <t>4,301017695057558</t>
  </si>
  <si>
    <t>0,18602164098943472</t>
  </si>
  <si>
    <t>0,2414634076427232</t>
  </si>
  <si>
    <t>0,10736012281226875</t>
  </si>
  <si>
    <t>0,16005607823612028</t>
  </si>
  <si>
    <t>0,21232152936182477</t>
  </si>
  <si>
    <t>0,1714439616307256</t>
  </si>
  <si>
    <t>0,6270973304800712</t>
  </si>
  <si>
    <t>1,0106576850737028</t>
  </si>
  <si>
    <t>4,552803604979999</t>
  </si>
  <si>
    <t>76,81480855784055</t>
  </si>
  <si>
    <t>3,9826134706170384</t>
  </si>
  <si>
    <t>0,1415829671283367</t>
  </si>
  <si>
    <t>0,18452139107806553</t>
  </si>
  <si>
    <t>0,08604429607850077</t>
  </si>
  <si>
    <t>0,13835477476448482</t>
  </si>
  <si>
    <t>0,13636236939429994</t>
  </si>
  <si>
    <t>0,13849410932494802</t>
  </si>
  <si>
    <t>0,5107904684916247</t>
  </si>
  <si>
    <t>0,6446685837796228</t>
  </si>
  <si>
    <t>5,3097902939189225</t>
  </si>
  <si>
    <t>29,4968124646546</t>
  </si>
  <si>
    <t>3,8912342788574787</t>
  </si>
  <si>
    <t>0,07383816008797407</t>
  </si>
  <si>
    <t>0,15332462259669966</t>
  </si>
  <si>
    <t>0,05693600020674558</t>
  </si>
  <si>
    <t>0,1171218468717522</t>
  </si>
  <si>
    <t>0,11656540138155881</t>
  </si>
  <si>
    <t>0,06894872714350332</t>
  </si>
  <si>
    <t>0,3701094103692591</t>
  </si>
  <si>
    <t>0,6488664114267783</t>
  </si>
  <si>
    <t>5,196674103033729</t>
  </si>
  <si>
    <t>63,15108399095555</t>
  </si>
  <si>
    <t>4,075115310749228</t>
  </si>
  <si>
    <t>0,13966012054980495</t>
  </si>
  <si>
    <t>0,2714455794741184</t>
  </si>
  <si>
    <t>0,11101662271305984</t>
  </si>
  <si>
    <t>0,2202269765319658</t>
  </si>
  <si>
    <t>0,20323921070632406</t>
  </si>
  <si>
    <t>0,10814678203988343</t>
  </si>
  <si>
    <t>0,41647648485279665</t>
  </si>
  <si>
    <t>1,039383910100307</t>
  </si>
  <si>
    <t>4,927868081023917</t>
  </si>
  <si>
    <t>51,95521125814004</t>
  </si>
  <si>
    <t>3,9004063421193798</t>
  </si>
  <si>
    <t>0,14492462928205385</t>
  </si>
  <si>
    <t>0,24772995529848182</t>
  </si>
  <si>
    <t>0,09293908765850542</t>
  </si>
  <si>
    <t>0,19033007962330722</t>
  </si>
  <si>
    <t>0,19505205099746598</t>
  </si>
  <si>
    <t>0,13213876797276256</t>
  </si>
  <si>
    <t>0,5131917442087428</t>
  </si>
  <si>
    <t>0,9403121478523406</t>
  </si>
  <si>
    <t>5,073144895024598</t>
  </si>
  <si>
    <t>44,73910753147626</t>
  </si>
  <si>
    <t>3,7057630373467623</t>
  </si>
  <si>
    <t>0,06967919826209301</t>
  </si>
  <si>
    <t>0,15136271134839735</t>
  </si>
  <si>
    <t>0,05745218376940402</t>
  </si>
  <si>
    <t>0,12954867330314546</t>
  </si>
  <si>
    <t>0,1135619044825553</t>
  </si>
  <si>
    <t>0,05130784869050987</t>
  </si>
  <si>
    <t>0,19080447997999297</t>
  </si>
  <si>
    <t>0,7051670366031908</t>
  </si>
  <si>
    <t>5,288256624946371</t>
  </si>
  <si>
    <t>30,96257802536737</t>
  </si>
  <si>
    <t>3,947797268034039</t>
  </si>
  <si>
    <t>0,10201990207701632</t>
  </si>
  <si>
    <t>0,1735258395360579</t>
  </si>
  <si>
    <t>0,08744845835047128</t>
  </si>
  <si>
    <t>0,14763518497057115</t>
  </si>
  <si>
    <t>0,12398643022767837</t>
  </si>
  <si>
    <t>0,07461029996202682</t>
  </si>
  <si>
    <t>0,3086890964920985</t>
  </si>
  <si>
    <t>0,7181681005182675</t>
  </si>
  <si>
    <t>5,228693210054189</t>
  </si>
  <si>
    <t>76,73075561376851</t>
  </si>
  <si>
    <t>4,070553855628595</t>
  </si>
  <si>
    <t>0,11276285782370299</t>
  </si>
  <si>
    <t>0,1721453471700157</t>
  </si>
  <si>
    <t>0,08913806907772645</t>
  </si>
  <si>
    <t>0,13834977054466158</t>
  </si>
  <si>
    <t>0,13084093914736325</t>
  </si>
  <si>
    <t>0,09266638797974176</t>
  </si>
  <si>
    <t>0,35827197013978423</t>
  </si>
  <si>
    <t>0,6930782182115635</t>
  </si>
  <si>
    <t>5,114924942958169</t>
  </si>
  <si>
    <t>52,379680754634755</t>
  </si>
  <si>
    <t>3,7816871749094165</t>
  </si>
  <si>
    <t>0,13139553067608176</t>
  </si>
  <si>
    <t>0,26099339663506704</t>
  </si>
  <si>
    <t>0,0936023329156433</t>
  </si>
  <si>
    <t>0,18373695331429107</t>
  </si>
  <si>
    <t>0,20218979738483733</t>
  </si>
  <si>
    <t>0,11732340002253487</t>
  </si>
  <si>
    <t>0,4853774626135117</t>
  </si>
  <si>
    <t>0,9051588861441995</t>
  </si>
  <si>
    <t>4,497887852950953</t>
  </si>
  <si>
    <t>72,54729869055124</t>
  </si>
  <si>
    <t>4,014940549278238</t>
  </si>
  <si>
    <t>0,13766512845715145</t>
  </si>
  <si>
    <t>0,18118262665829127</t>
  </si>
  <si>
    <t>0,11900484851078184</t>
  </si>
  <si>
    <t>0,15784667991019996</t>
  </si>
  <si>
    <t>0,11442449106272898</t>
  </si>
  <si>
    <t>0,09978017039078209</t>
  </si>
  <si>
    <t>0,4099697484962003</t>
  </si>
  <si>
    <t>0,7494338679851139</t>
  </si>
  <si>
    <t>4,886361712007783</t>
  </si>
  <si>
    <t>51,22387877388774</t>
  </si>
  <si>
    <t>3,996798585662534</t>
  </si>
  <si>
    <t>0,15959354412932622</t>
  </si>
  <si>
    <t>0,22689314877905237</t>
  </si>
  <si>
    <t>0,10587511876063141</t>
  </si>
  <si>
    <t>0,15751174919139574</t>
  </si>
  <si>
    <t>0,18551610727577605</t>
  </si>
  <si>
    <t>0,143427198046863</t>
  </si>
  <si>
    <t>0,5132366556547322</t>
  </si>
  <si>
    <t>0,9022107661977292</t>
  </si>
  <si>
    <t>4,898752054083161</t>
  </si>
  <si>
    <t>50,07592914937879</t>
  </si>
  <si>
    <t>3,810987772418966</t>
  </si>
  <si>
    <t>0,015074411788938903</t>
  </si>
  <si>
    <t>0,1193016833689501</t>
  </si>
  <si>
    <t>0,011137119793499304</t>
  </si>
  <si>
    <t>0,07173146116801471</t>
  </si>
  <si>
    <t>0,1351408078208723</t>
  </si>
  <si>
    <t>0,012876408538454839</t>
  </si>
  <si>
    <t>0,05116666818136671</t>
  </si>
  <si>
    <t>0,8407582548813729</t>
  </si>
  <si>
    <t>3,313906462979503</t>
  </si>
  <si>
    <t>47,05662349720501</t>
  </si>
  <si>
    <t>3,731587664052008</t>
  </si>
  <si>
    <t>0,015104642358950614</t>
  </si>
  <si>
    <t>0,12102537838385087</t>
  </si>
  <si>
    <t>0,010385287540550757</t>
  </si>
  <si>
    <t>0,0739256566179182</t>
  </si>
  <si>
    <t>0,13157713743988048</t>
  </si>
  <si>
    <t>0,013901169905481833</t>
  </si>
  <si>
    <t>0,05422162938879746</t>
  </si>
  <si>
    <t>0,8124927467208168</t>
  </si>
  <si>
    <t>3,708231949014589</t>
  </si>
  <si>
    <t>50,147335570289115</t>
  </si>
  <si>
    <t>3,6129680856331</t>
  </si>
  <si>
    <t>0,027776658071817832</t>
  </si>
  <si>
    <t>0,1342415730601841</t>
  </si>
  <si>
    <t>0,010706574224946011</t>
  </si>
  <si>
    <t>0,09182191658832844</t>
  </si>
  <si>
    <t>0,13036901357902259</t>
  </si>
  <si>
    <t>0,03072294588643387</t>
  </si>
  <si>
    <t>0,10848466544333002</t>
  </si>
  <si>
    <t>0,7839439090509803</t>
  </si>
  <si>
    <t>4,091991925030015</t>
  </si>
  <si>
    <t>43,870893443558934</t>
  </si>
  <si>
    <t>3,787848154094602</t>
  </si>
  <si>
    <t>0,01891178190000036</t>
  </si>
  <si>
    <t>0,12786426844319407</t>
  </si>
  <si>
    <t>0,007494386448072031</t>
  </si>
  <si>
    <t>0,08548686406477296</t>
  </si>
  <si>
    <t>0,12851596652682196</t>
  </si>
  <si>
    <t>0,021719184282320315</t>
  </si>
  <si>
    <t>0,143873709700725</t>
  </si>
  <si>
    <t>0,7473636265841138</t>
  </si>
  <si>
    <t>3,606076385010965</t>
  </si>
  <si>
    <t>51,846955405533464</t>
  </si>
  <si>
    <t>3,8230868205365063</t>
  </si>
  <si>
    <t>0,011184913371384194</t>
  </si>
  <si>
    <t>0,1232771696052958</t>
  </si>
  <si>
    <t>0,007292578051966064</t>
  </si>
  <si>
    <t>0,07588823166427433</t>
  </si>
  <si>
    <t>0,137559216831091</t>
  </si>
  <si>
    <t>0,009127953398885034</t>
  </si>
  <si>
    <t>0,03198200706782803</t>
  </si>
  <si>
    <t>0,8183492196385067</t>
  </si>
  <si>
    <t>3,441570815979503</t>
  </si>
  <si>
    <t>48,53691495506376</t>
  </si>
  <si>
    <t>3,840351781899982</t>
  </si>
  <si>
    <t>0,01472474075451099</t>
  </si>
  <si>
    <t>0,11805892158902481</t>
  </si>
  <si>
    <t>0,009280931606202632</t>
  </si>
  <si>
    <t>0,07118732389645582</t>
  </si>
  <si>
    <t>0,1354279886393038</t>
  </si>
  <si>
    <t>0,013620161031084767</t>
  </si>
  <si>
    <t>0,052418817095369864</t>
  </si>
  <si>
    <t>0,8356862100904815</t>
  </si>
  <si>
    <t>3,4234978610184044</t>
  </si>
  <si>
    <t>47,344228296942916</t>
  </si>
  <si>
    <t>3,6559304786239197</t>
  </si>
  <si>
    <t>0,02118909350755039</t>
  </si>
  <si>
    <t>0,12758431139227683</t>
  </si>
  <si>
    <t>0,018408022839365816</t>
  </si>
  <si>
    <t>0,08023291438156234</t>
  </si>
  <si>
    <t>0,13477731414756705</t>
  </si>
  <si>
    <t>0,015448142684438141</t>
  </si>
  <si>
    <t>0,058731991921917685</t>
  </si>
  <si>
    <t>0,8001689912248758</t>
  </si>
  <si>
    <t>3,569065305055119</t>
  </si>
  <si>
    <t>48,14042065939109</t>
  </si>
  <si>
    <t>3,746767792596571</t>
  </si>
  <si>
    <t>0,008040929215000606</t>
  </si>
  <si>
    <t>0,12113071697133063</t>
  </si>
  <si>
    <t>0,00590323946696218</t>
  </si>
  <si>
    <t>0,07402533587101373</t>
  </si>
  <si>
    <t>0,13544597533596242</t>
  </si>
  <si>
    <t>0,006560904263105794</t>
  </si>
  <si>
    <t>0,02978823962697579</t>
  </si>
  <si>
    <t>0,8179597363019808</t>
  </si>
  <si>
    <t>3,7229593800147995</t>
  </si>
  <si>
    <t>53,78222365205214</t>
  </si>
  <si>
    <t>3,7432939225421067</t>
  </si>
  <si>
    <t>0,020244564998790984</t>
  </si>
  <si>
    <t>0,12340126167981287</t>
  </si>
  <si>
    <t>0,010584868184502962</t>
  </si>
  <si>
    <t>0,0758393041094973</t>
  </si>
  <si>
    <t>0,13217544840347548</t>
  </si>
  <si>
    <t>0,02075504781093626</t>
  </si>
  <si>
    <t>0,0755154021219679</t>
  </si>
  <si>
    <t>0,8153378784545547</t>
  </si>
  <si>
    <t>3,9000947329914197</t>
  </si>
  <si>
    <t>50,34708821229892</t>
  </si>
  <si>
    <t>3,6137169146853614</t>
  </si>
  <si>
    <t>0,02461435744021681</t>
  </si>
  <si>
    <t>0,14052009149683947</t>
  </si>
  <si>
    <t>0,018079634282999718</t>
  </si>
  <si>
    <t>0,08622999135945353</t>
  </si>
  <si>
    <t>0,14103028434555123</t>
  </si>
  <si>
    <t>0,020219599830824064</t>
  </si>
  <si>
    <t>0,07378017039667883</t>
  </si>
  <si>
    <t>0,80399867772484</t>
  </si>
  <si>
    <t>3,4346964430296794</t>
  </si>
  <si>
    <t>46,259103324638126</t>
  </si>
  <si>
    <t>3,7083141024654496</t>
  </si>
  <si>
    <t>0,012382245053099433</t>
  </si>
  <si>
    <t>0,1284429457894536</t>
  </si>
  <si>
    <t>0,01023116729208839</t>
  </si>
  <si>
    <t>0,07884671355614706</t>
  </si>
  <si>
    <t>0,13633296616475077</t>
  </si>
  <si>
    <t>0,009127445438200333</t>
  </si>
  <si>
    <t>0,03808260309677635</t>
  </si>
  <si>
    <t>0,8115160991632538</t>
  </si>
  <si>
    <t>3,3573130459990352</t>
  </si>
  <si>
    <t>43,392792831292454</t>
  </si>
  <si>
    <t>3,8475006438872574</t>
  </si>
  <si>
    <t>0,03501813863640946</t>
  </si>
  <si>
    <t>0,14196778917034242</t>
  </si>
  <si>
    <t>0,03275104206431792</t>
  </si>
  <si>
    <t>0,08650509887934701</t>
  </si>
  <si>
    <t>0,1398827361131268</t>
  </si>
  <si>
    <t>0,023235605081034377</t>
  </si>
  <si>
    <t>0,08380229902178352</t>
  </si>
  <si>
    <t>0,8506927670521812</t>
  </si>
  <si>
    <t>3,64177450502757</t>
  </si>
  <si>
    <t>47,32244866910755</t>
  </si>
  <si>
    <t>3,7919084837766754</t>
  </si>
  <si>
    <t>0,024257226455672274</t>
  </si>
  <si>
    <t>0,12320523598485231</t>
  </si>
  <si>
    <t>0,016643422888508966</t>
  </si>
  <si>
    <t>0,0803725560615892</t>
  </si>
  <si>
    <t>0,1329294874156269</t>
  </si>
  <si>
    <t>0,022562143291082967</t>
  </si>
  <si>
    <t>0,08709844222550732</t>
  </si>
  <si>
    <t>0,8296292663226308</t>
  </si>
  <si>
    <t>3,9394320299616084</t>
  </si>
  <si>
    <t>46,92506912938333</t>
  </si>
  <si>
    <t>3,803794661348904</t>
  </si>
  <si>
    <t>0,013554987268138958</t>
  </si>
  <si>
    <t>0,11877281563172158</t>
  </si>
  <si>
    <t>0,007168942923500761</t>
  </si>
  <si>
    <t>0,07240438280221281</t>
  </si>
  <si>
    <t>0,13308948226771478</t>
  </si>
  <si>
    <t>0,013984196058501068</t>
  </si>
  <si>
    <t>0,053203944785648355</t>
  </si>
  <si>
    <t>0,8255185409784084</t>
  </si>
  <si>
    <t>3,9066886890213937</t>
  </si>
  <si>
    <t>42,23184201498455</t>
  </si>
  <si>
    <t>3,7692267289683796</t>
  </si>
  <si>
    <t>0,021376850659280733</t>
  </si>
  <si>
    <t>0,12155334831266601</t>
  </si>
  <si>
    <t>0,015074711267652401</t>
  </si>
  <si>
    <t>0,07495602881044292</t>
  </si>
  <si>
    <t>0,13397548583687338</t>
  </si>
  <si>
    <t>0,019433704765606713</t>
  </si>
  <si>
    <t>0,07315041935787638</t>
  </si>
  <si>
    <t>0,8299585691580532</t>
  </si>
  <si>
    <t>3,9008135539479554</t>
  </si>
  <si>
    <t>52,64562258309651</t>
  </si>
  <si>
    <t>3,9106065474458775</t>
  </si>
  <si>
    <t>0,01588508377095892</t>
  </si>
  <si>
    <t>0,12201841669749361</t>
  </si>
  <si>
    <t>0,013633093059498499</t>
  </si>
  <si>
    <t>0,0739469070151313</t>
  </si>
  <si>
    <t>0,1407532093197466</t>
  </si>
  <si>
    <t>0,011061465765063274</t>
  </si>
  <si>
    <t>0,045936767502162405</t>
  </si>
  <si>
    <t>0,8347076513285668</t>
  </si>
  <si>
    <t>3,4944186819484457</t>
  </si>
  <si>
    <t>57,98784335896</t>
  </si>
  <si>
    <t>3,7777952298875155</t>
  </si>
  <si>
    <t>0,032229920378740715</t>
  </si>
  <si>
    <t>0,12682890205499014</t>
  </si>
  <si>
    <t>0,018393919877901135</t>
  </si>
  <si>
    <t>0,0844277752696799</t>
  </si>
  <si>
    <t>0,1331406037629368</t>
  </si>
  <si>
    <t>0,0319781095172658</t>
  </si>
  <si>
    <t>0,11107055719777328</t>
  </si>
  <si>
    <t>0,8167873540007012</t>
  </si>
  <si>
    <t>3,5682507210876793</t>
  </si>
  <si>
    <t>41,64691311848185</t>
  </si>
  <si>
    <t>3,8116238492695387</t>
  </si>
  <si>
    <t>0,020180076761037984</t>
  </si>
  <si>
    <t>0,12894732846450788</t>
  </si>
  <si>
    <t>0,0134471286310591</t>
  </si>
  <si>
    <t>0,08140656290304385</t>
  </si>
  <si>
    <t>0,13653827268626087</t>
  </si>
  <si>
    <t>0,018504799101251402</t>
  </si>
  <si>
    <t>0,0848201551997895</t>
  </si>
  <si>
    <t>0,8330997611361103</t>
  </si>
  <si>
    <t>3,4913533000508323</t>
  </si>
  <si>
    <t>47,79889156985545</t>
  </si>
  <si>
    <t>3,7388114641105457</t>
  </si>
  <si>
    <t>0,0093709966459775</t>
  </si>
  <si>
    <t>0,1214378626829607</t>
  </si>
  <si>
    <t>0,006288089842669485</t>
  </si>
  <si>
    <t>0,07444899503870742</t>
  </si>
  <si>
    <t>0,13562721598792774</t>
  </si>
  <si>
    <t>0,007308335483416055</t>
  </si>
  <si>
    <t>0,027220275378909316</t>
  </si>
  <si>
    <t>0,8156936213272191</t>
  </si>
  <si>
    <t>3,7057788990205154</t>
  </si>
  <si>
    <t>45,356326982545454</t>
  </si>
  <si>
    <t>3,937265829985238</t>
  </si>
  <si>
    <t>0,019436558619802317</t>
  </si>
  <si>
    <t>0,12621276303704632</t>
  </si>
  <si>
    <t>0,01565437688233815</t>
  </si>
  <si>
    <t>0,07532795687404675</t>
  </si>
  <si>
    <t>0,14168777195910642</t>
  </si>
  <si>
    <t>0,0155270176138356</t>
  </si>
  <si>
    <t>0,05318685012563022</t>
  </si>
  <si>
    <t>0,8393068851158176</t>
  </si>
  <si>
    <t>3,3970930689247325</t>
  </si>
  <si>
    <t>4,254487769016437</t>
  </si>
  <si>
    <t>3,833841640614709</t>
  </si>
  <si>
    <t>0,018445141966194366</t>
  </si>
  <si>
    <t>0,06995669912869515</t>
  </si>
  <si>
    <t>0,011737052648632151</t>
  </si>
  <si>
    <t>0,049060719070094114</t>
  </si>
  <si>
    <t>0,0639719432728986</t>
  </si>
  <si>
    <t>0,018024353957275197</t>
  </si>
  <si>
    <t>0,07362537518796287</t>
  </si>
  <si>
    <t>0,337799302857775</t>
  </si>
  <si>
    <t>1,9329376890091226</t>
  </si>
  <si>
    <t>10,08670669992144</t>
  </si>
  <si>
    <t>3,9158824095907887</t>
  </si>
  <si>
    <t>0,012726481097512524</t>
  </si>
  <si>
    <t>0,061258292656555524</t>
  </si>
  <si>
    <t>0,01051765425762545</t>
  </si>
  <si>
    <t>0,04163840644507099</t>
  </si>
  <si>
    <t>0,052928671019294465</t>
  </si>
  <si>
    <t>0,00923377790763231</t>
  </si>
  <si>
    <t>0,03903332203673527</t>
  </si>
  <si>
    <t>0,31143264668549564</t>
  </si>
  <si>
    <t>1,9899557180469856</t>
  </si>
  <si>
    <t>17,41483020336908</t>
  </si>
  <si>
    <t>3,8472215369727034</t>
  </si>
  <si>
    <t>0,017859751459712192</t>
  </si>
  <si>
    <t>0,06637172217319066</t>
  </si>
  <si>
    <t>0,013543867088566267</t>
  </si>
  <si>
    <t>0,04697005813279129</t>
  </si>
  <si>
    <t>0,05836472035093111</t>
  </si>
  <si>
    <t>0,015648036369456934</t>
  </si>
  <si>
    <t>0,0651249055213911</t>
  </si>
  <si>
    <t>0,3185093153271465</t>
  </si>
  <si>
    <t>2,1396961610298604</t>
  </si>
  <si>
    <t>8,339986815413576</t>
  </si>
  <si>
    <t>3,8192478257570266</t>
  </si>
  <si>
    <t>0,02150829662439215</t>
  </si>
  <si>
    <t>0,07202320922464824</t>
  </si>
  <si>
    <t>0,014343434467519157</t>
  </si>
  <si>
    <t>0,05181794530676525</t>
  </si>
  <si>
    <t>0,0638669827993046</t>
  </si>
  <si>
    <t>0,01944012202302444</t>
  </si>
  <si>
    <t>0,08064568987535774</t>
  </si>
  <si>
    <t>0,3422301511351163</t>
  </si>
  <si>
    <t>1,77384235302452</t>
  </si>
  <si>
    <t>13,830125559479304</t>
  </si>
  <si>
    <t>3,6347162001930102</t>
  </si>
  <si>
    <t>0,021010133687982078</t>
  </si>
  <si>
    <t>0,09045220502281469</t>
  </si>
  <si>
    <t>0,013449497027691392</t>
  </si>
  <si>
    <t>0,055531973130476406</t>
  </si>
  <si>
    <t>0,10064500419000241</t>
  </si>
  <si>
    <t>0,019267892456085057</t>
  </si>
  <si>
    <t>0,07732399053687908</t>
  </si>
  <si>
    <t>0,5031499155157863</t>
  </si>
  <si>
    <t>1,869190868921578</t>
  </si>
  <si>
    <t>24,652991579698817</t>
  </si>
  <si>
    <t>3,7172550913688767</t>
  </si>
  <si>
    <t>0,0290618690407053</t>
  </si>
  <si>
    <t>0,08727525218953447</t>
  </si>
  <si>
    <t>0,015290335264017345</t>
  </si>
  <si>
    <t>0,06103983958699481</t>
  </si>
  <si>
    <t>0,08645678356859796</t>
  </si>
  <si>
    <t>0,02915710517787522</t>
  </si>
  <si>
    <t>0,10823679164850138</t>
  </si>
  <si>
    <t>0,4579291256777339</t>
  </si>
  <si>
    <t>2,811539003974758</t>
  </si>
  <si>
    <t>4,517062773689257</t>
  </si>
  <si>
    <t>3,8740061047867305</t>
  </si>
  <si>
    <t>0,021738594431365717</t>
  </si>
  <si>
    <t>0,06971328897449303</t>
  </si>
  <si>
    <t>0,0195650793030872</t>
  </si>
  <si>
    <t>0,0492740472757911</t>
  </si>
  <si>
    <t>0,055759266516066434</t>
  </si>
  <si>
    <t>0,014955291420020153</t>
  </si>
  <si>
    <t>0,05471543714409234</t>
  </si>
  <si>
    <t>0,3199996154675841</t>
  </si>
  <si>
    <t>1,8941298730205745</t>
  </si>
  <si>
    <t>30,375836121610547</t>
  </si>
  <si>
    <t>3,712685099127304</t>
  </si>
  <si>
    <t>0,02306780778019254</t>
  </si>
  <si>
    <t>0,07402741685881419</t>
  </si>
  <si>
    <t>0,014271902485902778</t>
  </si>
  <si>
    <t>0,057666010738621376</t>
  </si>
  <si>
    <t>0,05994670143157443</t>
  </si>
  <si>
    <t>0,02292291648593314</t>
  </si>
  <si>
    <t>0,10286798413431186</t>
  </si>
  <si>
    <t>0,31640528336390733</t>
  </si>
  <si>
    <t>1,945509612094611</t>
  </si>
  <si>
    <t>26,620827739605208</t>
  </si>
  <si>
    <t>3,6005780720029477</t>
  </si>
  <si>
    <t>0,011714753733094883</t>
  </si>
  <si>
    <t>0,08228302496748222</t>
  </si>
  <si>
    <t>0,008485599758766667</t>
  </si>
  <si>
    <t>0,04899078268072363</t>
  </si>
  <si>
    <t>0,09050874907907255</t>
  </si>
  <si>
    <t>0,009254615365740517</t>
  </si>
  <si>
    <t>0,045086366983166384</t>
  </si>
  <si>
    <t>0,45266119327989307</t>
  </si>
  <si>
    <t>1,8655663360841572</t>
  </si>
  <si>
    <t>27,60081191824846</t>
  </si>
  <si>
    <t>3,817368691626145</t>
  </si>
  <si>
    <t>0,026600998967318098</t>
  </si>
  <si>
    <t>0,07470356800081883</t>
  </si>
  <si>
    <t>0,01880580685945997</t>
  </si>
  <si>
    <t>0,05967383135442912</t>
  </si>
  <si>
    <t>0,05876034804988634</t>
  </si>
  <si>
    <t>0,021298527913073167</t>
  </si>
  <si>
    <t>0,07409633438427354</t>
  </si>
  <si>
    <t>0,34641966582085626</t>
  </si>
  <si>
    <t>1,926019140984863</t>
  </si>
  <si>
    <t>20,640459482428504</t>
  </si>
  <si>
    <t>4,066715874721382</t>
  </si>
  <si>
    <t>0,05874918899985875</t>
  </si>
  <si>
    <t>0,09107979807567755</t>
  </si>
  <si>
    <t>0,041019287551897904</t>
  </si>
  <si>
    <t>0,07517813288846328</t>
  </si>
  <si>
    <t>0,06512604260759824</t>
  </si>
  <si>
    <t>0,05195883130701665</t>
  </si>
  <si>
    <t>0,20991323666637698</t>
  </si>
  <si>
    <t>0,3611535044526802</t>
  </si>
  <si>
    <t>1,7963231150060892</t>
  </si>
  <si>
    <t>4,144966221781668</t>
  </si>
  <si>
    <t>3,910120516189328</t>
  </si>
  <si>
    <t>0,024341078932179145</t>
  </si>
  <si>
    <t>0,06996916817825267</t>
  </si>
  <si>
    <t>0,012452118331637004</t>
  </si>
  <si>
    <t>0,053102479769960076</t>
  </si>
  <si>
    <t>0,05974661440251158</t>
  </si>
  <si>
    <t>0,02532162563367271</t>
  </si>
  <si>
    <t>0,09646524488856474</t>
  </si>
  <si>
    <t>0,337502396931852</t>
  </si>
  <si>
    <t>1,7919449330074713</t>
  </si>
  <si>
    <t>15,994609751171042</t>
  </si>
  <si>
    <t>3,8822816666769944</t>
  </si>
  <si>
    <t>0,03614149507590764</t>
  </si>
  <si>
    <t>0,07298987515074612</t>
  </si>
  <si>
    <t>0,02514002042821753</t>
  </si>
  <si>
    <t>0,05970967881924499</t>
  </si>
  <si>
    <t>0,05634510229167349</t>
  </si>
  <si>
    <t>0,03403409969342709</t>
  </si>
  <si>
    <t>0,13786795275813898</t>
  </si>
  <si>
    <t>0,335598657491398</t>
  </si>
  <si>
    <t>1,770964949973859</t>
  </si>
  <si>
    <t>24,188100886635652</t>
  </si>
  <si>
    <t>3,7768719597807796</t>
  </si>
  <si>
    <t>0,01810629195431906</t>
  </si>
  <si>
    <t>0,06958551038957402</t>
  </si>
  <si>
    <t>0,009559913321994932</t>
  </si>
  <si>
    <t>0,052920267358714156</t>
  </si>
  <si>
    <t>0,056455516642280615</t>
  </si>
  <si>
    <t>0,018160029395850055</t>
  </si>
  <si>
    <t>0,07707211212522833</t>
  </si>
  <si>
    <t>0,29940820052716444</t>
  </si>
  <si>
    <t>2,051473781000823</t>
  </si>
  <si>
    <t>12,1988921438801</t>
  </si>
  <si>
    <t>3,9870893738415543</t>
  </si>
  <si>
    <t>0,02204314778746391</t>
  </si>
  <si>
    <t>0,06743654098895668</t>
  </si>
  <si>
    <t>0,016818726776818976</t>
  </si>
  <si>
    <t>0,050507046293539054</t>
  </si>
  <si>
    <t>0,05380183423157377</t>
  </si>
  <si>
    <t>0,018769572740771675</t>
  </si>
  <si>
    <t>0,07817114768717665</t>
  </si>
  <si>
    <t>0,3460217527185322</t>
  </si>
  <si>
    <t>1,7874874870758504</t>
  </si>
  <si>
    <t>7,676985123645751</t>
  </si>
  <si>
    <t>3,816434332809778</t>
  </si>
  <si>
    <t>0,020670991413641045</t>
  </si>
  <si>
    <t>0,07129560052685924</t>
  </si>
  <si>
    <t>0,014305914330322548</t>
  </si>
  <si>
    <t>0,0508355509454627</t>
  </si>
  <si>
    <t>0,06379231748870035</t>
  </si>
  <si>
    <t>0,018364828318815023</t>
  </si>
  <si>
    <t>0,07620642830317197</t>
  </si>
  <si>
    <t>0,3437531136827032</t>
  </si>
  <si>
    <t>1,8644857059698552</t>
  </si>
  <si>
    <t>10,059634731959896</t>
  </si>
  <si>
    <t>3,6571909827038533</t>
  </si>
  <si>
    <t>0,04672309655357475</t>
  </si>
  <si>
    <t>0,08994145499429876</t>
  </si>
  <si>
    <t>0,0324670052800947</t>
  </si>
  <si>
    <t>0,07563269621296292</t>
  </si>
  <si>
    <t>0,06392521043701821</t>
  </si>
  <si>
    <t>0,04182397259317855</t>
  </si>
  <si>
    <t>0,16552468420341263</t>
  </si>
  <si>
    <t>0,36175907319106854</t>
  </si>
  <si>
    <t>1,879670207039453</t>
  </si>
  <si>
    <t>12,750593780283896</t>
  </si>
  <si>
    <t>3,9123579951302827</t>
  </si>
  <si>
    <t>0,022502700585113927</t>
  </si>
  <si>
    <t>0,07196714724500933</t>
  </si>
  <si>
    <t>0,01824053138743166</t>
  </si>
  <si>
    <t>0,05311994145893837</t>
  </si>
  <si>
    <t>0,05862419597690353</t>
  </si>
  <si>
    <t>0,017094658459597387</t>
  </si>
  <si>
    <t>0,0605183877970548</t>
  </si>
  <si>
    <t>0,35094377424672346</t>
  </si>
  <si>
    <t>2,0427520989906043</t>
  </si>
  <si>
    <t>6,75220631543451</t>
  </si>
  <si>
    <t>3,976883688686861</t>
  </si>
  <si>
    <t>0,01793315200956019</t>
  </si>
  <si>
    <t>0,06277876210075167</t>
  </si>
  <si>
    <t>0,014934478763758686</t>
  </si>
  <si>
    <t>0,044503925593030694</t>
  </si>
  <si>
    <t>0,05368266453901222</t>
  </si>
  <si>
    <t>0,013668488958255972</t>
  </si>
  <si>
    <t>0,06048472394498795</t>
  </si>
  <si>
    <t>0,32157458453337956</t>
  </si>
  <si>
    <t>1,803932588081807</t>
  </si>
  <si>
    <t>5,908958384392077</t>
  </si>
  <si>
    <t>3,876832257982498</t>
  </si>
  <si>
    <t>0,01549302321976361</t>
  </si>
  <si>
    <t>0,06577435602549161</t>
  </si>
  <si>
    <t>0,012544551252688932</t>
  </si>
  <si>
    <t>0,04540888744283611</t>
  </si>
  <si>
    <t>0,0596331403056646</t>
  </si>
  <si>
    <t>0,011518066400780725</t>
  </si>
  <si>
    <t>0,047110777745668256</t>
  </si>
  <si>
    <t>0,3332799338651262</t>
  </si>
  <si>
    <t>1,9373244440648705</t>
  </si>
  <si>
    <t>13,993189309831484</t>
  </si>
  <si>
    <t>3,7736747058790225</t>
  </si>
  <si>
    <t>0,05166084550920418</t>
  </si>
  <si>
    <t>0,09486147501330386</t>
  </si>
  <si>
    <t>0,046910484429209566</t>
  </si>
  <si>
    <t>0,08836753387703111</t>
  </si>
  <si>
    <t>0,05379481485842502</t>
  </si>
  <si>
    <t>0,03555082465624933</t>
  </si>
  <si>
    <t>0,12929271675523607</t>
  </si>
  <si>
    <t>0,31561085079022627</t>
  </si>
  <si>
    <t>8,465690554003231</t>
  </si>
  <si>
    <t>21,217724020352275</t>
  </si>
  <si>
    <t>3,8286754585088003</t>
  </si>
  <si>
    <t>0,09711886025355627</t>
  </si>
  <si>
    <t>0,13469855682557658</t>
  </si>
  <si>
    <t>0,05885807841031429</t>
  </si>
  <si>
    <t>0,10979659703410094</t>
  </si>
  <si>
    <t>0,09593754933237887</t>
  </si>
  <si>
    <t>0,09934896414916806</t>
  </si>
  <si>
    <t>0,39422200880557934</t>
  </si>
  <si>
    <t>0,39331944990032386</t>
  </si>
  <si>
    <t>9,159762694966048</t>
  </si>
  <si>
    <t>18,508960456455863</t>
  </si>
  <si>
    <t>3,8207277733100606</t>
  </si>
  <si>
    <t>0,06911897816351373</t>
  </si>
  <si>
    <t>0,1103526000063677</t>
  </si>
  <si>
    <t>0,058118247176227114</t>
  </si>
  <si>
    <t>0,09892383788987211</t>
  </si>
  <si>
    <t>0,07024917173894775</t>
  </si>
  <si>
    <t>0,05246746714558125</t>
  </si>
  <si>
    <t>0,2006894229914647</t>
  </si>
  <si>
    <t>0,4001507837662998</t>
  </si>
  <si>
    <t>7,727483456023037</t>
  </si>
  <si>
    <t>75,13781518190848</t>
  </si>
  <si>
    <t>4,383219951710436</t>
  </si>
  <si>
    <t>0,128946980609302</t>
  </si>
  <si>
    <t>0,14505586024866682</t>
  </si>
  <si>
    <t>0,09519033118118336</t>
  </si>
  <si>
    <t>0,12124817668882466</t>
  </si>
  <si>
    <t>0,09949907227444331</t>
  </si>
  <si>
    <t>0,11283449705472637</t>
  </si>
  <si>
    <t>0,4532530876519766</t>
  </si>
  <si>
    <t>0,453413950931272</t>
  </si>
  <si>
    <t>9,654842504998669</t>
  </si>
  <si>
    <t>29,75202230213814</t>
  </si>
  <si>
    <t>3,736630579030071</t>
  </si>
  <si>
    <t>0,05698704608215225</t>
  </si>
  <si>
    <t>0,09403694649491834</t>
  </si>
  <si>
    <t>0,05297410352838437</t>
  </si>
  <si>
    <t>0,08801961430708377</t>
  </si>
  <si>
    <t>0,05186828295819396</t>
  </si>
  <si>
    <t>0,03589878385125186</t>
  </si>
  <si>
    <t>0,12974707570551883</t>
  </si>
  <si>
    <t>0,3152700743400941</t>
  </si>
  <si>
    <t>7,985815517022274</t>
  </si>
  <si>
    <t>45,048118084585695</t>
  </si>
  <si>
    <t>3,9898419723617247</t>
  </si>
  <si>
    <t>0,06750698341077023</t>
  </si>
  <si>
    <t>0,09958202701743936</t>
  </si>
  <si>
    <t>0,05412872128184153</t>
  </si>
  <si>
    <t>0,09393599849341305</t>
  </si>
  <si>
    <t>0,05602860584275307</t>
  </si>
  <si>
    <t>0,05230458427344702</t>
  </si>
  <si>
    <t>0,19961122847520435</t>
  </si>
  <si>
    <t>0,32521947911138366</t>
  </si>
  <si>
    <t>7,616309217992239</t>
  </si>
  <si>
    <t>17,4628899559381</t>
  </si>
  <si>
    <t>3,9512584126135244</t>
  </si>
  <si>
    <t>0,05266456384847528</t>
  </si>
  <si>
    <t>0,09230855295728986</t>
  </si>
  <si>
    <t>0,056267593164021724</t>
  </si>
  <si>
    <t>0,08263839581741679</t>
  </si>
  <si>
    <t>0,04887284922956193</t>
  </si>
  <si>
    <t>0,02823181099314513</t>
  </si>
  <si>
    <t>0,0997317096484604</t>
  </si>
  <si>
    <t>0,3456151325535057</t>
  </si>
  <si>
    <t>7,481792844948359</t>
  </si>
  <si>
    <t>25,576074961424375</t>
  </si>
  <si>
    <t>3,6410657852178687</t>
  </si>
  <si>
    <t>0,07629568820920724</t>
  </si>
  <si>
    <t>0,12967484828138848</t>
  </si>
  <si>
    <t>0,057230567034580314</t>
  </si>
  <si>
    <t>0,11379899806927929</t>
  </si>
  <si>
    <t>0,09000250143983783</t>
  </si>
  <si>
    <t>0,0683179860677663</t>
  </si>
  <si>
    <t>0,405189742924752</t>
  </si>
  <si>
    <t>0,4947657302325934</t>
  </si>
  <si>
    <t>8,068026763037778</t>
  </si>
  <si>
    <t>26,818342169352547</t>
  </si>
  <si>
    <t>3,9543752175440767</t>
  </si>
  <si>
    <t>0,05954876292882368</t>
  </si>
  <si>
    <t>0,10080943730635557</t>
  </si>
  <si>
    <t>0,04926125526735289</t>
  </si>
  <si>
    <t>0,09062461022832918</t>
  </si>
  <si>
    <t>0,0568676101119874</t>
  </si>
  <si>
    <t>0,044724514816653786</t>
  </si>
  <si>
    <t>0,17465207586786324</t>
  </si>
  <si>
    <t>0,37188166272640266</t>
  </si>
  <si>
    <t>7,197056649019942</t>
  </si>
  <si>
    <t>10,174706588012558</t>
  </si>
  <si>
    <t>3,980255079407818</t>
  </si>
  <si>
    <t>0,04389591390025166</t>
  </si>
  <si>
    <t>0,07833843938897872</t>
  </si>
  <si>
    <t>0,04208950797098088</t>
  </si>
  <si>
    <t>0,06979945599505827</t>
  </si>
  <si>
    <t>0,04715277557345698</t>
  </si>
  <si>
    <t>0,02924691007099474</t>
  </si>
  <si>
    <t>0,1124789778541715</t>
  </si>
  <si>
    <t>0,30461017744105595</t>
  </si>
  <si>
    <t>8,406831293948926</t>
  </si>
  <si>
    <t>36,781202236501805</t>
  </si>
  <si>
    <t>3,910729120182863</t>
  </si>
  <si>
    <t>0,06935544828131551</t>
  </si>
  <si>
    <t>0,1161562276802462</t>
  </si>
  <si>
    <t>0,055437770214327844</t>
  </si>
  <si>
    <t>0,10123147792485343</t>
  </si>
  <si>
    <t>0,06831507787930341</t>
  </si>
  <si>
    <t>0,057537609201246794</t>
  </si>
  <si>
    <t>0,22446092674127066</t>
  </si>
  <si>
    <t>0,41441830869507806</t>
  </si>
  <si>
    <t>7,495121698011644</t>
  </si>
  <si>
    <t>26,488867064691842</t>
  </si>
  <si>
    <t>3,672363337491814</t>
  </si>
  <si>
    <t>0,09044115302679512</t>
  </si>
  <si>
    <t>0,12327366941157006</t>
  </si>
  <si>
    <t>0,07176844669001621</t>
  </si>
  <si>
    <t>0,11370478776031798</t>
  </si>
  <si>
    <t>0,06799229320799154</t>
  </si>
  <si>
    <t>0,07098153529776696</t>
  </si>
  <si>
    <t>0,2920872548303108</t>
  </si>
  <si>
    <t>0,3085046352341396</t>
  </si>
  <si>
    <t>9,307661329046823</t>
  </si>
  <si>
    <t>35,18149305119054</t>
  </si>
  <si>
    <t>3,8553200199443176</t>
  </si>
  <si>
    <t>0,056265450450314954</t>
  </si>
  <si>
    <t>0,09616793727083837</t>
  </si>
  <si>
    <t>0,038854651476036575</t>
  </si>
  <si>
    <t>0,09165210308549973</t>
  </si>
  <si>
    <t>0,054540087975879795</t>
  </si>
  <si>
    <t>0,04781931171696662</t>
  </si>
  <si>
    <t>0,17397747435925143</t>
  </si>
  <si>
    <t>0,326033253010364</t>
  </si>
  <si>
    <t>7,448993030935526</t>
  </si>
  <si>
    <t>21,439165848074385</t>
  </si>
  <si>
    <t>3,7247164974793807</t>
  </si>
  <si>
    <t>0,058262588339848265</t>
  </si>
  <si>
    <t>0,12662223405644207</t>
  </si>
  <si>
    <t>0,04895077048087522</t>
  </si>
  <si>
    <t>0,09811191328800538</t>
  </si>
  <si>
    <t>0,10540274776060578</t>
  </si>
  <si>
    <t>0,04212246336137216</t>
  </si>
  <si>
    <t>0,16443936984797944</t>
  </si>
  <si>
    <t>0,5458710244393943</t>
  </si>
  <si>
    <t>7,3800525879487395</t>
  </si>
  <si>
    <t>31,311540883909995</t>
  </si>
  <si>
    <t>3,811925991320403</t>
  </si>
  <si>
    <t>0,04122623459105995</t>
  </si>
  <si>
    <t>0,07969410617576979</t>
  </si>
  <si>
    <t>0,03988927640766183</t>
  </si>
  <si>
    <t>0,07108141870661279</t>
  </si>
  <si>
    <t>0,04763349059168124</t>
  </si>
  <si>
    <t>0,024547643255515422</t>
  </si>
  <si>
    <t>0,12045743974483927</t>
  </si>
  <si>
    <t>0,2825434121887953</t>
  </si>
  <si>
    <t>7,836383739020675</t>
  </si>
  <si>
    <t>42,0096675208996</t>
  </si>
  <si>
    <t>3,616483209382728</t>
  </si>
  <si>
    <t>0,04011855413863951</t>
  </si>
  <si>
    <t>0,0939646932161082</t>
  </si>
  <si>
    <t>0,03534974514776994</t>
  </si>
  <si>
    <t>0,07539612438654397</t>
  </si>
  <si>
    <t>0,07312190888351</t>
  </si>
  <si>
    <t>0,026909243522306177</t>
  </si>
  <si>
    <t>0,10357771170308247</t>
  </si>
  <si>
    <t>0,43951489860764054</t>
  </si>
  <si>
    <t>7,293498130980879</t>
  </si>
  <si>
    <t>14,689163542153796</t>
  </si>
  <si>
    <t>3,845332859770748</t>
  </si>
  <si>
    <t>0,0491296144971294</t>
  </si>
  <si>
    <t>0,10386453275815591</t>
  </si>
  <si>
    <t>0,0397235814481888</t>
  </si>
  <si>
    <t>0,08660118559495389</t>
  </si>
  <si>
    <t>0,0711520714436402</t>
  </si>
  <si>
    <t>0,03998824868542343</t>
  </si>
  <si>
    <t>0,15703483249507771</t>
  </si>
  <si>
    <t>0,41526503035906903</t>
  </si>
  <si>
    <t>7,670440885005519</t>
  </si>
  <si>
    <t>32,17622062307677</t>
  </si>
  <si>
    <t>4,3598022500502305</t>
  </si>
  <si>
    <t>0,12545141997548032</t>
  </si>
  <si>
    <t>0,13199461651719185</t>
  </si>
  <si>
    <t>0,06602837079926664</t>
  </si>
  <si>
    <t>0,11023942504647591</t>
  </si>
  <si>
    <t>0,099117853731674</t>
  </si>
  <si>
    <t>0,12842644791597002</t>
  </si>
  <si>
    <t>0,4759822805802806</t>
  </si>
  <si>
    <t>0,4759890325274826</t>
  </si>
  <si>
    <t>7,766625841963105</t>
  </si>
  <si>
    <t>19,36049233044806</t>
  </si>
  <si>
    <t>3,834208997149999</t>
  </si>
  <si>
    <t>0,06015717275214699</t>
  </si>
  <si>
    <t>0,09831551034475429</t>
  </si>
  <si>
    <t>0,0518446200367457</t>
  </si>
  <si>
    <t>0,09222238308090086</t>
  </si>
  <si>
    <t>0,049381893332097235</t>
  </si>
  <si>
    <t>0,04038073780216192</t>
  </si>
  <si>
    <t>0,15316831578452944</t>
  </si>
  <si>
    <t>0,3336671152371424</t>
  </si>
  <si>
    <t>8,02782582200598</t>
  </si>
  <si>
    <t>6,65652659605942</t>
  </si>
  <si>
    <t>3,8829419677095465</t>
  </si>
  <si>
    <t>0,05531738395481575</t>
  </si>
  <si>
    <t>0,10903579245104811</t>
  </si>
  <si>
    <t>0,03589538950529782</t>
  </si>
  <si>
    <t>0,08653508821348543</t>
  </si>
  <si>
    <t>0,07942737458816637</t>
  </si>
  <si>
    <t>0,060536263041212776</t>
  </si>
  <si>
    <t>0,3305386100245362</t>
  </si>
  <si>
    <t>0,4731887714427748</t>
  </si>
  <si>
    <t>7,34861957305111</t>
  </si>
  <si>
    <t>86,96953983873591</t>
  </si>
  <si>
    <t>4,385745373246588</t>
  </si>
  <si>
    <t>0,2029593479281314</t>
  </si>
  <si>
    <t>0,16843993633912638</t>
  </si>
  <si>
    <t>0,14513504440498498</t>
  </si>
  <si>
    <t>0,14574904600211286</t>
  </si>
  <si>
    <t>0,11123619033402503</t>
  </si>
  <si>
    <t>0,1766725752131078</t>
  </si>
  <si>
    <t>0,6670829934752578</t>
  </si>
  <si>
    <t>0,5834126280913935</t>
  </si>
  <si>
    <t>7,100086526013911</t>
  </si>
  <si>
    <t>16,936599484589763</t>
  </si>
  <si>
    <t>3,743291263998273</t>
  </si>
  <si>
    <t>0,025565576398303484</t>
  </si>
  <si>
    <t>0,07874640943803629</t>
  </si>
  <si>
    <t>0,018458194180574844</t>
  </si>
  <si>
    <t>0,06093172413842067</t>
  </si>
  <si>
    <t>0,06270099367592005</t>
  </si>
  <si>
    <t>0,020276004954978145</t>
  </si>
  <si>
    <t>0,06596980031712199</t>
  </si>
  <si>
    <t>0,3369265997281293</t>
  </si>
  <si>
    <t>6,506747144041583</t>
  </si>
  <si>
    <t>69,71420477862206</t>
  </si>
  <si>
    <t>3,822734135872236</t>
  </si>
  <si>
    <t>0,10981827991993019</t>
  </si>
  <si>
    <t>0,1856223885323927</t>
  </si>
  <si>
    <t>0,08028071913702782</t>
  </si>
  <si>
    <t>0,14188937180914718</t>
  </si>
  <si>
    <t>0,1411262224557084</t>
  </si>
  <si>
    <t>0,09284859864546936</t>
  </si>
  <si>
    <t>0,38025949183851265</t>
  </si>
  <si>
    <t>0,6399828808645974</t>
  </si>
  <si>
    <t>7,62607848807238</t>
  </si>
  <si>
    <t>21,644842004888602</t>
  </si>
  <si>
    <t>3,7256692968767373</t>
  </si>
  <si>
    <t>0,10145408148863927</t>
  </si>
  <si>
    <t>0,13508000784713609</t>
  </si>
  <si>
    <t>0,09683026128542016</t>
  </si>
  <si>
    <t>0,13128253587063532</t>
  </si>
  <si>
    <t>0,0706907448993032</t>
  </si>
  <si>
    <t>0,06578338597276322</t>
  </si>
  <si>
    <t>0,2719917587647701</t>
  </si>
  <si>
    <t>0,3718458677161501</t>
  </si>
  <si>
    <t>6,361430265009403</t>
  </si>
  <si>
    <t>35,6508668528168</t>
  </si>
  <si>
    <t>4,183697285153327</t>
  </si>
  <si>
    <t>0,08354221786851197</t>
  </si>
  <si>
    <t>0,11785687581168727</t>
  </si>
  <si>
    <t>0,04344416202407947</t>
  </si>
  <si>
    <t>0,08260843357511533</t>
  </si>
  <si>
    <t>0,10924366345390447</t>
  </si>
  <si>
    <t>0,10792617644162154</t>
  </si>
  <si>
    <t>0,5768100713398316</t>
  </si>
  <si>
    <t>0,6003379606584175</t>
  </si>
  <si>
    <t>7,076043302076869</t>
  </si>
  <si>
    <t>65,47580601123835</t>
  </si>
  <si>
    <t>4,1324756024242975</t>
  </si>
  <si>
    <t>0,10326878630805592</t>
  </si>
  <si>
    <t>0,13167628688975297</t>
  </si>
  <si>
    <t>0,0836670217441228</t>
  </si>
  <si>
    <t>0,115543156369421</t>
  </si>
  <si>
    <t>0,08069376286096826</t>
  </si>
  <si>
    <t>0,0783759662489727</t>
  </si>
  <si>
    <t>0,44239760106783044</t>
  </si>
  <si>
    <t>0,45007037377463466</t>
  </si>
  <si>
    <t>6,770840842043981</t>
  </si>
  <si>
    <t>37,18303057689708</t>
  </si>
  <si>
    <t>4,038386473448306</t>
  </si>
  <si>
    <t>0,08649350837673071</t>
  </si>
  <si>
    <t>0,11157403230810947</t>
  </si>
  <si>
    <t>0,07085775200835392</t>
  </si>
  <si>
    <t>0,10344432368990711</t>
  </si>
  <si>
    <t>0,06680065204463143</t>
  </si>
  <si>
    <t>0,06732723126887889</t>
  </si>
  <si>
    <t>0,2772180110996722</t>
  </si>
  <si>
    <t>0,3000552794014923</t>
  </si>
  <si>
    <t>7,4762887170072645</t>
  </si>
  <si>
    <t>62,44826137569144</t>
  </si>
  <si>
    <t>4,237768205492392</t>
  </si>
  <si>
    <t>0,08269516229977421</t>
  </si>
  <si>
    <t>0,11582632217493527</t>
  </si>
  <si>
    <t>0,06876535421003085</t>
  </si>
  <si>
    <t>0,10784654297634369</t>
  </si>
  <si>
    <t>0,06290769475527583</t>
  </si>
  <si>
    <t>0,06345596539441654</t>
  </si>
  <si>
    <t>0,2647756765470907</t>
  </si>
  <si>
    <t>0,4119670684347704</t>
  </si>
  <si>
    <t>7,167836113949306</t>
  </si>
  <si>
    <t>9,515231056264824</t>
  </si>
  <si>
    <t>3,703864703514523</t>
  </si>
  <si>
    <t>0,0429556795595175</t>
  </si>
  <si>
    <t>0,09176282246822502</t>
  </si>
  <si>
    <t>0,039748439549102635</t>
  </si>
  <si>
    <t>0,07911847598284813</t>
  </si>
  <si>
    <t>0,06327107250563759</t>
  </si>
  <si>
    <t>0,027995782500001662</t>
  </si>
  <si>
    <t>0,09524304339964348</t>
  </si>
  <si>
    <t>0,3619477803479298</t>
  </si>
  <si>
    <t>7,046658882056363</t>
  </si>
  <si>
    <t>15,556564087789111</t>
  </si>
  <si>
    <t>3,663325534881991</t>
  </si>
  <si>
    <t>0,07608868967649525</t>
  </si>
  <si>
    <t>0,10707387980236639</t>
  </si>
  <si>
    <t>0,06484096082325082</t>
  </si>
  <si>
    <t>0,10262646088118726</t>
  </si>
  <si>
    <t>0,057672507999160634</t>
  </si>
  <si>
    <t>0,052095297748532804</t>
  </si>
  <si>
    <t>0,19104538571393848</t>
  </si>
  <si>
    <t>0,3095244599874401</t>
  </si>
  <si>
    <t>6,635195543989539</t>
  </si>
  <si>
    <t>53,87939578103521</t>
  </si>
  <si>
    <t>4,003013081038651</t>
  </si>
  <si>
    <t>0,15209830208814598</t>
  </si>
  <si>
    <t>0,20735887336041375</t>
  </si>
  <si>
    <t>0,1015476694279207</t>
  </si>
  <si>
    <t>0,14854859646760576</t>
  </si>
  <si>
    <t>0,15680461706622192</t>
  </si>
  <si>
    <t>0,1423919652489115</t>
  </si>
  <si>
    <t>0,5233319238649078</t>
  </si>
  <si>
    <t>0,6765892388481698</t>
  </si>
  <si>
    <t>7,520016900030896</t>
  </si>
  <si>
    <t>7,022296374784698</t>
  </si>
  <si>
    <t>3,8671960147134294</t>
  </si>
  <si>
    <t>0,11413740239795582</t>
  </si>
  <si>
    <t>0,13818669745211587</t>
  </si>
  <si>
    <t>0,10875921917394421</t>
  </si>
  <si>
    <t>0,14106864637095698</t>
  </si>
  <si>
    <t>0,06655463498017022</t>
  </si>
  <si>
    <t>0,07347052463034168</t>
  </si>
  <si>
    <t>0,25866220222054</t>
  </si>
  <si>
    <t>0,342216334271743</t>
  </si>
  <si>
    <t>6,511195457074791</t>
  </si>
  <si>
    <t>8,30187946057754</t>
  </si>
  <si>
    <t>4,05739960056697</t>
  </si>
  <si>
    <t>0,08172810706011947</t>
  </si>
  <si>
    <t>0,11942806052287054</t>
  </si>
  <si>
    <t>0,06925725961712001</t>
  </si>
  <si>
    <t>0,11323621688122407</t>
  </si>
  <si>
    <t>0,06452281783826395</t>
  </si>
  <si>
    <t>0,061637125474836726</t>
  </si>
  <si>
    <t>0,22578427032543</t>
  </si>
  <si>
    <t>0,474510580784035</t>
  </si>
  <si>
    <t>7,5494368829531595</t>
  </si>
  <si>
    <t>83,32917045235929</t>
  </si>
  <si>
    <t>4,36391856457971</t>
  </si>
  <si>
    <t>0,12841976651068202</t>
  </si>
  <si>
    <t>0,13177970690054738</t>
  </si>
  <si>
    <t>0,09919569940151068</t>
  </si>
  <si>
    <t>0,12795845101496445</t>
  </si>
  <si>
    <t>0,07821432244713863</t>
  </si>
  <si>
    <t>0,11249023535699011</t>
  </si>
  <si>
    <t>0,4705362114051685</t>
  </si>
  <si>
    <t>0,4046157572128238</t>
  </si>
  <si>
    <t>7,333038339042105</t>
  </si>
  <si>
    <t>86,94125543287873</t>
  </si>
  <si>
    <t>3,8627102272587055</t>
  </si>
  <si>
    <t>0,1281316083884202</t>
  </si>
  <si>
    <t>0,15095729922863685</t>
  </si>
  <si>
    <t>0,09816017702973362</t>
  </si>
  <si>
    <t>0,130763824456158</t>
  </si>
  <si>
    <t>0,10153472138637881</t>
  </si>
  <si>
    <t>0,1101266682295631</t>
  </si>
  <si>
    <t>0,46753581948546696</t>
  </si>
  <si>
    <t>0,46759125588278994</t>
  </si>
  <si>
    <t>8,100996096036397</t>
  </si>
  <si>
    <t>69,65481467735883</t>
  </si>
  <si>
    <t>4,2598040806891415</t>
  </si>
  <si>
    <t>0,17265781875824335</t>
  </si>
  <si>
    <t>0,16326856747911941</t>
  </si>
  <si>
    <t>0,14041139997062047</t>
  </si>
  <si>
    <t>0,1349699811016324</t>
  </si>
  <si>
    <t>0,12794001659840074</t>
  </si>
  <si>
    <t>0,14151377293772216</t>
  </si>
  <si>
    <t>0,5709816668823894</t>
  </si>
  <si>
    <t>0,5710943208863023</t>
  </si>
  <si>
    <t>7,594683762057684</t>
  </si>
  <si>
    <t>87,00262206711464</t>
  </si>
  <si>
    <t>3,8601010294644595</t>
  </si>
  <si>
    <t>0,1363945381319764</t>
  </si>
  <si>
    <t>0,14324330734188603</t>
  </si>
  <si>
    <t>0,07907946135381957</t>
  </si>
  <si>
    <t>0,10734675497148949</t>
  </si>
  <si>
    <t>0,11479317936668883</t>
  </si>
  <si>
    <t>0,13488359034179626</t>
  </si>
  <si>
    <t>0,5026005373888555</t>
  </si>
  <si>
    <t>0,5027475521901932</t>
  </si>
  <si>
    <t>6,777893980965018</t>
  </si>
  <si>
    <t>22,664502079582284</t>
  </si>
  <si>
    <t>3,992101530572979</t>
  </si>
  <si>
    <t>0,2681174667864354</t>
  </si>
  <si>
    <t>0,3901774633207102</t>
  </si>
  <si>
    <t>0,2264661590024163</t>
  </si>
  <si>
    <t>0,26069058490189156</t>
  </si>
  <si>
    <t>0,36419688111235227</t>
  </si>
  <si>
    <t>0,21216318498460998</t>
  </si>
  <si>
    <t>0,9111379998108058</t>
  </si>
  <si>
    <t>1,4028735497558296</t>
  </si>
  <si>
    <t>7,318693544017151</t>
  </si>
  <si>
    <t>25,98416892641329</t>
  </si>
  <si>
    <t>4,033078573916748</t>
  </si>
  <si>
    <t>0,12176421521467434</t>
  </si>
  <si>
    <t>0,1425989761339955</t>
  </si>
  <si>
    <t>0,1186940087104122</t>
  </si>
  <si>
    <t>0,14190825222828707</t>
  </si>
  <si>
    <t>0,07230027824781876</t>
  </si>
  <si>
    <t>0,07819866966576947</t>
  </si>
  <si>
    <t>0,3857096643425913</t>
  </si>
  <si>
    <t>0,40485451082494744</t>
  </si>
  <si>
    <t>7,74225186300464</t>
  </si>
  <si>
    <t>41,391610727237094</t>
  </si>
  <si>
    <t>4,00936697428495</t>
  </si>
  <si>
    <t>0,11345585787790317</t>
  </si>
  <si>
    <t>0,13225189751849148</t>
  </si>
  <si>
    <t>0,11116754082508301</t>
  </si>
  <si>
    <t>0,13005904644285685</t>
  </si>
  <si>
    <t>0,06280651002887128</t>
  </si>
  <si>
    <t>0,07094398807199828</t>
  </si>
  <si>
    <t>0,3018167118522571</t>
  </si>
  <si>
    <t>0,31604776615871094</t>
  </si>
  <si>
    <t>7,7581539649982005</t>
  </si>
  <si>
    <t>76,08637494417579</t>
  </si>
  <si>
    <t>3,6497915931413814</t>
  </si>
  <si>
    <t>0,11697179006702771</t>
  </si>
  <si>
    <t>0,20515370739097646</t>
  </si>
  <si>
    <t>0,11499016480458898</t>
  </si>
  <si>
    <t>0,15423977128917754</t>
  </si>
  <si>
    <t>0,17531757715872023</t>
  </si>
  <si>
    <t>0,07163376252733242</t>
  </si>
  <si>
    <t>0,30890435221281076</t>
  </si>
  <si>
    <t>0,776665626031709</t>
  </si>
  <si>
    <t>5,092280792072415</t>
  </si>
  <si>
    <t>76,5255680612178</t>
  </si>
  <si>
    <t>4,117816596139205</t>
  </si>
  <si>
    <t>0,14094409365421826</t>
  </si>
  <si>
    <t>0,1806556387073182</t>
  </si>
  <si>
    <t>0,1096542929431807</t>
  </si>
  <si>
    <t>0,1635822839377473</t>
  </si>
  <si>
    <t>0,10243635019103814</t>
  </si>
  <si>
    <t>0,11201732148851694</t>
  </si>
  <si>
    <t>0,4407505218618128</t>
  </si>
  <si>
    <t>0,5207688787524831</t>
  </si>
  <si>
    <t>5,619173216982745</t>
  </si>
  <si>
    <t>43,330742077129244</t>
  </si>
  <si>
    <t>3,980375782444444</t>
  </si>
  <si>
    <t>0,1607227612377727</t>
  </si>
  <si>
    <t>0,19660209396847475</t>
  </si>
  <si>
    <t>0,12568801311092476</t>
  </si>
  <si>
    <t>0,15749685142837416</t>
  </si>
  <si>
    <t>0,14268029648802666</t>
  </si>
  <si>
    <t>0,1302505307236206</t>
  </si>
  <si>
    <t>0,48145661519938726</t>
  </si>
  <si>
    <t>0,6337559236069835</t>
  </si>
  <si>
    <t>4,975681710988283</t>
  </si>
  <si>
    <t>15,878256589738358</t>
  </si>
  <si>
    <t>4,177212316382513</t>
  </si>
  <si>
    <t>0,09372654215960602</t>
  </si>
  <si>
    <t>0,13405405321781325</t>
  </si>
  <si>
    <t>0,05609844805088783</t>
  </si>
  <si>
    <t>0,09895698611343472</t>
  </si>
  <si>
    <t>0,10752867875412578</t>
  </si>
  <si>
    <t>0,10269546707953797</t>
  </si>
  <si>
    <t>0,4671444383033695</t>
  </si>
  <si>
    <t>0,5091953625789744</t>
  </si>
  <si>
    <t>5,157603073981591</t>
  </si>
  <si>
    <t>51,09213319985562</t>
  </si>
  <si>
    <t>3,9489226910401705</t>
  </si>
  <si>
    <t>0,16748254944952723</t>
  </si>
  <si>
    <t>0,24933398417081565</t>
  </si>
  <si>
    <t>0,14311776259181624</t>
  </si>
  <si>
    <t>0,1833247097956759</t>
  </si>
  <si>
    <t>0,1897089939946342</t>
  </si>
  <si>
    <t>0,12633024419636465</t>
  </si>
  <si>
    <t>0,4994326263645598</t>
  </si>
  <si>
    <t>0,8371766632482632</t>
  </si>
  <si>
    <t>5,373201715061441</t>
  </si>
  <si>
    <t>62,4812726973145</t>
  </si>
  <si>
    <t>3,789908549208105</t>
  </si>
  <si>
    <t>0,15614017783437456</t>
  </si>
  <si>
    <t>0,16141464276017495</t>
  </si>
  <si>
    <t>0,1265489941761421</t>
  </si>
  <si>
    <t>0,136619860983022</t>
  </si>
  <si>
    <t>0,11225125626377956</t>
  </si>
  <si>
    <t>0,1256546757474904</t>
  </si>
  <si>
    <t>0,53906178804047</t>
  </si>
  <si>
    <t>0,5391269822300114</t>
  </si>
  <si>
    <t>5,742868560948409</t>
  </si>
  <si>
    <t>89,69784256548742</t>
  </si>
  <si>
    <t>3,845791215612825</t>
  </si>
  <si>
    <t>0,10753335141577954</t>
  </si>
  <si>
    <t>0,1768367564037459</t>
  </si>
  <si>
    <t>0,09381012368487693</t>
  </si>
  <si>
    <t>0,15096973754070148</t>
  </si>
  <si>
    <t>0,11569426384754877</t>
  </si>
  <si>
    <t>0,07646268009316391</t>
  </si>
  <si>
    <t>0,3990649193621471</t>
  </si>
  <si>
    <t>0,602044654846991</t>
  </si>
  <si>
    <t>6,006406632019207</t>
  </si>
  <si>
    <t>23,24135837800555</t>
  </si>
  <si>
    <t>3,686237936891613</t>
  </si>
  <si>
    <t>0,14159476238196045</t>
  </si>
  <si>
    <t>0,1764847847563891</t>
  </si>
  <si>
    <t>0,09692332118683056</t>
  </si>
  <si>
    <t>0,1477596938615005</t>
  </si>
  <si>
    <t>0,1342196316385541</t>
  </si>
  <si>
    <t>0,13950560109148377</t>
  </si>
  <si>
    <t>0,5207995630881459</t>
  </si>
  <si>
    <t>0,5209542686629208</t>
  </si>
  <si>
    <t>5,395461009000428</t>
  </si>
  <si>
    <t>65,75603738811614</t>
  </si>
  <si>
    <t>3,7886878293172304</t>
  </si>
  <si>
    <t>0,151045711330898</t>
  </si>
  <si>
    <t>0,17217674322224974</t>
  </si>
  <si>
    <t>0,10969179994866438</t>
  </si>
  <si>
    <t>0,13978680342655417</t>
  </si>
  <si>
    <t>0,12043227500870787</t>
  </si>
  <si>
    <t>0,13209603693225344</t>
  </si>
  <si>
    <t>0,4971036794348954</t>
  </si>
  <si>
    <t>0,5244479912960276</t>
  </si>
  <si>
    <t>6,241282992996275</t>
  </si>
  <si>
    <t>74,76781072004455</t>
  </si>
  <si>
    <t>4,336871652800998</t>
  </si>
  <si>
    <t>0,16507771416080852</t>
  </si>
  <si>
    <t>0,20906028692062298</t>
  </si>
  <si>
    <t>0,12679446057786295</t>
  </si>
  <si>
    <t>0,18865031816200034</t>
  </si>
  <si>
    <t>0,12089261188273563</t>
  </si>
  <si>
    <t>0,1290042620261119</t>
  </si>
  <si>
    <t>0,5207858007629921</t>
  </si>
  <si>
    <t>0,5680605732964772</t>
  </si>
  <si>
    <t>6,4848832780262455</t>
  </si>
  <si>
    <t>7,440622316028699</t>
  </si>
  <si>
    <t>3,773098331783697</t>
  </si>
  <si>
    <t>0,06183462422778828</t>
  </si>
  <si>
    <t>0,10083738449584163</t>
  </si>
  <si>
    <t>0,05452539496234129</t>
  </si>
  <si>
    <t>0,09372650997618263</t>
  </si>
  <si>
    <t>0,05659673679176252</t>
  </si>
  <si>
    <t>0,043230283212786706</t>
  </si>
  <si>
    <t>0,15542670549660667</t>
  </si>
  <si>
    <t>0,331311479911265</t>
  </si>
  <si>
    <t>5,451559819048271</t>
  </si>
  <si>
    <t>79,74265716454127</t>
  </si>
  <si>
    <t>3,853814264636667</t>
  </si>
  <si>
    <t>0,12817376776433625</t>
  </si>
  <si>
    <t>0,13837293418384072</t>
  </si>
  <si>
    <t>0,1018629630812333</t>
  </si>
  <si>
    <t>0,11623030703921933</t>
  </si>
  <si>
    <t>0,10230014762584164</t>
  </si>
  <si>
    <t>0,10877368570278877</t>
  </si>
  <si>
    <t>0,46640401135160325</t>
  </si>
  <si>
    <t>0,46650345445356495</t>
  </si>
  <si>
    <t>5,868724953033961</t>
  </si>
  <si>
    <t>79,19818914794212</t>
  </si>
  <si>
    <t>3,947268090628756</t>
  </si>
  <si>
    <t>0,1477221416752433</t>
  </si>
  <si>
    <t>0,2836464662186185</t>
  </si>
  <si>
    <t>0,12502757777600715</t>
  </si>
  <si>
    <t>0,18750667021452688</t>
  </si>
  <si>
    <t>0,24558336255966928</t>
  </si>
  <si>
    <t>0,11004234272915907</t>
  </si>
  <si>
    <t>0,4554654277237206</t>
  </si>
  <si>
    <t>1,0641404964828398</t>
  </si>
  <si>
    <t>6,066919625969604</t>
  </si>
  <si>
    <t>74,84017135377802</t>
  </si>
  <si>
    <t>3,9877872888595154</t>
  </si>
  <si>
    <t>0,13725520150048653</t>
  </si>
  <si>
    <t>0,16661918998836375</t>
  </si>
  <si>
    <t>0,1088228550543967</t>
  </si>
  <si>
    <t>0,13580747875643176</t>
  </si>
  <si>
    <t>0,12339752755716372</t>
  </si>
  <si>
    <t>0,1146836004342257</t>
  </si>
  <si>
    <t>0,45695935195607806</t>
  </si>
  <si>
    <t>0,5893901376220553</t>
  </si>
  <si>
    <t>5,103353344020434</t>
  </si>
  <si>
    <t>34,580151936377064</t>
  </si>
  <si>
    <t>3,86939385128737</t>
  </si>
  <si>
    <t>0,17738596996213551</t>
  </si>
  <si>
    <t>0,23144290345040033</t>
  </si>
  <si>
    <t>0,13464477782845286</t>
  </si>
  <si>
    <t>0,1601443095050078</t>
  </si>
  <si>
    <t>0,1909588423792365</t>
  </si>
  <si>
    <t>0,14632150243761946</t>
  </si>
  <si>
    <t>0,5694195522664945</t>
  </si>
  <si>
    <t>0,84344892391241</t>
  </si>
  <si>
    <t>5,242052557994612</t>
  </si>
  <si>
    <t>56,94288938279014</t>
  </si>
  <si>
    <t>4,168219494111281</t>
  </si>
  <si>
    <t>0,16013754985666614</t>
  </si>
  <si>
    <t>0,15595601533653344</t>
  </si>
  <si>
    <t>0,12174950483198702</t>
  </si>
  <si>
    <t>0,136338646192915</t>
  </si>
  <si>
    <t>0,10012269760399059</t>
  </si>
  <si>
    <t>0,1303289352023207</t>
  </si>
  <si>
    <t>0,5352822347790032</t>
  </si>
  <si>
    <t>0,5253373783782018</t>
  </si>
  <si>
    <t>5,3644523629918694</t>
  </si>
  <si>
    <t>35,073506583266116</t>
  </si>
  <si>
    <t>3,95033123980622</t>
  </si>
  <si>
    <t>0,13377866623906165</t>
  </si>
  <si>
    <t>0,16481160908708276</t>
  </si>
  <si>
    <t>0,12096540106632946</t>
  </si>
  <si>
    <t>0,1501027500862478</t>
  </si>
  <si>
    <t>0,09605190639272815</t>
  </si>
  <si>
    <t>0,09046044002240948</t>
  </si>
  <si>
    <t>0,37214319032035875</t>
  </si>
  <si>
    <t>0,4787467446270221</t>
  </si>
  <si>
    <t>5,931116859894246</t>
  </si>
  <si>
    <t>54,41827002457004</t>
  </si>
  <si>
    <t>3,697425713407405</t>
  </si>
  <si>
    <t>0,15823162486037876</t>
  </si>
  <si>
    <t>0,18794862369131304</t>
  </si>
  <si>
    <t>0,11930404896641929</t>
  </si>
  <si>
    <t>0,15622592838246732</t>
  </si>
  <si>
    <t>0,1280615568908432</t>
  </si>
  <si>
    <t>0,1298858356075126</t>
  </si>
  <si>
    <t>0,5044557038799024</t>
  </si>
  <si>
    <t>0,5045510282574402</t>
  </si>
  <si>
    <t>6,294620242901146</t>
  </si>
  <si>
    <t>14,842048191393932</t>
  </si>
  <si>
    <t>3,659388297578368</t>
  </si>
  <si>
    <t>0,08549377485922681</t>
  </si>
  <si>
    <t>0,15431544868047647</t>
  </si>
  <si>
    <t>0,07608746752866159</t>
  </si>
  <si>
    <t>0,13218486217736425</t>
  </si>
  <si>
    <t>0,10205068216071411</t>
  </si>
  <si>
    <t>0,06086679222641357</t>
  </si>
  <si>
    <t>0,31440099581158737</t>
  </si>
  <si>
    <t>0,5739356260069544</t>
  </si>
  <si>
    <t>5,082148747052997</t>
  </si>
  <si>
    <t>50,55297105622521</t>
  </si>
  <si>
    <t>4,328478256471625</t>
  </si>
  <si>
    <t>0,17262311193542756</t>
  </si>
  <si>
    <t>0,1611800178750171</t>
  </si>
  <si>
    <t>0,13782139825293593</t>
  </si>
  <si>
    <t>0,13823035929149263</t>
  </si>
  <si>
    <t>0,10658392572943433</t>
  </si>
  <si>
    <t>0,13081539945342918</t>
  </si>
  <si>
    <t>0,5263624624993015</t>
  </si>
  <si>
    <t>0,5293906336097692</t>
  </si>
  <si>
    <t>5,527702699997462</t>
  </si>
  <si>
    <t>10,5814885577393</t>
  </si>
  <si>
    <t>4,345721970681772</t>
  </si>
  <si>
    <t>0,04190886767278309</t>
  </si>
  <si>
    <t>0,07508081141625414</t>
  </si>
  <si>
    <t>0,013108210237913032</t>
  </si>
  <si>
    <t>0,06106984280719151</t>
  </si>
  <si>
    <t>0,06023561645774418</t>
  </si>
  <si>
    <t>0,054928765407355876</t>
  </si>
  <si>
    <t>0,28034157652278885</t>
  </si>
  <si>
    <t>0,31889906972011434</t>
  </si>
  <si>
    <t>2,908475222066045</t>
  </si>
  <si>
    <t>26,442488739985723</t>
  </si>
  <si>
    <t>3,693257880277335</t>
  </si>
  <si>
    <t>0,01598652471307792</t>
  </si>
  <si>
    <t>0,0713539759934817</t>
  </si>
  <si>
    <t>0,0041751837647896715</t>
  </si>
  <si>
    <t>0,0539431044528758</t>
  </si>
  <si>
    <t>0,06293423231127733</t>
  </si>
  <si>
    <t>0,022112800166899597</t>
  </si>
  <si>
    <t>0,0898021590490534</t>
  </si>
  <si>
    <t>0,323465943883641</t>
  </si>
  <si>
    <t>2,9057066700188443</t>
  </si>
  <si>
    <t>14,621205057355182</t>
  </si>
  <si>
    <t>3,9728851410256807</t>
  </si>
  <si>
    <t>0,04281803307680501</t>
  </si>
  <si>
    <t>0,0826642248453488</t>
  </si>
  <si>
    <t>0,018915217091630188</t>
  </si>
  <si>
    <t>0,0718700410815564</t>
  </si>
  <si>
    <t>0,06267466712974318</t>
  </si>
  <si>
    <t>0,04603389464178695</t>
  </si>
  <si>
    <t>0,15192383003745952</t>
  </si>
  <si>
    <t>0,34890571321733793</t>
  </si>
  <si>
    <t>3,1197360939113423</t>
  </si>
  <si>
    <t>6,108523799553999</t>
  </si>
  <si>
    <t>3,7171013078202075</t>
  </si>
  <si>
    <t>0,024233113034152372</t>
  </si>
  <si>
    <t>0,0726332762717229</t>
  </si>
  <si>
    <t>0,017868646642681958</t>
  </si>
  <si>
    <t>0,053817550669168185</t>
  </si>
  <si>
    <t>0,062284049743676614</t>
  </si>
  <si>
    <t>0,02160517852786431</t>
  </si>
  <si>
    <t>0,08630227862548367</t>
  </si>
  <si>
    <t>0,3334297070774513</t>
  </si>
  <si>
    <t>2,8241237200563774</t>
  </si>
  <si>
    <t>54,355175725379446</t>
  </si>
  <si>
    <t>3,680922780896132</t>
  </si>
  <si>
    <t>0,040640623264993805</t>
  </si>
  <si>
    <t>0,08364252101025273</t>
  </si>
  <si>
    <t>0,024849489690859716</t>
  </si>
  <si>
    <t>0,07112836277730952</t>
  </si>
  <si>
    <t>0,05781872725670731</t>
  </si>
  <si>
    <t>0,03826951109834785</t>
  </si>
  <si>
    <t>0,16533998839223413</t>
  </si>
  <si>
    <t>0,33918254733651115</t>
  </si>
  <si>
    <t>3,0239193779416382</t>
  </si>
  <si>
    <t>7,348991970612271</t>
  </si>
  <si>
    <t>3,720270036949671</t>
  </si>
  <si>
    <t>0,025664920305745954</t>
  </si>
  <si>
    <t>0,0739745140431413</t>
  </si>
  <si>
    <t>0,01740701678552433</t>
  </si>
  <si>
    <t>0,05586538622054304</t>
  </si>
  <si>
    <t>0,06402040618977689</t>
  </si>
  <si>
    <t>0,02409799414409632</t>
  </si>
  <si>
    <t>0,0965269386218588</t>
  </si>
  <si>
    <t>0,34044192887100655</t>
  </si>
  <si>
    <t>2,761191651923582</t>
  </si>
  <si>
    <t>6,491190987467375</t>
  </si>
  <si>
    <t>3,737079128461105</t>
  </si>
  <si>
    <t>0,024102168042394845</t>
  </si>
  <si>
    <t>0,0737275198630293</t>
  </si>
  <si>
    <t>0,01830533307659047</t>
  </si>
  <si>
    <t>0,053288726991110244</t>
  </si>
  <si>
    <t>0,0637103112591714</t>
  </si>
  <si>
    <t>0,019597729368681475</t>
  </si>
  <si>
    <t>0,08052025273809446</t>
  </si>
  <si>
    <t>0,3509986966443466</t>
  </si>
  <si>
    <t>2,7942644309950992</t>
  </si>
  <si>
    <t>22,946602370262372</t>
  </si>
  <si>
    <t>3,6216031891907687</t>
  </si>
  <si>
    <t>0,006474780984199316</t>
  </si>
  <si>
    <t>0,07923457969548725</t>
  </si>
  <si>
    <t>0,004423913284431382</t>
  </si>
  <si>
    <t>0,04699096720473865</t>
  </si>
  <si>
    <t>0,08979753649139034</t>
  </si>
  <si>
    <t>0,005171114198086742</t>
  </si>
  <si>
    <t>0,02334158214103044</t>
  </si>
  <si>
    <t>0,4440756530012618</t>
  </si>
  <si>
    <t>2,823120183078572</t>
  </si>
  <si>
    <t>22,671214705204065</t>
  </si>
  <si>
    <t>3,814440465070094</t>
  </si>
  <si>
    <t>0,01797616574187279</t>
  </si>
  <si>
    <t>0,07035938193183046</t>
  </si>
  <si>
    <t>0,01571738616984227</t>
  </si>
  <si>
    <t>0,047544023246054196</t>
  </si>
  <si>
    <t>0,05738760570511674</t>
  </si>
  <si>
    <t>0,012453661156888767</t>
  </si>
  <si>
    <t>0,04645175606315619</t>
  </si>
  <si>
    <t>0,3407333286551869</t>
  </si>
  <si>
    <t>2,9664700779831037</t>
  </si>
  <si>
    <t>9,981121275977559</t>
  </si>
  <si>
    <t>3,703164997029297</t>
  </si>
  <si>
    <t>0,044199421955283744</t>
  </si>
  <si>
    <t>0,08197245093849898</t>
  </si>
  <si>
    <t>0,030790404618948084</t>
  </si>
  <si>
    <t>0,0693430280776288</t>
  </si>
  <si>
    <t>0,06083100137147161</t>
  </si>
  <si>
    <t>0,04238884735716543</t>
  </si>
  <si>
    <t>0,16530669443038273</t>
  </si>
  <si>
    <t>0,33665839984337326</t>
  </si>
  <si>
    <t>3,008461031015031</t>
  </si>
  <si>
    <t>32,74601907208118</t>
  </si>
  <si>
    <t>4,017052854095274</t>
  </si>
  <si>
    <t>0,05350514141490699</t>
  </si>
  <si>
    <t>0,08742833676146097</t>
  </si>
  <si>
    <t>0,03816401468051699</t>
  </si>
  <si>
    <t>0,07708605749807651</t>
  </si>
  <si>
    <t>0,05953872696609543</t>
  </si>
  <si>
    <t>0,04880615162839621</t>
  </si>
  <si>
    <t>0,19449203385951405</t>
  </si>
  <si>
    <t>0,3249462426948278</t>
  </si>
  <si>
    <t>3,3766581770032644</t>
  </si>
  <si>
    <t>10,831334272135008</t>
  </si>
  <si>
    <t>3,8186461903781685</t>
  </si>
  <si>
    <t>0,01917921635511967</t>
  </si>
  <si>
    <t>0,06905059414834076</t>
  </si>
  <si>
    <t>0,015187629738186943</t>
  </si>
  <si>
    <t>0,048600552165794404</t>
  </si>
  <si>
    <t>0,060235103159126384</t>
  </si>
  <si>
    <t>0,01450567424377094</t>
  </si>
  <si>
    <t>0,05815908245270951</t>
  </si>
  <si>
    <t>0,3380331177201922</t>
  </si>
  <si>
    <t>3,081099778995849</t>
  </si>
  <si>
    <t>7,8895950243618485</t>
  </si>
  <si>
    <t>3,9394581375633178</t>
  </si>
  <si>
    <t>0,012779711703567629</t>
  </si>
  <si>
    <t>0,061947635633951816</t>
  </si>
  <si>
    <t>0,007034620091737099</t>
  </si>
  <si>
    <t>0,04334137699903304</t>
  </si>
  <si>
    <t>0,05648086942514775</t>
  </si>
  <si>
    <t>0,013472525469189292</t>
  </si>
  <si>
    <t>0,054461246869423094</t>
  </si>
  <si>
    <t>0,3384115442414014</t>
  </si>
  <si>
    <t>3,0555930510163307</t>
  </si>
  <si>
    <t>7,094779706364081</t>
  </si>
  <si>
    <t>3,9167042984132987</t>
  </si>
  <si>
    <t>0,03212196577348962</t>
  </si>
  <si>
    <t>0,07082862238822178</t>
  </si>
  <si>
    <t>0,024634337881406447</t>
  </si>
  <si>
    <t>0,05590406250192589</t>
  </si>
  <si>
    <t>0,05605400569818197</t>
  </si>
  <si>
    <t>0,02881996050686993</t>
  </si>
  <si>
    <t>0,11428413360940833</t>
  </si>
  <si>
    <t>0,3252196827288995</t>
  </si>
  <si>
    <t>3,0734783599618822</t>
  </si>
  <si>
    <t>10,451908934609056</t>
  </si>
  <si>
    <t>3,909449939299423</t>
  </si>
  <si>
    <t>0,03982936821033457</t>
  </si>
  <si>
    <t>0,07727277289799361</t>
  </si>
  <si>
    <t>0,03448146162964617</t>
  </si>
  <si>
    <t>0,06871968222190739</t>
  </si>
  <si>
    <t>0,05161522751347088</t>
  </si>
  <si>
    <t>0,027898292564383278</t>
  </si>
  <si>
    <t>0,10081342278863306</t>
  </si>
  <si>
    <t>0,34122970891358695</t>
  </si>
  <si>
    <t>3,2395323771052063</t>
  </si>
  <si>
    <t>15,380510716551395</t>
  </si>
  <si>
    <t>3,7229531145870007</t>
  </si>
  <si>
    <t>0,03221059358720579</t>
  </si>
  <si>
    <t>0,08253048714913645</t>
  </si>
  <si>
    <t>0,023813850671207608</t>
  </si>
  <si>
    <t>0,07107229334108948</t>
  </si>
  <si>
    <t>0,060972250639800885</t>
  </si>
  <si>
    <t>0,027225281599619247</t>
  </si>
  <si>
    <t>0,09957041343903905</t>
  </si>
  <si>
    <t>0,3742740156029941</t>
  </si>
  <si>
    <t>3,3649079520255327</t>
  </si>
  <si>
    <t>14,917101366679487</t>
  </si>
  <si>
    <t>3,7883858576477785</t>
  </si>
  <si>
    <t>0,01362654127000775</t>
  </si>
  <si>
    <t>0,06970497061100181</t>
  </si>
  <si>
    <t>0,0059447715560232844</t>
  </si>
  <si>
    <t>0,04828165658763063</t>
  </si>
  <si>
    <t>0,0607790916972875</t>
  </si>
  <si>
    <t>0,013691214023744557</t>
  </si>
  <si>
    <t>0,05382090153622014</t>
  </si>
  <si>
    <t>0,34588103820541005</t>
  </si>
  <si>
    <t>3,002330966060981</t>
  </si>
  <si>
    <t>21,572261895923955</t>
  </si>
  <si>
    <t>3,9006096184834047</t>
  </si>
  <si>
    <t>0,025233833348949932</t>
  </si>
  <si>
    <t>0,06564352844337124</t>
  </si>
  <si>
    <t>0,02053473492498383</t>
  </si>
  <si>
    <t>0,05009408768633282</t>
  </si>
  <si>
    <t>0,05361732669721498</t>
  </si>
  <si>
    <t>0,018479730464454648</t>
  </si>
  <si>
    <t>0,06841898993078503</t>
  </si>
  <si>
    <t>0,3271893668830193</t>
  </si>
  <si>
    <t>2,812863660044968</t>
  </si>
  <si>
    <t>15,423670887012946</t>
  </si>
  <si>
    <t>3,799337236115822</t>
  </si>
  <si>
    <t>0,007662443088264478</t>
  </si>
  <si>
    <t>0,0639714093916176</t>
  </si>
  <si>
    <t>0,005313936364679247</t>
  </si>
  <si>
    <t>0,04256891431601523</t>
  </si>
  <si>
    <t>0,059468833909219816</t>
  </si>
  <si>
    <t>0,006616901478526346</t>
  </si>
  <si>
    <t>0,03168336919385845</t>
  </si>
  <si>
    <t>0,31231445447448203</t>
  </si>
  <si>
    <t>3,18970199895557</t>
  </si>
  <si>
    <t>9,748005529736353</t>
  </si>
  <si>
    <t>3,7785279627801183</t>
  </si>
  <si>
    <t>0,011725527891295499</t>
  </si>
  <si>
    <t>0,06864461670112203</t>
  </si>
  <si>
    <t>0,009433570606803846</t>
  </si>
  <si>
    <t>0,04505459296881886</t>
  </si>
  <si>
    <t>0,06533899389809145</t>
  </si>
  <si>
    <t>0,008551262386710877</t>
  </si>
  <si>
    <t>0,03482632623187397</t>
  </si>
  <si>
    <t>0,3413996834854705</t>
  </si>
  <si>
    <t>3,201440735021606</t>
  </si>
  <si>
    <t>76,7240163470599</t>
  </si>
  <si>
    <t>3,8749965511053044</t>
  </si>
  <si>
    <t>0,025209513609327487</t>
  </si>
  <si>
    <t>0,08256828913940578</t>
  </si>
  <si>
    <t>0,01768355003847135</t>
  </si>
  <si>
    <t>0,0658049273552086</t>
  </si>
  <si>
    <t>0,06671972090126674</t>
  </si>
  <si>
    <t>0,021942880888369605</t>
  </si>
  <si>
    <t>0,08568153380819046</t>
  </si>
  <si>
    <t>0,38245728189992806</t>
  </si>
  <si>
    <t>2,3593445190927014</t>
  </si>
  <si>
    <t>46,03211606322688</t>
  </si>
  <si>
    <t>3,626031021988389</t>
  </si>
  <si>
    <t>0,01663723077537695</t>
  </si>
  <si>
    <t>0,0872076755785888</t>
  </si>
  <si>
    <t>0,011841955103440894</t>
  </si>
  <si>
    <t>0,05670546332549349</t>
  </si>
  <si>
    <t>0,08315150413036738</t>
  </si>
  <si>
    <t>0,014102908144528577</t>
  </si>
  <si>
    <t>0,055069346643316586</t>
  </si>
  <si>
    <t>0,41982778378284086</t>
  </si>
  <si>
    <t>2,302675520069897</t>
  </si>
  <si>
    <t>56,65571212740776</t>
  </si>
  <si>
    <t>3,8126005927530167</t>
  </si>
  <si>
    <t>0,028630441133102816</t>
  </si>
  <si>
    <t>0,08873749551288129</t>
  </si>
  <si>
    <t>0,02478186202541544</t>
  </si>
  <si>
    <t>0,06583779646683274</t>
  </si>
  <si>
    <t>0,07025795502498437</t>
  </si>
  <si>
    <t>0,01947778185875482</t>
  </si>
  <si>
    <t>0,0786040567778713</t>
  </si>
  <si>
    <t>0,3952281372397157</t>
  </si>
  <si>
    <t>2,3037178460508585</t>
  </si>
  <si>
    <t>49,73996964015267</t>
  </si>
  <si>
    <t>3,8075258079308827</t>
  </si>
  <si>
    <t>0,029562880360326043</t>
  </si>
  <si>
    <t>0,08110252495103593</t>
  </si>
  <si>
    <t>0,017839470712930378</t>
  </si>
  <si>
    <t>0,06646109564600296</t>
  </si>
  <si>
    <t>0,06458048307595979</t>
  </si>
  <si>
    <t>0,026795945817983564</t>
  </si>
  <si>
    <t>0,0959139443854563</t>
  </si>
  <si>
    <t>0,367288472594542</t>
  </si>
  <si>
    <t>2,5295905399834737</t>
  </si>
  <si>
    <t>61,564663806811524</t>
  </si>
  <si>
    <t>3,8731097854334537</t>
  </si>
  <si>
    <t>0,011126444016173954</t>
  </si>
  <si>
    <t>0,07561393209218276</t>
  </si>
  <si>
    <t>0,00799306073909009</t>
  </si>
  <si>
    <t>0,052213530084092734</t>
  </si>
  <si>
    <t>0,06694781589351845</t>
  </si>
  <si>
    <t>0,009447810044466617</t>
  </si>
  <si>
    <t>0,043817563156474205</t>
  </si>
  <si>
    <t>0,3701999617142201</t>
  </si>
  <si>
    <t>2,4170443890616298</t>
  </si>
  <si>
    <t>86,49828888314862</t>
  </si>
  <si>
    <t>4,238054793861365</t>
  </si>
  <si>
    <t>0,029110718578316642</t>
  </si>
  <si>
    <t>0,08820395642598614</t>
  </si>
  <si>
    <t>0,021890628496888852</t>
  </si>
  <si>
    <t>0,060823514536529906</t>
  </si>
  <si>
    <t>0,075914424414037</t>
  </si>
  <si>
    <t>0,03360420503334975</t>
  </si>
  <si>
    <t>0,29420834176180777</t>
  </si>
  <si>
    <t>0,46570473831080716</t>
  </si>
  <si>
    <t>2,4587418530136347</t>
  </si>
  <si>
    <t>46,2091808827411</t>
  </si>
  <si>
    <t>3,6523279159543867</t>
  </si>
  <si>
    <t>0,014702538288997003</t>
  </si>
  <si>
    <t>0,08650759808705459</t>
  </si>
  <si>
    <t>0,011667985617765343</t>
  </si>
  <si>
    <t>0,05606779109270604</t>
  </si>
  <si>
    <t>0,08216679995622375</t>
  </si>
  <si>
    <t>0,010346138500611557</t>
  </si>
  <si>
    <t>0,04023059359617388</t>
  </si>
  <si>
    <t>0,4115197094708605</t>
  </si>
  <si>
    <t>3,3990054889582098</t>
  </si>
  <si>
    <t>53,49829762194808</t>
  </si>
  <si>
    <t>3,794798320979255</t>
  </si>
  <si>
    <t>0,011330056413292754</t>
  </si>
  <si>
    <t>0,08039018135877206</t>
  </si>
  <si>
    <t>0,010171515694331633</t>
  </si>
  <si>
    <t>0,05527393605147289</t>
  </si>
  <si>
    <t>0,07162399583908775</t>
  </si>
  <si>
    <t>0,007101080959378838</t>
  </si>
  <si>
    <t>0,032836500025131096</t>
  </si>
  <si>
    <t>0,37645498306599195</t>
  </si>
  <si>
    <t>2,2757032989757136</t>
  </si>
  <si>
    <t>41,41480564898083</t>
  </si>
  <si>
    <t>3,6789655024941155</t>
  </si>
  <si>
    <t>0,02277539413008273</t>
  </si>
  <si>
    <t>0,08949927639522252</t>
  </si>
  <si>
    <t>0,01766536068002409</t>
  </si>
  <si>
    <t>0,0625001754867621</t>
  </si>
  <si>
    <t>0,08253316233606085</t>
  </si>
  <si>
    <t>0,019391344006947257</t>
  </si>
  <si>
    <t>0,07985280244346556</t>
  </si>
  <si>
    <t>0,40412651693866714</t>
  </si>
  <si>
    <t>2,3607774110278115</t>
  </si>
  <si>
    <t>54,906972412123274</t>
  </si>
  <si>
    <t>4,044009769836349</t>
  </si>
  <si>
    <t>0,06387110537419047</t>
  </si>
  <si>
    <t>0,10414450499901264</t>
  </si>
  <si>
    <t>0,03319864362685851</t>
  </si>
  <si>
    <t>0,09658594330063594</t>
  </si>
  <si>
    <t>0,07461175418087868</t>
  </si>
  <si>
    <t>0,06891537003839214</t>
  </si>
  <si>
    <t>0,299167785760244</t>
  </si>
  <si>
    <t>0,42463441013151754</t>
  </si>
  <si>
    <t>2,3085412259679288</t>
  </si>
  <si>
    <t>63,705338772491395</t>
  </si>
  <si>
    <t>3,9063221174348275</t>
  </si>
  <si>
    <t>0,04888453203646939</t>
  </si>
  <si>
    <t>0,11309078891418627</t>
  </si>
  <si>
    <t>0,022047838048316594</t>
  </si>
  <si>
    <t>0,08790995298975691</t>
  </si>
  <si>
    <t>0,09266517398433022</t>
  </si>
  <si>
    <t>0,06983276320076696</t>
  </si>
  <si>
    <t>0,3902027712583861</t>
  </si>
  <si>
    <t>0,5185173914141286</t>
  </si>
  <si>
    <t>2,366420082980767</t>
  </si>
  <si>
    <t>71,8078846143917</t>
  </si>
  <si>
    <t>3,899495943898594</t>
  </si>
  <si>
    <t>0,022256960970840196</t>
  </si>
  <si>
    <t>0,08006048053204097</t>
  </si>
  <si>
    <t>0,013962866314502009</t>
  </si>
  <si>
    <t>0,06049857358902894</t>
  </si>
  <si>
    <t>0,0668917490556802</t>
  </si>
  <si>
    <t>0,02074610591070667</t>
  </si>
  <si>
    <t>0,07790369821554732</t>
  </si>
  <si>
    <t>0,37802455076193947</t>
  </si>
  <si>
    <t>2,369766898918897</t>
  </si>
  <si>
    <t>48,05113448356647</t>
  </si>
  <si>
    <t>3,877548708897942</t>
  </si>
  <si>
    <t>0,024262234598455536</t>
  </si>
  <si>
    <t>0,08325834686613967</t>
  </si>
  <si>
    <t>0,014323892650176306</t>
  </si>
  <si>
    <t>0,06390432625792536</t>
  </si>
  <si>
    <t>0,06635747989059414</t>
  </si>
  <si>
    <t>0,029175565920298754</t>
  </si>
  <si>
    <t>0,16980066691322943</t>
  </si>
  <si>
    <t>0,3663135205451182</t>
  </si>
  <si>
    <t>2,3849885509116575</t>
  </si>
  <si>
    <t>55,29864241508664</t>
  </si>
  <si>
    <t>3,819845012989979</t>
  </si>
  <si>
    <t>0,016364765295739398</t>
  </si>
  <si>
    <t>0,0794924106123872</t>
  </si>
  <si>
    <t>0,013940934178438932</t>
  </si>
  <si>
    <t>0,055319072996978774</t>
  </si>
  <si>
    <t>0,06719915789094347</t>
  </si>
  <si>
    <t>0,011202744896461577</t>
  </si>
  <si>
    <t>0,04709191549669696</t>
  </si>
  <si>
    <t>0,36900263939773253</t>
  </si>
  <si>
    <t>2,3332738210447133</t>
  </si>
  <si>
    <t>54,15772551920098</t>
  </si>
  <si>
    <t>3,909205280144783</t>
  </si>
  <si>
    <t>0,027538536510306213</t>
  </si>
  <si>
    <t>0,09052647464042449</t>
  </si>
  <si>
    <t>0,021432280053168527</t>
  </si>
  <si>
    <t>0,07283520634698068</t>
  </si>
  <si>
    <t>0,06780946142255011</t>
  </si>
  <si>
    <t>0,022056854947285424</t>
  </si>
  <si>
    <t>0,08794935049977398</t>
  </si>
  <si>
    <t>0,4133201841050941</t>
  </si>
  <si>
    <t>2,447449765051715</t>
  </si>
  <si>
    <t>57,61375534954383</t>
  </si>
  <si>
    <t>3,6449972151771832</t>
  </si>
  <si>
    <t>0,01875468399359374</t>
  </si>
  <si>
    <t>0,09293598222127765</t>
  </si>
  <si>
    <t>0,011549366680149931</t>
  </si>
  <si>
    <t>0,06567044222628457</t>
  </si>
  <si>
    <t>0,0848216690495947</t>
  </si>
  <si>
    <t>0,018171786350620726</t>
  </si>
  <si>
    <t>0,07096462430210329</t>
  </si>
  <si>
    <t>0,41530137667493977</t>
  </si>
  <si>
    <t>2,5982931600883603</t>
  </si>
  <si>
    <t>56,01247025090198</t>
  </si>
  <si>
    <t>3,722607162509514</t>
  </si>
  <si>
    <t>0,016139927699113227</t>
  </si>
  <si>
    <t>0,0809022759814075</t>
  </si>
  <si>
    <t>0,008457140604875233</t>
  </si>
  <si>
    <t>0,06020756819630073</t>
  </si>
  <si>
    <t>0,06986327683223922</t>
  </si>
  <si>
    <t>0,017738224026950147</t>
  </si>
  <si>
    <t>0,07442467227257621</t>
  </si>
  <si>
    <t>0,3433251226290791</t>
  </si>
  <si>
    <t>2,306223594932817</t>
  </si>
  <si>
    <t>59,126977305332325</t>
  </si>
  <si>
    <t>3,873555584955611</t>
  </si>
  <si>
    <t>0,03539839651291804</t>
  </si>
  <si>
    <t>0,08575646996895787</t>
  </si>
  <si>
    <t>0,026480497023069274</t>
  </si>
  <si>
    <t>0,07111985783324627</t>
  </si>
  <si>
    <t>0,06340130632228164</t>
  </si>
  <si>
    <t>0,030531488167344502</t>
  </si>
  <si>
    <t>0,16655479630436607</t>
  </si>
  <si>
    <t>0,35561379960266887</t>
  </si>
  <si>
    <t>2,3561961110681295</t>
  </si>
  <si>
    <t>66,63570194034519</t>
  </si>
  <si>
    <t>4,330816908373331</t>
  </si>
  <si>
    <t>0,07130580677472756</t>
  </si>
  <si>
    <t>0,12452966697623243</t>
  </si>
  <si>
    <t>0,03834720795202019</t>
  </si>
  <si>
    <t>0,11331163627562887</t>
  </si>
  <si>
    <t>0,08738243485611595</t>
  </si>
  <si>
    <t>0,0751023780683998</t>
  </si>
  <si>
    <t>0,2858232322742069</t>
  </si>
  <si>
    <t>0,5014824178797075</t>
  </si>
  <si>
    <t>2,5330326409311965</t>
  </si>
  <si>
    <t>76,26947498287352</t>
  </si>
  <si>
    <t>4,233359262422338</t>
  </si>
  <si>
    <t>0,03175003502874273</t>
  </si>
  <si>
    <t>0,08762050473267691</t>
  </si>
  <si>
    <t>0,019913429476090164</t>
  </si>
  <si>
    <t>0,06116184244626175</t>
  </si>
  <si>
    <t>0,07375402379277962</t>
  </si>
  <si>
    <t>0,04283074050268829</t>
  </si>
  <si>
    <t>0,3369051893013713</t>
  </si>
  <si>
    <t>0,44025926307372476</t>
  </si>
  <si>
    <t>2,3973791919415817</t>
  </si>
  <si>
    <t>66,00975185645092</t>
  </si>
  <si>
    <t>4,123829152241927</t>
  </si>
  <si>
    <t>0,06386597330278512</t>
  </si>
  <si>
    <t>0,10642339636237867</t>
  </si>
  <si>
    <t>0,03587056860910683</t>
  </si>
  <si>
    <t>0,0902768212438434</t>
  </si>
  <si>
    <t>0,07567844254510567</t>
  </si>
  <si>
    <t>0,06934430618890279</t>
  </si>
  <si>
    <t>0,36788659775389293</t>
  </si>
  <si>
    <t>0,5606514688643763</t>
  </si>
  <si>
    <t>7,612576212966815</t>
  </si>
  <si>
    <t>42,07806814439537</t>
  </si>
  <si>
    <t>3,701155592939314</t>
  </si>
  <si>
    <t>0,0861660314425623</t>
  </si>
  <si>
    <t>0,11961489174215341</t>
  </si>
  <si>
    <t>0,05459540644985986</t>
  </si>
  <si>
    <t>0,10413395482812066</t>
  </si>
  <si>
    <t>0,07797211490471578</t>
  </si>
  <si>
    <t>0,08186494818360023</t>
  </si>
  <si>
    <t>0,3205652712213427</t>
  </si>
  <si>
    <t>0,3465764991429911</t>
  </si>
  <si>
    <t>7,237400040961802</t>
  </si>
  <si>
    <t>47,05819473966571</t>
  </si>
  <si>
    <t>3,7827172332894627</t>
  </si>
  <si>
    <t>0,06862206038791775</t>
  </si>
  <si>
    <t>0,1040443816607698</t>
  </si>
  <si>
    <t>0,046576228370888165</t>
  </si>
  <si>
    <t>0,0925549166869912</t>
  </si>
  <si>
    <t>0,06125985858803003</t>
  </si>
  <si>
    <t>0,06427270044220901</t>
  </si>
  <si>
    <t>0,2568620137992692</t>
  </si>
  <si>
    <t>0,287623828279243</t>
  </si>
  <si>
    <t>7,280491805984639</t>
  </si>
  <si>
    <t>51,72233352406274</t>
  </si>
  <si>
    <t>3,779877835982967</t>
  </si>
  <si>
    <t>0,021668292878867693</t>
  </si>
  <si>
    <t>0,08470153393679088</t>
  </si>
  <si>
    <t>0,019430745557527364</t>
  </si>
  <si>
    <t>0,05732812675188304</t>
  </si>
  <si>
    <t>0,06786692394532685</t>
  </si>
  <si>
    <t>0,014396232349837404</t>
  </si>
  <si>
    <t>0,052504698405582514</t>
  </si>
  <si>
    <t>0,37217315338861395</t>
  </si>
  <si>
    <t>6,758491846965626</t>
  </si>
  <si>
    <t>52,69522283586201</t>
  </si>
  <si>
    <t>3,8119246585585023</t>
  </si>
  <si>
    <t>0,04717296813038177</t>
  </si>
  <si>
    <t>0,09171990596170612</t>
  </si>
  <si>
    <t>0,03564505199508932</t>
  </si>
  <si>
    <t>0,08311138973707824</t>
  </si>
  <si>
    <t>0,056709283173197116</t>
  </si>
  <si>
    <t>0,03737483444497869</t>
  </si>
  <si>
    <t>0,14428200059278704</t>
  </si>
  <si>
    <t>0,35012336577063036</t>
  </si>
  <si>
    <t>7,03915900492575</t>
  </si>
  <si>
    <t>53,14025503798132</t>
  </si>
  <si>
    <t>3,6307054986311256</t>
  </si>
  <si>
    <t>0,06128598353903249</t>
  </si>
  <si>
    <t>0,10776300222024299</t>
  </si>
  <si>
    <t>0,040750031198226656</t>
  </si>
  <si>
    <t>0,09388209064783606</t>
  </si>
  <si>
    <t>0,06925540937712031</t>
  </si>
  <si>
    <t>0,056936019170547546</t>
  </si>
  <si>
    <t>0,222760384998466</t>
  </si>
  <si>
    <t>0,42250396964739145</t>
  </si>
  <si>
    <t>7,341320630046539</t>
  </si>
  <si>
    <t>37,47509335577234</t>
  </si>
  <si>
    <t>3,6864656637274518</t>
  </si>
  <si>
    <t>0,03884694767284395</t>
  </si>
  <si>
    <t>0,11115986205957631</t>
  </si>
  <si>
    <t>0,03187854168975028</t>
  </si>
  <si>
    <t>0,08385474606766968</t>
  </si>
  <si>
    <t>0,09093882897478296</t>
  </si>
  <si>
    <t>0,028511495204001425</t>
  </si>
  <si>
    <t>0,11181288301125082</t>
  </si>
  <si>
    <t>0,48837164280499906</t>
  </si>
  <si>
    <t>7,487425849074498</t>
  </si>
  <si>
    <t>40,26122280295776</t>
  </si>
  <si>
    <t>3,8410772040884216</t>
  </si>
  <si>
    <t>0,058391493328696434</t>
  </si>
  <si>
    <t>0,11361239525744801</t>
  </si>
  <si>
    <t>0,04257596625924652</t>
  </si>
  <si>
    <t>0,1018717911718213</t>
  </si>
  <si>
    <t>0,07324632041366833</t>
  </si>
  <si>
    <t>0,049626891985968716</t>
  </si>
  <si>
    <t>0,19546632060688823</t>
  </si>
  <si>
    <t>0,4530973887494034</t>
  </si>
  <si>
    <t>8,786847476032563</t>
  </si>
  <si>
    <t>59,454042605386114</t>
  </si>
  <si>
    <t>3,9698269703118814</t>
  </si>
  <si>
    <t>0,029207297839887816</t>
  </si>
  <si>
    <t>0,0948290130986315</t>
  </si>
  <si>
    <t>0,024760255031097664</t>
  </si>
  <si>
    <t>0,07293954967177847</t>
  </si>
  <si>
    <t>0,0723772890547287</t>
  </si>
  <si>
    <t>0,022118755896292853</t>
  </si>
  <si>
    <t>0,08872622738962128</t>
  </si>
  <si>
    <t>0,4264841754071483</t>
  </si>
  <si>
    <t>6,971579499891959</t>
  </si>
  <si>
    <t>49,63597856903154</t>
  </si>
  <si>
    <t>3,9019485282356756</t>
  </si>
  <si>
    <t>0,04181994381891548</t>
  </si>
  <si>
    <t>0,09888850701740105</t>
  </si>
  <si>
    <t>0,031073791050012404</t>
  </si>
  <si>
    <t>0,08647198982026709</t>
  </si>
  <si>
    <t>0,06526743633928807</t>
  </si>
  <si>
    <t>0,03478142065509026</t>
  </si>
  <si>
    <t>0,16681890183693193</t>
  </si>
  <si>
    <t>0,4219326256850329</t>
  </si>
  <si>
    <t>7,9564909130567685</t>
  </si>
  <si>
    <t>61,589842523825595</t>
  </si>
  <si>
    <t>3,8390172662571627</t>
  </si>
  <si>
    <t>0,050567091604127555</t>
  </si>
  <si>
    <t>0,0973662678344813</t>
  </si>
  <si>
    <t>0,04578411162107879</t>
  </si>
  <si>
    <t>0,0878565773436707</t>
  </si>
  <si>
    <t>0,05587134517186261</t>
  </si>
  <si>
    <t>0,03345691370926788</t>
  </si>
  <si>
    <t>0,128199923611638</t>
  </si>
  <si>
    <t>0,3706981956141289</t>
  </si>
  <si>
    <t>7,036669665016234</t>
  </si>
  <si>
    <t>52,40284372264501</t>
  </si>
  <si>
    <t>3,6938335055671714</t>
  </si>
  <si>
    <t>0,08999722159129286</t>
  </si>
  <si>
    <t>0,1325350975394593</t>
  </si>
  <si>
    <t>0,05228173741153751</t>
  </si>
  <si>
    <t>0,10447672233400473</t>
  </si>
  <si>
    <t>0,09387468843096107</t>
  </si>
  <si>
    <t>0,0960983980414747</t>
  </si>
  <si>
    <t>0,3833776082892769</t>
  </si>
  <si>
    <t>0,4128898762407716</t>
  </si>
  <si>
    <t>7,790910011972301</t>
  </si>
  <si>
    <t>59,039634038735194</t>
  </si>
  <si>
    <t>3,6257205601360036</t>
  </si>
  <si>
    <t>0,04220203423286437</t>
  </si>
  <si>
    <t>0,11401522631247317</t>
  </si>
  <si>
    <t>0,02063609175593689</t>
  </si>
  <si>
    <t>0,0903206897637066</t>
  </si>
  <si>
    <t>0,09084560425901676</t>
  </si>
  <si>
    <t>0,05329746143842516</t>
  </si>
  <si>
    <t>0,3183719288918811</t>
  </si>
  <si>
    <t>0,44680361131555074</t>
  </si>
  <si>
    <t>6,8920638230629265</t>
  </si>
  <si>
    <t>47,97671407656979</t>
  </si>
  <si>
    <t>3,870290494171391</t>
  </si>
  <si>
    <t>0,03936536851361367</t>
  </si>
  <si>
    <t>0,10310810112764876</t>
  </si>
  <si>
    <t>0,03367297495514568</t>
  </si>
  <si>
    <t>0,0859004946054414</t>
  </si>
  <si>
    <t>0,07062456481058436</t>
  </si>
  <si>
    <t>0,028691930789880225</t>
  </si>
  <si>
    <t>0,10978315345696117</t>
  </si>
  <si>
    <t>0,4443073092131758</t>
  </si>
  <si>
    <t>7,282273862045258</t>
  </si>
  <si>
    <t>57,26862538539969</t>
  </si>
  <si>
    <t>3,715820700499309</t>
  </si>
  <si>
    <t>0,05127121999716472</t>
  </si>
  <si>
    <t>0,10218664346014131</t>
  </si>
  <si>
    <t>0,047801631777926054</t>
  </si>
  <si>
    <t>0,09098455231217886</t>
  </si>
  <si>
    <t>0,059395813240107606</t>
  </si>
  <si>
    <t>0,03280813491997674</t>
  </si>
  <si>
    <t>0,13227609938392562</t>
  </si>
  <si>
    <t>0,3658554254011503</t>
  </si>
  <si>
    <t>7,189841623068787</t>
  </si>
  <si>
    <t>61,14199707301691</t>
  </si>
  <si>
    <t>3,6039264399326503</t>
  </si>
  <si>
    <t>0,07090931587852442</t>
  </si>
  <si>
    <t>0,12438886729196698</t>
  </si>
  <si>
    <t>0,04983159614937221</t>
  </si>
  <si>
    <t>0,09950230740233049</t>
  </si>
  <si>
    <t>0,08341193793619922</t>
  </si>
  <si>
    <t>0,06812930687387053</t>
  </si>
  <si>
    <t>0,3141454583728716</t>
  </si>
  <si>
    <t>0,41005508122152917</t>
  </si>
  <si>
    <t>7,521292641060427</t>
  </si>
  <si>
    <t>52,064426736385954</t>
  </si>
  <si>
    <t>3,7739471156560596</t>
  </si>
  <si>
    <t>0,04824109781875476</t>
  </si>
  <si>
    <t>0,09309170041492033</t>
  </si>
  <si>
    <t>0,043189279476029005</t>
  </si>
  <si>
    <t>0,08393291180077465</t>
  </si>
  <si>
    <t>0,050585888166896804</t>
  </si>
  <si>
    <t>0,034939466037016455</t>
  </si>
  <si>
    <t>0,16909870154099152</t>
  </si>
  <si>
    <t>0,30344531716044804</t>
  </si>
  <si>
    <t>6,97885032708291</t>
  </si>
  <si>
    <t>50,60083171213561</t>
  </si>
  <si>
    <t>3,7217369168023064</t>
  </si>
  <si>
    <t>0,05369173541037582</t>
  </si>
  <si>
    <t>0,10069121995325213</t>
  </si>
  <si>
    <t>0,049610087560598835</t>
  </si>
  <si>
    <t>0,08852933236318798</t>
  </si>
  <si>
    <t>0,05932324698842421</t>
  </si>
  <si>
    <t>0,03445295106732563</t>
  </si>
  <si>
    <t>0,13542751573524967</t>
  </si>
  <si>
    <t>0,3439433535580166</t>
  </si>
  <si>
    <t>7,835025063948706</t>
  </si>
  <si>
    <t>45,98644234723661</t>
  </si>
  <si>
    <t>3,7106579099103985</t>
  </si>
  <si>
    <t>0,09513431873527756</t>
  </si>
  <si>
    <t>0,12701741360278648</t>
  </si>
  <si>
    <t>0,06430215183931681</t>
  </si>
  <si>
    <t>0,10357833437452774</t>
  </si>
  <si>
    <t>0,08361137467292788</t>
  </si>
  <si>
    <t>0,09202382038631152</t>
  </si>
  <si>
    <t>0,36510750832003375</t>
  </si>
  <si>
    <t>0,36521059199498446</t>
  </si>
  <si>
    <t>7,148163242032751</t>
  </si>
  <si>
    <t>56,15994065513084</t>
  </si>
  <si>
    <t>3,61602035755858</t>
  </si>
  <si>
    <t>0,03602551603407964</t>
  </si>
  <si>
    <t>0,11558715532750714</t>
  </si>
  <si>
    <t>0,028536832089656544</t>
  </si>
  <si>
    <t>0,08700510502390445</t>
  </si>
  <si>
    <t>0,09573872013186945</t>
  </si>
  <si>
    <t>0,02934642952881181</t>
  </si>
  <si>
    <t>0,10832663163399106</t>
  </si>
  <si>
    <t>0,47096736177154586</t>
  </si>
  <si>
    <t>6,961325902957469</t>
  </si>
  <si>
    <t>71,85135056070519</t>
  </si>
  <si>
    <t>4,322931588840514</t>
  </si>
  <si>
    <t>0,07860693971958932</t>
  </si>
  <si>
    <t>0,1232434255635238</t>
  </si>
  <si>
    <t>0,07722408773867392</t>
  </si>
  <si>
    <t>0,11578371350459617</t>
  </si>
  <si>
    <t>0,06111748619755014</t>
  </si>
  <si>
    <t>0,05152992422523404</t>
  </si>
  <si>
    <t>0,31122490217170123</t>
  </si>
  <si>
    <t>0,41707870354559445</t>
  </si>
  <si>
    <t>6,233788201934658</t>
  </si>
  <si>
    <t>68,70035853140205</t>
  </si>
  <si>
    <t>3,6826833660135496</t>
  </si>
  <si>
    <t>0,07459725447631772</t>
  </si>
  <si>
    <t>0,11295173010652261</t>
  </si>
  <si>
    <t>0,05613680049342003</t>
  </si>
  <si>
    <t>0,10833526436428799</t>
  </si>
  <si>
    <t>0,06762888313166673</t>
  </si>
  <si>
    <t>0,06351951895565291</t>
  </si>
  <si>
    <t>0,2389974488894795</t>
  </si>
  <si>
    <t>0,35983072207647215</t>
  </si>
  <si>
    <t>7,110407024039887</t>
  </si>
  <si>
    <t>63,559425366557264</t>
  </si>
  <si>
    <t>3,8860350167671767</t>
  </si>
  <si>
    <t>0,12397019008893206</t>
  </si>
  <si>
    <t>0,1455988361695289</t>
  </si>
  <si>
    <t>0,10235433030875539</t>
  </si>
  <si>
    <t>0,1345351647821893</t>
  </si>
  <si>
    <t>0,0814611956643422</t>
  </si>
  <si>
    <t>0,09302277993800798</t>
  </si>
  <si>
    <t>0,33746524271320794</t>
  </si>
  <si>
    <t>0,3760316517971021</t>
  </si>
  <si>
    <t>7,203985081985593</t>
  </si>
  <si>
    <t>56,92300795603173</t>
  </si>
  <si>
    <t>4,395921025894623</t>
  </si>
  <si>
    <t>0,08583751480168177</t>
  </si>
  <si>
    <t>0,15262941503230068</t>
  </si>
  <si>
    <t>0,06695278468103516</t>
  </si>
  <si>
    <t>0,1302519412915557</t>
  </si>
  <si>
    <t>0,10324654541370064</t>
  </si>
  <si>
    <t>0,06540804808370586</t>
  </si>
  <si>
    <t>0,341835278235774</t>
  </si>
  <si>
    <t>0,5908943728683934</t>
  </si>
  <si>
    <t>7,234315091976896</t>
  </si>
  <si>
    <t>35,42373387344505</t>
  </si>
  <si>
    <t>3,6024417571104737</t>
  </si>
  <si>
    <t>0,07660660985628752</t>
  </si>
  <si>
    <t>0,16779257230524317</t>
  </si>
  <si>
    <t>0,06630008425081993</t>
  </si>
  <si>
    <t>0,13893475665302102</t>
  </si>
  <si>
    <t>0,1192077472570181</t>
  </si>
  <si>
    <t>0,056321256826860296</t>
  </si>
  <si>
    <t>0,21537305960456443</t>
  </si>
  <si>
    <t>0,5756754526685628</t>
  </si>
  <si>
    <t>6,57093338703271</t>
  </si>
  <si>
    <t>51,24871345705006</t>
  </si>
  <si>
    <t>4,357974080897565</t>
  </si>
  <si>
    <t>0,07158152817629736</t>
  </si>
  <si>
    <t>0,14065777773731736</t>
  </si>
  <si>
    <t>0,060959356529032865</t>
  </si>
  <si>
    <t>0,12373960447927743</t>
  </si>
  <si>
    <t>0,0929101740705676</t>
  </si>
  <si>
    <t>0,054384203819384976</t>
  </si>
  <si>
    <t>0,3112187208901018</t>
  </si>
  <si>
    <t>0,5401753883730066</t>
  </si>
  <si>
    <t>7,382706517004408</t>
  </si>
  <si>
    <t>69,13942961296652</t>
  </si>
  <si>
    <t>4,188181503593173</t>
  </si>
  <si>
    <t>0,05916482689958855</t>
  </si>
  <si>
    <t>0,11051693319444278</t>
  </si>
  <si>
    <t>0,05446430253993981</t>
  </si>
  <si>
    <t>0,0894090014152964</t>
  </si>
  <si>
    <t>0,07081796590778927</t>
  </si>
  <si>
    <t>0,044602899920054645</t>
  </si>
  <si>
    <t>0,32874094215766636</t>
  </si>
  <si>
    <t>0,49542578321836556</t>
  </si>
  <si>
    <t>6,764662745059468</t>
  </si>
  <si>
    <t>60,792237941104425</t>
  </si>
  <si>
    <t>3,776189630541211</t>
  </si>
  <si>
    <t>0,11328411004652676</t>
  </si>
  <si>
    <t>0,1350404774253648</t>
  </si>
  <si>
    <t>0,0914112346712589</t>
  </si>
  <si>
    <t>0,12053171350217823</t>
  </si>
  <si>
    <t>0,08049600647697915</t>
  </si>
  <si>
    <t>0,09005160909475331</t>
  </si>
  <si>
    <t>0,3549376385022919</t>
  </si>
  <si>
    <t>0,35505443618431626</t>
  </si>
  <si>
    <t>7,034166191006079</t>
  </si>
  <si>
    <t>85,16644224274359</t>
  </si>
  <si>
    <t>4,300456225655789</t>
  </si>
  <si>
    <t>0,08754595584416403</t>
  </si>
  <si>
    <t>0,12721800593251037</t>
  </si>
  <si>
    <t>0,07622520092072999</t>
  </si>
  <si>
    <t>0,1288901945480871</t>
  </si>
  <si>
    <t>0,06336915163047525</t>
  </si>
  <si>
    <t>0,06354984524931527</t>
  </si>
  <si>
    <t>0,35298539881285435</t>
  </si>
  <si>
    <t>0,4000001648690333</t>
  </si>
  <si>
    <t>6,756631084950641</t>
  </si>
  <si>
    <t>21,120597763560834</t>
  </si>
  <si>
    <t>3,736266947030863</t>
  </si>
  <si>
    <t>0,14537947354003403</t>
  </si>
  <si>
    <t>0,1684842160751737</t>
  </si>
  <si>
    <t>0,08311310614237327</t>
  </si>
  <si>
    <t>0,12453604713890862</t>
  </si>
  <si>
    <t>0,13442997066165735</t>
  </si>
  <si>
    <t>0,14463371076963807</t>
  </si>
  <si>
    <t>0,5654363457572709</t>
  </si>
  <si>
    <t>0,5655429394191736</t>
  </si>
  <si>
    <t>6,789078538073227</t>
  </si>
  <si>
    <t>61,35014407945646</t>
  </si>
  <si>
    <t>3,9174255737094597</t>
  </si>
  <si>
    <t>0,08069266143524442</t>
  </si>
  <si>
    <t>0,2905001083300606</t>
  </si>
  <si>
    <t>0,06812944877440738</t>
  </si>
  <si>
    <t>0,12767356667346802</t>
  </si>
  <si>
    <t>0,3281701772062132</t>
  </si>
  <si>
    <t>0,06895055578346106</t>
  </si>
  <si>
    <t>0,44005132731876734</t>
  </si>
  <si>
    <t>1,2716657124219028</t>
  </si>
  <si>
    <t>6,935256612021476</t>
  </si>
  <si>
    <t>54,77249708887054</t>
  </si>
  <si>
    <t>4,138829699227781</t>
  </si>
  <si>
    <t>0,11665265541888885</t>
  </si>
  <si>
    <t>0,1623972761673388</t>
  </si>
  <si>
    <t>0,1032835483674156</t>
  </si>
  <si>
    <t>0,15524961992777775</t>
  </si>
  <si>
    <t>0,0863388537130163</t>
  </si>
  <si>
    <t>0,0813789976153086</t>
  </si>
  <si>
    <t>0,31232610158244944</t>
  </si>
  <si>
    <t>0,5632298136936826</t>
  </si>
  <si>
    <t>6,9492058319738135</t>
  </si>
  <si>
    <t>68,94972317144529</t>
  </si>
  <si>
    <t>3,8510236075531425</t>
  </si>
  <si>
    <t>0,09758691216068972</t>
  </si>
  <si>
    <t>0,12816195486779552</t>
  </si>
  <si>
    <t>0,0847247302661299</t>
  </si>
  <si>
    <t>0,1261687613761619</t>
  </si>
  <si>
    <t>0,06380333871338974</t>
  </si>
  <si>
    <t>0,0712611821655092</t>
  </si>
  <si>
    <t>0,264245526119875</t>
  </si>
  <si>
    <t>0,33747251946487883</t>
  </si>
  <si>
    <t>7,159391155000776</t>
  </si>
  <si>
    <t>73,45678075195725</t>
  </si>
  <si>
    <t>4,391580903862962</t>
  </si>
  <si>
    <t>0,09598815099441742</t>
  </si>
  <si>
    <t>0,14079601235274142</t>
  </si>
  <si>
    <t>0,07883722181592796</t>
  </si>
  <si>
    <t>0,1329284601783102</t>
  </si>
  <si>
    <t>0,07602788853928112</t>
  </si>
  <si>
    <t>0,07181350559382262</t>
  </si>
  <si>
    <t>0,32628569707635136</t>
  </si>
  <si>
    <t>0,43315251744054684</t>
  </si>
  <si>
    <t>7,665753167006187</t>
  </si>
  <si>
    <t>69,86432298568546</t>
  </si>
  <si>
    <t>3,7911000897293996</t>
  </si>
  <si>
    <t>0,15448708680503817</t>
  </si>
  <si>
    <t>0,18529892179142907</t>
  </si>
  <si>
    <t>0,09938308652317684</t>
  </si>
  <si>
    <t>0,1346940625506272</t>
  </si>
  <si>
    <t>0,1386595344498293</t>
  </si>
  <si>
    <t>0,14744459431809723</t>
  </si>
  <si>
    <t>0,543973398225303</t>
  </si>
  <si>
    <t>0,5440906105346968</t>
  </si>
  <si>
    <t>7,4473823179723695</t>
  </si>
  <si>
    <t>79,5596057692122</t>
  </si>
  <si>
    <t>3,8986843649691254</t>
  </si>
  <si>
    <t>0,06444936276853666</t>
  </si>
  <si>
    <t>0,12512270897594446</t>
  </si>
  <si>
    <t>0,05298948025372243</t>
  </si>
  <si>
    <t>0,11532460309203188</t>
  </si>
  <si>
    <t>0,07122447770833475</t>
  </si>
  <si>
    <t>0,04925869472804582</t>
  </si>
  <si>
    <t>0,18687808058658803</t>
  </si>
  <si>
    <t>0,47819015630691725</t>
  </si>
  <si>
    <t>6,750920619000681</t>
  </si>
  <si>
    <t>51,39618619526786</t>
  </si>
  <si>
    <t>4,191918630731988</t>
  </si>
  <si>
    <t>0,11990578353990572</t>
  </si>
  <si>
    <t>0,14318454662168592</t>
  </si>
  <si>
    <t>0,0821392829238218</t>
  </si>
  <si>
    <t>0,11877422343018444</t>
  </si>
  <si>
    <t>0,09429261003872672</t>
  </si>
  <si>
    <t>0,10340659747383375</t>
  </si>
  <si>
    <t>0,37815062169869684</t>
  </si>
  <si>
    <t>0,41422599776034036</t>
  </si>
  <si>
    <t>6,527457889984362</t>
  </si>
  <si>
    <t>52,704831671255114</t>
  </si>
  <si>
    <t>3,823549726142078</t>
  </si>
  <si>
    <t>0,03420495115392835</t>
  </si>
  <si>
    <t>0,09452082046073539</t>
  </si>
  <si>
    <t>0,03482499196360245</t>
  </si>
  <si>
    <t>0,06966473245216102</t>
  </si>
  <si>
    <t>0,06955829503520024</t>
  </si>
  <si>
    <t>0,019699799794527368</t>
  </si>
  <si>
    <t>0,07055775254272982</t>
  </si>
  <si>
    <t>0,40495680151466285</t>
  </si>
  <si>
    <t>6,677572661079466</t>
  </si>
  <si>
    <t>51,70679912661519</t>
  </si>
  <si>
    <t>3,8823942751846077</t>
  </si>
  <si>
    <t>0,12687644934910683</t>
  </si>
  <si>
    <t>0,18743044998728153</t>
  </si>
  <si>
    <t>0,11315767864778895</t>
  </si>
  <si>
    <t>0,16335985017466803</t>
  </si>
  <si>
    <t>0,11550366007217541</t>
  </si>
  <si>
    <t>0,09115402606868755</t>
  </si>
  <si>
    <t>0,36720547431805683</t>
  </si>
  <si>
    <t>0,5803830421278836</t>
  </si>
  <si>
    <t>6,533810332999565</t>
  </si>
  <si>
    <t>47,98745807210535</t>
  </si>
  <si>
    <t>3,713634717077359</t>
  </si>
  <si>
    <t>0,07491343555920035</t>
  </si>
  <si>
    <t>0,11282936670033793</t>
  </si>
  <si>
    <t>0,04076005286754412</t>
  </si>
  <si>
    <t>0,10984666650031863</t>
  </si>
  <si>
    <t>0,06887853269043806</t>
  </si>
  <si>
    <t>0,07190480925941017</t>
  </si>
  <si>
    <t>0,273003063376397</t>
  </si>
  <si>
    <t>0,32692996632680826</t>
  </si>
  <si>
    <t>6,132531022070907</t>
  </si>
  <si>
    <t>68,2967413630861</t>
  </si>
  <si>
    <t>3,956051340627014</t>
  </si>
  <si>
    <t>0,2553273985949872</t>
  </si>
  <si>
    <t>0,2614650408127925</t>
  </si>
  <si>
    <t>0,22732956214327016</t>
  </si>
  <si>
    <t>0,2160827684456057</t>
  </si>
  <si>
    <t>0,1834084759146831</t>
  </si>
  <si>
    <t>0,18789656567081958</t>
  </si>
  <si>
    <t>0,6881546166416165</t>
  </si>
  <si>
    <t>0,6882264507162174</t>
  </si>
  <si>
    <t>5,103089852025732</t>
  </si>
  <si>
    <t>20,714434513126655</t>
  </si>
  <si>
    <t>3,620827262902027</t>
  </si>
  <si>
    <t>0,18846395831569887</t>
  </si>
  <si>
    <t>0,29342084275055935</t>
  </si>
  <si>
    <t>0,14337106843247915</t>
  </si>
  <si>
    <t>0,1879928341626087</t>
  </si>
  <si>
    <t>0,27346090797248523</t>
  </si>
  <si>
    <t>0,16007527652840864</t>
  </si>
  <si>
    <t>0,6335443288359502</t>
  </si>
  <si>
    <t>1,1453874322421802</t>
  </si>
  <si>
    <t>5,039492317009717</t>
  </si>
  <si>
    <t>57,433529836505905</t>
  </si>
  <si>
    <t>4,0986825026320926</t>
  </si>
  <si>
    <t>0,17290819041823452</t>
  </si>
  <si>
    <t>0,18856535309748487</t>
  </si>
  <si>
    <t>0,12760527197907737</t>
  </si>
  <si>
    <t>0,1604251667813782</t>
  </si>
  <si>
    <t>0,12263125341707909</t>
  </si>
  <si>
    <t>0,14116696018656422</t>
  </si>
  <si>
    <t>0,5300575506195896</t>
  </si>
  <si>
    <t>0,5705286496639076</t>
  </si>
  <si>
    <t>4,910122563014738</t>
  </si>
  <si>
    <t>17,595495200132085</t>
  </si>
  <si>
    <t>3,854814220325019</t>
  </si>
  <si>
    <t>0,16611717323820352</t>
  </si>
  <si>
    <t>0,18352774707699984</t>
  </si>
  <si>
    <t>0,13745475742857804</t>
  </si>
  <si>
    <t>0,1631115704120537</t>
  </si>
  <si>
    <t>0,10909438014368897</t>
  </si>
  <si>
    <t>0,12055223402748114</t>
  </si>
  <si>
    <t>0,42148321500089725</t>
  </si>
  <si>
    <t>0,42162599595309835</t>
  </si>
  <si>
    <t>5,145740370964631</t>
  </si>
  <si>
    <t>65,89889568118714</t>
  </si>
  <si>
    <t>3,727388230832069</t>
  </si>
  <si>
    <t>0,0914470553701898</t>
  </si>
  <si>
    <t>0,13899373397924786</t>
  </si>
  <si>
    <t>0,030088969382919245</t>
  </si>
  <si>
    <t>0,11114958261518129</t>
  </si>
  <si>
    <t>0,11368041353610633</t>
  </si>
  <si>
    <t>0,1150129778666266</t>
  </si>
  <si>
    <t>0,4593785242337899</t>
  </si>
  <si>
    <t>0,45987461898002974</t>
  </si>
  <si>
    <t>5,637425281922333</t>
  </si>
  <si>
    <t>51,83778454562102</t>
  </si>
  <si>
    <t>4,142472432543436</t>
  </si>
  <si>
    <t>0,1903710961635202</t>
  </si>
  <si>
    <t>0,2107808719884092</t>
  </si>
  <si>
    <t>0,14311832306475875</t>
  </si>
  <si>
    <t>0,16647165866208777</t>
  </si>
  <si>
    <t>0,14832974529883286</t>
  </si>
  <si>
    <t>0,1468184647240631</t>
  </si>
  <si>
    <t>0,5780308015246687</t>
  </si>
  <si>
    <t>0,6809982185246551</t>
  </si>
  <si>
    <t>5,580858594970778</t>
  </si>
  <si>
    <t>76,90476680129356</t>
  </si>
  <si>
    <t>4,0809473178583024</t>
  </si>
  <si>
    <t>0,13997347906491006</t>
  </si>
  <si>
    <t>0,1708886452133222</t>
  </si>
  <si>
    <t>0,10133440156238843</t>
  </si>
  <si>
    <t>0,14796777706918735</t>
  </si>
  <si>
    <t>0,10732429714484404</t>
  </si>
  <si>
    <t>0,1178789913288122</t>
  </si>
  <si>
    <t>0,45646974184796435</t>
  </si>
  <si>
    <t>0,4769513393732816</t>
  </si>
  <si>
    <t>5,2925737199839205</t>
  </si>
  <si>
    <t>28,226330066214505</t>
  </si>
  <si>
    <t>4,264499931212774</t>
  </si>
  <si>
    <t>0,15679376715989013</t>
  </si>
  <si>
    <t>0,19172380895704216</t>
  </si>
  <si>
    <t>0,1429774254188909</t>
  </si>
  <si>
    <t>0,1757983041190383</t>
  </si>
  <si>
    <t>0,10657548796529996</t>
  </si>
  <si>
    <t>0,11153607637716667</t>
  </si>
  <si>
    <t>0,4559764901850666</t>
  </si>
  <si>
    <t>0,5574778569817292</t>
  </si>
  <si>
    <t>5,145504932035692</t>
  </si>
  <si>
    <t>74,05819561995047</t>
  </si>
  <si>
    <t>4,124057246604306</t>
  </si>
  <si>
    <t>0,1395980553280979</t>
  </si>
  <si>
    <t>0,16035502869272664</t>
  </si>
  <si>
    <t>0,10513394998091102</t>
  </si>
  <si>
    <t>0,14599210886573982</t>
  </si>
  <si>
    <t>0,10743922742067567</t>
  </si>
  <si>
    <t>0,12418391918175803</t>
  </si>
  <si>
    <t>0,43000746684092334</t>
  </si>
  <si>
    <t>0,4300725152212797</t>
  </si>
  <si>
    <t>5,396550083067268</t>
  </si>
  <si>
    <t>56,133932501257085</t>
  </si>
  <si>
    <t>3,966142891621121</t>
  </si>
  <si>
    <t>0,06770123667702331</t>
  </si>
  <si>
    <t>0,1073756591323576</t>
  </si>
  <si>
    <t>0,06228637696899186</t>
  </si>
  <si>
    <t>0,0956567782869979</t>
  </si>
  <si>
    <t>0,06698076260432695</t>
  </si>
  <si>
    <t>0,04847943749021761</t>
  </si>
  <si>
    <t>0,3049432565002328</t>
  </si>
  <si>
    <t>0,45084174438440233</t>
  </si>
  <si>
    <t>4,970940300961956</t>
  </si>
  <si>
    <t>25,656408002346378</t>
  </si>
  <si>
    <t>3,932307071029955</t>
  </si>
  <si>
    <t>0,17778433818993652</t>
  </si>
  <si>
    <t>0,18844352296142092</t>
  </si>
  <si>
    <t>0,14215547622607783</t>
  </si>
  <si>
    <t>0,16084106704030088</t>
  </si>
  <si>
    <t>0,1321111519882341</t>
  </si>
  <si>
    <t>0,14795383339136894</t>
  </si>
  <si>
    <t>0,6196804930409818</t>
  </si>
  <si>
    <t>0,584075224746336</t>
  </si>
  <si>
    <t>4,807304135058075</t>
  </si>
  <si>
    <t>41,84697680663309</t>
  </si>
  <si>
    <t>4,038633572334988</t>
  </si>
  <si>
    <t>0,20621430031023813</t>
  </si>
  <si>
    <t>0,20046197228084744</t>
  </si>
  <si>
    <t>0,12208755485532374</t>
  </si>
  <si>
    <t>0,1338303861595937</t>
  </si>
  <si>
    <t>0,16820578178243542</t>
  </si>
  <si>
    <t>0,19584491410264585</t>
  </si>
  <si>
    <t>0,7172828317289422</t>
  </si>
  <si>
    <t>0,7173141761808285</t>
  </si>
  <si>
    <t>4,092228041961789</t>
  </si>
  <si>
    <t>38,755837464493894</t>
  </si>
  <si>
    <t>3,644373305262184</t>
  </si>
  <si>
    <t>0,14827371222074526</t>
  </si>
  <si>
    <t>0,27816928033248556</t>
  </si>
  <si>
    <t>0,12070547608109713</t>
  </si>
  <si>
    <t>0,19600600757691794</t>
  </si>
  <si>
    <t>0,2417234460504831</t>
  </si>
  <si>
    <t>0,11065643916639634</t>
  </si>
  <si>
    <t>0,5071668021090966</t>
  </si>
  <si>
    <t>1,0639125049546467</t>
  </si>
  <si>
    <t>5,063730978989042</t>
  </si>
  <si>
    <t>42,71002772062576</t>
  </si>
  <si>
    <t>4,029783413286644</t>
  </si>
  <si>
    <t>0,1968582193451326</t>
  </si>
  <si>
    <t>0,21194158277140562</t>
  </si>
  <si>
    <t>0,15214713116014356</t>
  </si>
  <si>
    <t>0,1731666028507405</t>
  </si>
  <si>
    <t>0,14917961317087186</t>
  </si>
  <si>
    <t>0,16778759647634875</t>
  </si>
  <si>
    <t>0,655346353024918</t>
  </si>
  <si>
    <t>0,6554505338008316</t>
  </si>
  <si>
    <t>4,193311069975607</t>
  </si>
  <si>
    <t>85,12507625880093</t>
  </si>
  <si>
    <t>4,079431905792071</t>
  </si>
  <si>
    <t>0,12504722985894642</t>
  </si>
  <si>
    <t>0,14397008553298887</t>
  </si>
  <si>
    <t>0,12203080356621819</t>
  </si>
  <si>
    <t>0,14482390787377677</t>
  </si>
  <si>
    <t>0,0714214914938956</t>
  </si>
  <si>
    <t>0,07795886236367457</t>
  </si>
  <si>
    <t>0,3146183361072606</t>
  </si>
  <si>
    <t>0,3853747773404778</t>
  </si>
  <si>
    <t>5,406339360051788</t>
  </si>
  <si>
    <t>58,97905610710096</t>
  </si>
  <si>
    <t>3,7777495040483933</t>
  </si>
  <si>
    <t>0,19046707158125334</t>
  </si>
  <si>
    <t>0,19974719691198317</t>
  </si>
  <si>
    <t>0,16872303254489956</t>
  </si>
  <si>
    <t>0,17655804084593685</t>
  </si>
  <si>
    <t>0,12498092506080322</t>
  </si>
  <si>
    <t>0,13483751562895205</t>
  </si>
  <si>
    <t>0,450313821271406</t>
  </si>
  <si>
    <t>0,4504435825972795</t>
  </si>
  <si>
    <t>5,404577075038105</t>
  </si>
  <si>
    <t>30,014594312696303</t>
  </si>
  <si>
    <t>4,202470063801248</t>
  </si>
  <si>
    <t>0,22923338854611733</t>
  </si>
  <si>
    <t>0,22627830930758988</t>
  </si>
  <si>
    <t>0,16079371735011566</t>
  </si>
  <si>
    <t>0,16952802455669097</t>
  </si>
  <si>
    <t>0,17598572171235527</t>
  </si>
  <si>
    <t>0,1967004064228156</t>
  </si>
  <si>
    <t>0,7705158278602958</t>
  </si>
  <si>
    <t>0,7705512679574189</t>
  </si>
  <si>
    <t>7,036584845976904</t>
  </si>
  <si>
    <t>49,02157127311603</t>
  </si>
  <si>
    <t>4,105093922099694</t>
  </si>
  <si>
    <t>0,19793454666848706</t>
  </si>
  <si>
    <t>0,2201237168190834</t>
  </si>
  <si>
    <t>0,15991198537775134</t>
  </si>
  <si>
    <t>0,19196675439544322</t>
  </si>
  <si>
    <t>0,13320431724105522</t>
  </si>
  <si>
    <t>0,15049117011232777</t>
  </si>
  <si>
    <t>0,5394312101536249</t>
  </si>
  <si>
    <t>0,5395336312912923</t>
  </si>
  <si>
    <t>4,907397918985225</t>
  </si>
  <si>
    <t>41,17031360794242</t>
  </si>
  <si>
    <t>4,075067026945917</t>
  </si>
  <si>
    <t>0,23133363988124117</t>
  </si>
  <si>
    <t>0,22754613305616916</t>
  </si>
  <si>
    <t>0,20252280916530904</t>
  </si>
  <si>
    <t>0,20542769047660558</t>
  </si>
  <si>
    <t>0,14130842207016692</t>
  </si>
  <si>
    <t>0,16496712156458102</t>
  </si>
  <si>
    <t>0,6135535700299395</t>
  </si>
  <si>
    <t>0,5681467716623773</t>
  </si>
  <si>
    <t>5,095747758052312</t>
  </si>
  <si>
    <t>75,9260507116288</t>
  </si>
  <si>
    <t>4,150506854847861</t>
  </si>
  <si>
    <t>0,08482834815535739</t>
  </si>
  <si>
    <t>0,13203851254082585</t>
  </si>
  <si>
    <t>0,06990265892076403</t>
  </si>
  <si>
    <t>0,1288460614705993</t>
  </si>
  <si>
    <t>0,07839025868493726</t>
  </si>
  <si>
    <t>0,06839079660242527</t>
  </si>
  <si>
    <t>0,2655783073029439</t>
  </si>
  <si>
    <t>0,45612283747405685</t>
  </si>
  <si>
    <t>5,288012124947272</t>
  </si>
  <si>
    <t>65,17644450578592</t>
  </si>
  <si>
    <t>3,8769152724001725</t>
  </si>
  <si>
    <t>0,017790889348827412</t>
  </si>
  <si>
    <t>0,08059951851950165</t>
  </si>
  <si>
    <t>0,010162935068905844</t>
  </si>
  <si>
    <t>0,06166508045747891</t>
  </si>
  <si>
    <t>0,06880478733166641</t>
  </si>
  <si>
    <t>0,018809967305755418</t>
  </si>
  <si>
    <t>0,07260632984679077</t>
  </si>
  <si>
    <t>0,38900820738641156</t>
  </si>
  <si>
    <t>3,3903486699564382</t>
  </si>
  <si>
    <t>45,4356063638629</t>
  </si>
  <si>
    <t>3,7276721351461894</t>
  </si>
  <si>
    <t>0,04002210762565622</t>
  </si>
  <si>
    <t>0,08788112365110258</t>
  </si>
  <si>
    <t>0,02023546431619009</t>
  </si>
  <si>
    <t>0,07407330123351857</t>
  </si>
  <si>
    <t>0,06668446693981461</t>
  </si>
  <si>
    <t>0,042157931086746495</t>
  </si>
  <si>
    <t>0,15262389094751344</t>
  </si>
  <si>
    <t>0,35212326681919287</t>
  </si>
  <si>
    <t>3,3873270470649004</t>
  </si>
  <si>
    <t>50,72805561257269</t>
  </si>
  <si>
    <t>3,778973910587653</t>
  </si>
  <si>
    <t>0,01944811411485107</t>
  </si>
  <si>
    <t>0,08040176807096351</t>
  </si>
  <si>
    <t>0,013109767529874703</t>
  </si>
  <si>
    <t>0,05913240373483412</t>
  </si>
  <si>
    <t>0,06643614484534169</t>
  </si>
  <si>
    <t>0,017151356228824462</t>
  </si>
  <si>
    <t>0,0644992190204242</t>
  </si>
  <si>
    <t>0,36166342286398506</t>
  </si>
  <si>
    <t>3,4385827560909092</t>
  </si>
  <si>
    <t>40,959474064293815</t>
  </si>
  <si>
    <t>3,9359148796184096</t>
  </si>
  <si>
    <t>0,03388971493407045</t>
  </si>
  <si>
    <t>0,0960563919904179</t>
  </si>
  <si>
    <t>0,02306079581823778</t>
  </si>
  <si>
    <t>0,08225041285426506</t>
  </si>
  <si>
    <t>0,07024564734665821</t>
  </si>
  <si>
    <t>0,03260721571793647</t>
  </si>
  <si>
    <t>0,13091052320589036</t>
  </si>
  <si>
    <t>0,42786212243764027</t>
  </si>
  <si>
    <t>3,447642898070626</t>
  </si>
  <si>
    <t>57,09310818494692</t>
  </si>
  <si>
    <t>3,921289258965743</t>
  </si>
  <si>
    <t>0,018929196533848648</t>
  </si>
  <si>
    <t>0,07926711372270483</t>
  </si>
  <si>
    <t>0,014031947229635348</t>
  </si>
  <si>
    <t>0,05678758267132303</t>
  </si>
  <si>
    <t>0,07026523490842412</t>
  </si>
  <si>
    <t>0,01508991400567412</t>
  </si>
  <si>
    <t>0,059207680297998375</t>
  </si>
  <si>
    <t>0,3986234653103524</t>
  </si>
  <si>
    <t>3,3507196669233963</t>
  </si>
  <si>
    <t>81,4606933886604</t>
  </si>
  <si>
    <t>3,93297300509056</t>
  </si>
  <si>
    <t>0,040989044137103775</t>
  </si>
  <si>
    <t>0,0980128253042094</t>
  </si>
  <si>
    <t>0,020990810968013224</t>
  </si>
  <si>
    <t>0,09083053222270515</t>
  </si>
  <si>
    <t>0,06581008464870276</t>
  </si>
  <si>
    <t>0,04206711317610024</t>
  </si>
  <si>
    <t>0,15338643471481397</t>
  </si>
  <si>
    <t>0,4099116410097195</t>
  </si>
  <si>
    <t>3,810974561027251</t>
  </si>
  <si>
    <t>58,57044931445967</t>
  </si>
  <si>
    <t>3,8173519420128184</t>
  </si>
  <si>
    <t>0,021624890483801444</t>
  </si>
  <si>
    <t>0,085980057611724</t>
  </si>
  <si>
    <t>0,017762978441161783</t>
  </si>
  <si>
    <t>0,06534641812374069</t>
  </si>
  <si>
    <t>0,06890135192648436</t>
  </si>
  <si>
    <t>0,01845005600978899</t>
  </si>
  <si>
    <t>0,07523457738030566</t>
  </si>
  <si>
    <t>0,3848757843897666</t>
  </si>
  <si>
    <t>4,182820821995847</t>
  </si>
  <si>
    <t>69,30894556242292</t>
  </si>
  <si>
    <t>3,8258503475658046</t>
  </si>
  <si>
    <t>0,03153929731939958</t>
  </si>
  <si>
    <t>0,08236078908802373</t>
  </si>
  <si>
    <t>0,02648931833202821</t>
  </si>
  <si>
    <t>0,06469318719746853</t>
  </si>
  <si>
    <t>0,060553231629615054</t>
  </si>
  <si>
    <t>0,02339433374077226</t>
  </si>
  <si>
    <t>0,09012562784149056</t>
  </si>
  <si>
    <t>0,3427803493687351</t>
  </si>
  <si>
    <t>3,324972009053454</t>
  </si>
  <si>
    <t>52,173617238559416</t>
  </si>
  <si>
    <t>3,761426678529093</t>
  </si>
  <si>
    <t>0,009691294222069678</t>
  </si>
  <si>
    <t>0,08081448601920506</t>
  </si>
  <si>
    <t>0,006824746736268497</t>
  </si>
  <si>
    <t>0,05552283886545581</t>
  </si>
  <si>
    <t>0,07371512585566628</t>
  </si>
  <si>
    <t>0,008514608994973631</t>
  </si>
  <si>
    <t>0,03927220787227555</t>
  </si>
  <si>
    <t>0,37368730403342254</t>
  </si>
  <si>
    <t>3,4373270620126277</t>
  </si>
  <si>
    <t>58,41170182388281</t>
  </si>
  <si>
    <t>3,785633482530686</t>
  </si>
  <si>
    <t>0,02457236315778036</t>
  </si>
  <si>
    <t>0,0928841413383451</t>
  </si>
  <si>
    <t>0,017613544664150948</t>
  </si>
  <si>
    <t>0,07077906703021244</t>
  </si>
  <si>
    <t>0,07297392031327882</t>
  </si>
  <si>
    <t>0,022176344234168872</t>
  </si>
  <si>
    <t>0,1164338409896557</t>
  </si>
  <si>
    <t>0,40864672534615976</t>
  </si>
  <si>
    <t>3,255562096950598</t>
  </si>
  <si>
    <t>55,38488275857695</t>
  </si>
  <si>
    <t>3,8648134365163376</t>
  </si>
  <si>
    <t>0,01623822455338651</t>
  </si>
  <si>
    <t>0,07883992868906985</t>
  </si>
  <si>
    <t>0,013790782183260998</t>
  </si>
  <si>
    <t>0,054202497783169</t>
  </si>
  <si>
    <t>0,06692124994848848</t>
  </si>
  <si>
    <t>0,012051327102752996</t>
  </si>
  <si>
    <t>0,05228662534865236</t>
  </si>
  <si>
    <t>0,38083658579217333</t>
  </si>
  <si>
    <t>3,910240570898168</t>
  </si>
  <si>
    <t>44,251601400092994</t>
  </si>
  <si>
    <t>3,9420338682811296</t>
  </si>
  <si>
    <t>0,025189715759561367</t>
  </si>
  <si>
    <t>0,08410322521437723</t>
  </si>
  <si>
    <t>0,017710610117546037</t>
  </si>
  <si>
    <t>0,06720840801597942</t>
  </si>
  <si>
    <t>0,06828933752643856</t>
  </si>
  <si>
    <t>0,023647920724596302</t>
  </si>
  <si>
    <t>0,09780554735752953</t>
  </si>
  <si>
    <t>0,39258159302766393</t>
  </si>
  <si>
    <t>3,336931369965896</t>
  </si>
  <si>
    <t>57,86293042857292</t>
  </si>
  <si>
    <t>3,950937399396988</t>
  </si>
  <si>
    <t>0,018055564440521803</t>
  </si>
  <si>
    <t>0,08032637817239141</t>
  </si>
  <si>
    <t>0,01656604021173989</t>
  </si>
  <si>
    <t>0,05626056094942131</t>
  </si>
  <si>
    <t>0,07041459317947636</t>
  </si>
  <si>
    <t>0,012765089443736867</t>
  </si>
  <si>
    <t>0,04755363422097663</t>
  </si>
  <si>
    <t>0,40190191618918275</t>
  </si>
  <si>
    <t>4,056876961025409</t>
  </si>
  <si>
    <t>79,20602633463601</t>
  </si>
  <si>
    <t>4,096101681624223</t>
  </si>
  <si>
    <t>0,03756341620928242</t>
  </si>
  <si>
    <t>0,08629060013339152</t>
  </si>
  <si>
    <t>0,025514495995432165</t>
  </si>
  <si>
    <t>0,06641304773521978</t>
  </si>
  <si>
    <t>0,06299232838387968</t>
  </si>
  <si>
    <t>0,04426275580651903</t>
  </si>
  <si>
    <t>0,3275488873618534</t>
  </si>
  <si>
    <t>0,37593447465211666</t>
  </si>
  <si>
    <t>4,120714089949615</t>
  </si>
  <si>
    <t>49,35623044729631</t>
  </si>
  <si>
    <t>3,62614763910218</t>
  </si>
  <si>
    <t>0,013890230100571731</t>
  </si>
  <si>
    <t>0,08968490477131733</t>
  </si>
  <si>
    <t>0,00962444776994588</t>
  </si>
  <si>
    <t>0,057920418485112035</t>
  </si>
  <si>
    <t>0,08853860959072068</t>
  </si>
  <si>
    <t>0,012396817261717624</t>
  </si>
  <si>
    <t>0,05185433767355281</t>
  </si>
  <si>
    <t>0,4363037990203486</t>
  </si>
  <si>
    <t>3,5080586650874466</t>
  </si>
  <si>
    <t>34,25113843705998</t>
  </si>
  <si>
    <t>3,7021588976053557</t>
  </si>
  <si>
    <t>0,030009916251981884</t>
  </si>
  <si>
    <t>0,10076822962760473</t>
  </si>
  <si>
    <t>0,016762327019164247</t>
  </si>
  <si>
    <t>0,07998619713385433</t>
  </si>
  <si>
    <t>0,08650320092319765</t>
  </si>
  <si>
    <t>0,03277744484086455</t>
  </si>
  <si>
    <t>0,1267718738081633</t>
  </si>
  <si>
    <t>0,421103365776725</t>
  </si>
  <si>
    <t>3,4764250370208174</t>
  </si>
  <si>
    <t>52,10250685436412</t>
  </si>
  <si>
    <t>3,7914080843920392</t>
  </si>
  <si>
    <t>0,021108711065856402</t>
  </si>
  <si>
    <t>0,08317909911477829</t>
  </si>
  <si>
    <t>0,01341279499077467</t>
  </si>
  <si>
    <t>0,06708962353885675</t>
  </si>
  <si>
    <t>0,06738076942585161</t>
  </si>
  <si>
    <t>0,023748983239446502</t>
  </si>
  <si>
    <t>0,13796828957303656</t>
  </si>
  <si>
    <t>0,3779651010671209</t>
  </si>
  <si>
    <t>3,5284320819191635</t>
  </si>
  <si>
    <t>50,1828435727243</t>
  </si>
  <si>
    <t>3,7782337027654456</t>
  </si>
  <si>
    <t>0,05472493064593342</t>
  </si>
  <si>
    <t>0,09753718061615309</t>
  </si>
  <si>
    <t>0,021763451572937464</t>
  </si>
  <si>
    <t>0,09255016515120368</t>
  </si>
  <si>
    <t>0,066215018725768</t>
  </si>
  <si>
    <t>0,0623261415099094</t>
  </si>
  <si>
    <t>0,22185168200567568</t>
  </si>
  <si>
    <t>0,3416128926473073</t>
  </si>
  <si>
    <t>3,504569281009026</t>
  </si>
  <si>
    <t>48,22981947087795</t>
  </si>
  <si>
    <t>3,654763997310158</t>
  </si>
  <si>
    <t>0,013722730315927478</t>
  </si>
  <si>
    <t>0,08945380951806031</t>
  </si>
  <si>
    <t>0,012939230217994206</t>
  </si>
  <si>
    <t>0,0578322566128459</t>
  </si>
  <si>
    <t>0,08983049601936596</t>
  </si>
  <si>
    <t>0,008444208067494047</t>
  </si>
  <si>
    <t>0,03447298348304922</t>
  </si>
  <si>
    <t>0,4302809569553131</t>
  </si>
  <si>
    <t>3,5045836369972676</t>
  </si>
  <si>
    <t>59,68160797219844</t>
  </si>
  <si>
    <t>3,764876601813245</t>
  </si>
  <si>
    <t>0,015362498006677905</t>
  </si>
  <si>
    <t>0,08164237013005117</t>
  </si>
  <si>
    <t>0,01315902680381277</t>
  </si>
  <si>
    <t>0,0566030660315896</t>
  </si>
  <si>
    <t>0,07146328592286241</t>
  </si>
  <si>
    <t>0,010300368767000637</t>
  </si>
  <si>
    <t>0,0610464397383538</t>
  </si>
  <si>
    <t>0,373530600167756</t>
  </si>
  <si>
    <t>3,5190389070194215</t>
  </si>
  <si>
    <t>53,66189823027591</t>
  </si>
  <si>
    <t>3,907058411597337</t>
  </si>
  <si>
    <t>0,014086879260124405</t>
  </si>
  <si>
    <t>0,06929600436356577</t>
  </si>
  <si>
    <t>0,012217447274817108</t>
  </si>
  <si>
    <t>0,04612780646478736</t>
  </si>
  <si>
    <t>0,062126120311265944</t>
  </si>
  <si>
    <t>0,009757415078781263</t>
  </si>
  <si>
    <t>0,041095877469972106</t>
  </si>
  <si>
    <t>0,46679331324000034</t>
  </si>
  <si>
    <t>2,6579436640022323</t>
  </si>
  <si>
    <t>70,9830343452973</t>
  </si>
  <si>
    <t>3,9214514988397458</t>
  </si>
  <si>
    <t>0,07873280984360924</t>
  </si>
  <si>
    <t>0,10529392761269354</t>
  </si>
  <si>
    <t>0,054508772318556456</t>
  </si>
  <si>
    <t>0,09372933176900616</t>
  </si>
  <si>
    <t>0,0731462112832318</t>
  </si>
  <si>
    <t>0,07311726770595697</t>
  </si>
  <si>
    <t>0,26466388902045473</t>
  </si>
  <si>
    <t>0,41527276824371606</t>
  </si>
  <si>
    <t>2,713929679011926</t>
  </si>
  <si>
    <t>70,17027923206392</t>
  </si>
  <si>
    <t>3,8429428063518003</t>
  </si>
  <si>
    <t>0,05605154565897419</t>
  </si>
  <si>
    <t>0,10503605354931685</t>
  </si>
  <si>
    <t>0,03072727903141136</t>
  </si>
  <si>
    <t>0,0954615988780814</t>
  </si>
  <si>
    <t>0,07395445103953294</t>
  </si>
  <si>
    <t>0,052846621792291895</t>
  </si>
  <si>
    <t>0,1912159811854319</t>
  </si>
  <si>
    <t>0,5144100168238329</t>
  </si>
  <si>
    <t>2,549075099057518</t>
  </si>
  <si>
    <t>54,65932736519235</t>
  </si>
  <si>
    <t>3,9078204746015466</t>
  </si>
  <si>
    <t>0,013979367638579668</t>
  </si>
  <si>
    <t>0,06807737565850612</t>
  </si>
  <si>
    <t>0,011824237268785537</t>
  </si>
  <si>
    <t>0,04674793033773042</t>
  </si>
  <si>
    <t>0,06531710217314683</t>
  </si>
  <si>
    <t>0,00981244557010994</t>
  </si>
  <si>
    <t>0,04499607280481908</t>
  </si>
  <si>
    <t>0,48342323584891234</t>
  </si>
  <si>
    <t>2,5825236110249534</t>
  </si>
  <si>
    <t>52,44217072585121</t>
  </si>
  <si>
    <t>3,682681725262455</t>
  </si>
  <si>
    <t>0,016970989156802445</t>
  </si>
  <si>
    <t>0,08073724410426206</t>
  </si>
  <si>
    <t>0,011500427593971786</t>
  </si>
  <si>
    <t>0,05313013384441685</t>
  </si>
  <si>
    <t>0,07967452891353753</t>
  </si>
  <si>
    <t>0,015146627766554595</t>
  </si>
  <si>
    <t>0,05814901882845058</t>
  </si>
  <si>
    <t>0,4242311576735243</t>
  </si>
  <si>
    <t>2,5219393770676106</t>
  </si>
  <si>
    <t>69,73109982450774</t>
  </si>
  <si>
    <t>3,900821960714267</t>
  </si>
  <si>
    <t>0,02556129011117779</t>
  </si>
  <si>
    <t>0,0737002495996743</t>
  </si>
  <si>
    <t>0,01580045206078256</t>
  </si>
  <si>
    <t>0,062439620304697775</t>
  </si>
  <si>
    <t>0,059957964195506315</t>
  </si>
  <si>
    <t>0,023777124976960586</t>
  </si>
  <si>
    <t>0,08875750003158386</t>
  </si>
  <si>
    <t>0,4861629887894279</t>
  </si>
  <si>
    <t>2,630611122935079</t>
  </si>
  <si>
    <t>54,33348002582907</t>
  </si>
  <si>
    <t>3,687360209436038</t>
  </si>
  <si>
    <t>0,02087821952451197</t>
  </si>
  <si>
    <t>0,08440585232161336</t>
  </si>
  <si>
    <t>0,012575815820957842</t>
  </si>
  <si>
    <t>0,05884101935503461</t>
  </si>
  <si>
    <t>0,08141938834307376</t>
  </si>
  <si>
    <t>0,018963241292784254</t>
  </si>
  <si>
    <t>0,07162569665315478</t>
  </si>
  <si>
    <t>0,4247280174693421</t>
  </si>
  <si>
    <t>2,4741810729028657</t>
  </si>
  <si>
    <t>63,84994327357905</t>
  </si>
  <si>
    <t>3,894663036752574</t>
  </si>
  <si>
    <t>0,012596273576103895</t>
  </si>
  <si>
    <t>0,0659415134777301</t>
  </si>
  <si>
    <t>0,009903689529911901</t>
  </si>
  <si>
    <t>0,04345023109325563</t>
  </si>
  <si>
    <t>0,06218781867211078</t>
  </si>
  <si>
    <t>0,008743597092241621</t>
  </si>
  <si>
    <t>0,03609079777533413</t>
  </si>
  <si>
    <t>0,4587975086925813</t>
  </si>
  <si>
    <t>2,553674726979807</t>
  </si>
  <si>
    <t>53,11362123282138</t>
  </si>
  <si>
    <t>3,8445282363285607</t>
  </si>
  <si>
    <t>0,012095016104100418</t>
  </si>
  <si>
    <t>0,06898418954518293</t>
  </si>
  <si>
    <t>0,0105740229299052</t>
  </si>
  <si>
    <t>0,04525931165876633</t>
  </si>
  <si>
    <t>0,06406606752838531</t>
  </si>
  <si>
    <t>0,008538301822356336</t>
  </si>
  <si>
    <t>0,030899183524670967</t>
  </si>
  <si>
    <t>0,4718851410314173</t>
  </si>
  <si>
    <t>3,129276970983483</t>
  </si>
  <si>
    <t>47,06504272209622</t>
  </si>
  <si>
    <t>3,666304682425678</t>
  </si>
  <si>
    <t>0,01031112473538645</t>
  </si>
  <si>
    <t>0,0812876992491689</t>
  </si>
  <si>
    <t>0,009159255559999593</t>
  </si>
  <si>
    <t>0,04925080294663199</t>
  </si>
  <si>
    <t>0,0844186843200599</t>
  </si>
  <si>
    <t>0,007217744228865229</t>
  </si>
  <si>
    <t>0,03081400780605547</t>
  </si>
  <si>
    <t>0,41736315940041</t>
  </si>
  <si>
    <t>2,300876909052022</t>
  </si>
  <si>
    <t>61,82365899495449</t>
  </si>
  <si>
    <t>3,88818957865511</t>
  </si>
  <si>
    <t>0,016121107227110094</t>
  </si>
  <si>
    <t>0,06890269891145456</t>
  </si>
  <si>
    <t>0,014092731237483795</t>
  </si>
  <si>
    <t>0,04692397106453672</t>
  </si>
  <si>
    <t>0,06335737921916691</t>
  </si>
  <si>
    <t>0,011315251024242745</t>
  </si>
  <si>
    <t>0,04703250591329197</t>
  </si>
  <si>
    <t>0,47244939732359564</t>
  </si>
  <si>
    <t>3,1277048839256167</t>
  </si>
  <si>
    <t>53,29255026291569</t>
  </si>
  <si>
    <t>3,6744435626559127</t>
  </si>
  <si>
    <t>0,008409367836687562</t>
  </si>
  <si>
    <t>0,07677270239408124</t>
  </si>
  <si>
    <t>0,0074490310172057785</t>
  </si>
  <si>
    <t>0,04624629236917699</t>
  </si>
  <si>
    <t>0,08095824508691336</t>
  </si>
  <si>
    <t>0,005467637265958809</t>
  </si>
  <si>
    <t>0,026684823031485755</t>
  </si>
  <si>
    <t>0,4055090291238626</t>
  </si>
  <si>
    <t>2,5116764919366688</t>
  </si>
  <si>
    <t>49,240941719195924</t>
  </si>
  <si>
    <t>3,8932898215150717</t>
  </si>
  <si>
    <t>0,036017261324444</t>
  </si>
  <si>
    <t>0,07539819112869625</t>
  </si>
  <si>
    <t>0,020272839898612578</t>
  </si>
  <si>
    <t>0,06071207488695046</t>
  </si>
  <si>
    <t>0,06350749369079409</t>
  </si>
  <si>
    <t>0,03398424609554975</t>
  </si>
  <si>
    <t>0,12495932612517408</t>
  </si>
  <si>
    <t>0,4778633185905121</t>
  </si>
  <si>
    <t>2,530833914061077</t>
  </si>
  <si>
    <t>66,53460648818132</t>
  </si>
  <si>
    <t>3,9076364427694923</t>
  </si>
  <si>
    <t>0,0187554481540563</t>
  </si>
  <si>
    <t>0,06852257296015443</t>
  </si>
  <si>
    <t>0,013896329187539361</t>
  </si>
  <si>
    <t>0,052286138225783325</t>
  </si>
  <si>
    <t>0,05914164383583958</t>
  </si>
  <si>
    <t>0,01614004678714639</t>
  </si>
  <si>
    <t>0,06017343795824087</t>
  </si>
  <si>
    <t>0,43700607159968125</t>
  </si>
  <si>
    <t>2,661695971037261</t>
  </si>
  <si>
    <t>69,83741804771212</t>
  </si>
  <si>
    <t>3,717219894041591</t>
  </si>
  <si>
    <t>0,04339177758071125</t>
  </si>
  <si>
    <t>0,10170528606812176</t>
  </si>
  <si>
    <t>0,030216219704626707</t>
  </si>
  <si>
    <t>0,08857346496021773</t>
  </si>
  <si>
    <t>0,07806850782095318</t>
  </si>
  <si>
    <t>0,0365981986846021</t>
  </si>
  <si>
    <t>0,13643477619933483</t>
  </si>
  <si>
    <t>0,46194599498098526</t>
  </si>
  <si>
    <t>2,6976348150055856</t>
  </si>
  <si>
    <t>49,72121561638731</t>
  </si>
  <si>
    <t>3,681945145832131</t>
  </si>
  <si>
    <t>0,010547545801266519</t>
  </si>
  <si>
    <t>0,07902007299944927</t>
  </si>
  <si>
    <t>0,007458401558196227</t>
  </si>
  <si>
    <t>0,048698728567440605</t>
  </si>
  <si>
    <t>0,08220248923946466</t>
  </si>
  <si>
    <t>0,008433066752306692</t>
  </si>
  <si>
    <t>0,03679122690540795</t>
  </si>
  <si>
    <t>0,41358847823434997</t>
  </si>
  <si>
    <t>2,839429793995805</t>
  </si>
  <si>
    <t>52,706764538037895</t>
  </si>
  <si>
    <t>3,6630824635600368</t>
  </si>
  <si>
    <t>0,033700072781099655</t>
  </si>
  <si>
    <t>0,08950017103796692</t>
  </si>
  <si>
    <t>0,021184461857425375</t>
  </si>
  <si>
    <t>0,07523934281281584</t>
  </si>
  <si>
    <t>0,07477144451656503</t>
  </si>
  <si>
    <t>0,03193502021338432</t>
  </si>
  <si>
    <t>0,11381395840257777</t>
  </si>
  <si>
    <t>0,4067523470791606</t>
  </si>
  <si>
    <t>2,477400143048726</t>
  </si>
  <si>
    <t>49,27398503836993</t>
  </si>
  <si>
    <t>3,834895050101304</t>
  </si>
  <si>
    <t>0,030999485715944766</t>
  </si>
  <si>
    <t>0,08134613834795147</t>
  </si>
  <si>
    <t>0,02550960392710153</t>
  </si>
  <si>
    <t>0,06738882495975473</t>
  </si>
  <si>
    <t>0,05827742768427876</t>
  </si>
  <si>
    <t>0,023947748518787403</t>
  </si>
  <si>
    <t>0,0950014084880232</t>
  </si>
  <si>
    <t>0,4173095125787255</t>
  </si>
  <si>
    <t>2,2764473980059847</t>
  </si>
  <si>
    <t>48,25157174828484</t>
  </si>
  <si>
    <t>3,679983168061124</t>
  </si>
  <si>
    <t>0,010507449803810158</t>
  </si>
  <si>
    <t>0,07937379216700578</t>
  </si>
  <si>
    <t>0,007849980252646887</t>
  </si>
  <si>
    <t>0,048532390722292595</t>
  </si>
  <si>
    <t>0,08121656951633624</t>
  </si>
  <si>
    <t>0,008379322434506854</t>
  </si>
  <si>
    <t>0,0358040959658302</t>
  </si>
  <si>
    <t>0,4023219420066529</t>
  </si>
  <si>
    <t>2,3947522370144725</t>
  </si>
  <si>
    <t>48,734180184832724</t>
  </si>
  <si>
    <t>3,806875288701812</t>
  </si>
  <si>
    <t>0,03537141393735858</t>
  </si>
  <si>
    <t>0,07693677100041511</t>
  </si>
  <si>
    <t>0,02181830595518424</t>
  </si>
  <si>
    <t>0,06465612675081114</t>
  </si>
  <si>
    <t>0,06166817858666308</t>
  </si>
  <si>
    <t>0,03438133524433465</t>
  </si>
  <si>
    <t>0,1263450173347311</t>
  </si>
  <si>
    <t>0,44601235501084296</t>
  </si>
  <si>
    <t>3,3107310460181907</t>
  </si>
  <si>
    <t>41,82426515690462</t>
  </si>
  <si>
    <t>3,963715984927664</t>
  </si>
  <si>
    <t>0,03727971219396882</t>
  </si>
  <si>
    <t>0,0802398517909932</t>
  </si>
  <si>
    <t>0,02293393607433032</t>
  </si>
  <si>
    <t>0,0723474581637285</t>
  </si>
  <si>
    <t>0,05530522624802323</t>
  </si>
  <si>
    <t>0,03596564592116623</t>
  </si>
  <si>
    <t>0,13345281766092087</t>
  </si>
  <si>
    <t>0,3989449536643615</t>
  </si>
  <si>
    <t>6,888200622051954</t>
  </si>
  <si>
    <t>48,117013880334994</t>
  </si>
  <si>
    <t>3,8883764694882883</t>
  </si>
  <si>
    <t>0,030858503332469565</t>
  </si>
  <si>
    <t>0,07959335222882144</t>
  </si>
  <si>
    <t>0,02616675708801275</t>
  </si>
  <si>
    <t>0,06509750173623603</t>
  </si>
  <si>
    <t>0,05455236469965956</t>
  </si>
  <si>
    <t>0,020886029657885784</t>
  </si>
  <si>
    <t>0,0808418947520556</t>
  </si>
  <si>
    <t>0,4447326330066589</t>
  </si>
  <si>
    <t>6,766401806962676</t>
  </si>
  <si>
    <t>56,65899489413728</t>
  </si>
  <si>
    <t>3,632638503076342</t>
  </si>
  <si>
    <t>0,02648875346423666</t>
  </si>
  <si>
    <t>0,0960644971454726</t>
  </si>
  <si>
    <t>0,022638961199446275</t>
  </si>
  <si>
    <t>0,06032555192445367</t>
  </si>
  <si>
    <t>0,09170686113385765</t>
  </si>
  <si>
    <t>0,017171751073297097</t>
  </si>
  <si>
    <t>0,08723591002617574</t>
  </si>
  <si>
    <t>0,4736261774236545</t>
  </si>
  <si>
    <t>7,46708473993931</t>
  </si>
  <si>
    <t>70,01837124948713</t>
  </si>
  <si>
    <t>3,912267758420011</t>
  </si>
  <si>
    <t>0,04853249930042033</t>
  </si>
  <si>
    <t>0,09712241883157374</t>
  </si>
  <si>
    <t>0,02926792377731713</t>
  </si>
  <si>
    <t>0,08790900045741998</t>
  </si>
  <si>
    <t>0,07061399776504759</t>
  </si>
  <si>
    <t>0,0449958056453113</t>
  </si>
  <si>
    <t>0,1642713392409609</t>
  </si>
  <si>
    <t>0,5355305612236264</t>
  </si>
  <si>
    <t>6,860736193018965</t>
  </si>
  <si>
    <t>78,31808840119504</t>
  </si>
  <si>
    <t>3,971876812232767</t>
  </si>
  <si>
    <t>0,06817124639645315</t>
  </si>
  <si>
    <t>0,10853993254091968</t>
  </si>
  <si>
    <t>0,06123284999682345</t>
  </si>
  <si>
    <t>0,09825904631268331</t>
  </si>
  <si>
    <t>0,0675836557464303</t>
  </si>
  <si>
    <t>0,04668183276582591</t>
  </si>
  <si>
    <t>0,177665838945232</t>
  </si>
  <si>
    <t>0,5329861197692948</t>
  </si>
  <si>
    <t>7,580225183046423</t>
  </si>
  <si>
    <t>14,611620262922512</t>
  </si>
  <si>
    <t>3,9473631962276055</t>
  </si>
  <si>
    <t>0,06459092491984206</t>
  </si>
  <si>
    <t>0,3156762224919222</t>
  </si>
  <si>
    <t>0,028504582425711432</t>
  </si>
  <si>
    <t>0,10318683417366444</t>
  </si>
  <si>
    <t>0,4099823642548742</t>
  </si>
  <si>
    <t>0,08537497623635937</t>
  </si>
  <si>
    <t>0,4173371400457252</t>
  </si>
  <si>
    <t>1,4395486521307854</t>
  </si>
  <si>
    <t>6,663468579063192</t>
  </si>
  <si>
    <t>61,45314280177621</t>
  </si>
  <si>
    <t>3,987288480206525</t>
  </si>
  <si>
    <t>0,03678116140575883</t>
  </si>
  <si>
    <t>0,08301449590104024</t>
  </si>
  <si>
    <t>0,028956007667261262</t>
  </si>
  <si>
    <t>0,07298892518784147</t>
  </si>
  <si>
    <t>0,06450677835501956</t>
  </si>
  <si>
    <t>0,029733248732328788</t>
  </si>
  <si>
    <t>0,0981694452479359</t>
  </si>
  <si>
    <t>0,5337093295251658</t>
  </si>
  <si>
    <t>7,309639006038196</t>
  </si>
  <si>
    <t>52,35964864578754</t>
  </si>
  <si>
    <t>3,7157291876272502</t>
  </si>
  <si>
    <t>0,06043528801303529</t>
  </si>
  <si>
    <t>0,1157665621550715</t>
  </si>
  <si>
    <t>0,045008862801365</t>
  </si>
  <si>
    <t>0,10197669618367702</t>
  </si>
  <si>
    <t>0,07685685648672873</t>
  </si>
  <si>
    <t>0,05099355266349386</t>
  </si>
  <si>
    <t>0,195565539898776</t>
  </si>
  <si>
    <t>0,45857839677618245</t>
  </si>
  <si>
    <t>6,929447642993182</t>
  </si>
  <si>
    <t>67,43147383759019</t>
  </si>
  <si>
    <t>3,9105167145395874</t>
  </si>
  <si>
    <t>0,024736122445494387</t>
  </si>
  <si>
    <t>0,07435295847122583</t>
  </si>
  <si>
    <t>0,022830033126076947</t>
  </si>
  <si>
    <t>0,056047168899611324</t>
  </si>
  <si>
    <t>0,06092548100572454</t>
  </si>
  <si>
    <t>0,017312477754055332</t>
  </si>
  <si>
    <t>0,06840820624447892</t>
  </si>
  <si>
    <t>0,5000935704271835</t>
  </si>
  <si>
    <t>6,897812337032519</t>
  </si>
  <si>
    <t>51,2898364692812</t>
  </si>
  <si>
    <t>3,84285225773269</t>
  </si>
  <si>
    <t>0,017223532969475108</t>
  </si>
  <si>
    <t>0,07179922624100155</t>
  </si>
  <si>
    <t>0,015323454476598872</t>
  </si>
  <si>
    <t>0,04749743897972769</t>
  </si>
  <si>
    <t>0,06106384424534378</t>
  </si>
  <si>
    <t>0,011018218487826444</t>
  </si>
  <si>
    <t>0,047253597366899484</t>
  </si>
  <si>
    <t>0,43705989993084354</t>
  </si>
  <si>
    <t>6,732884465018287</t>
  </si>
  <si>
    <t>54,06692906660575</t>
  </si>
  <si>
    <t>3,9497335506802496</t>
  </si>
  <si>
    <t>0,027763041494851547</t>
  </si>
  <si>
    <t>0,07485083986110526</t>
  </si>
  <si>
    <t>0,02781877670074176</t>
  </si>
  <si>
    <t>0,05663216373407853</t>
  </si>
  <si>
    <t>0,05787302265763517</t>
  </si>
  <si>
    <t>0,015937028616926762</t>
  </si>
  <si>
    <t>0,06528622598279506</t>
  </si>
  <si>
    <t>0,4870314621738737</t>
  </si>
  <si>
    <t>6,845866151037626</t>
  </si>
  <si>
    <t>55,41936592326761</t>
  </si>
  <si>
    <t>3,870780529798695</t>
  </si>
  <si>
    <t>0,017546909397074314</t>
  </si>
  <si>
    <t>0,0703447070500611</t>
  </si>
  <si>
    <t>0,011951932747767707</t>
  </si>
  <si>
    <t>0,05173651136693899</t>
  </si>
  <si>
    <t>0,05955912473352271</t>
  </si>
  <si>
    <t>0,01567128988321498</t>
  </si>
  <si>
    <t>0,055315536804455494</t>
  </si>
  <si>
    <t>0,4511326567230848</t>
  </si>
  <si>
    <t>6,911785462987609</t>
  </si>
  <si>
    <t>61,9506060007546</t>
  </si>
  <si>
    <t>3,8768872346703542</t>
  </si>
  <si>
    <t>0,028061611915478603</t>
  </si>
  <si>
    <t>0,07926497847645095</t>
  </si>
  <si>
    <t>0,025417853649099216</t>
  </si>
  <si>
    <t>0,06021829599513683</t>
  </si>
  <si>
    <t>0,06192461758020128</t>
  </si>
  <si>
    <t>0,01960287680858259</t>
  </si>
  <si>
    <t>0,0676465107693899</t>
  </si>
  <si>
    <t>0,46894962347055524</t>
  </si>
  <si>
    <t>7,167396874981932</t>
  </si>
  <si>
    <t>42,91936448608933</t>
  </si>
  <si>
    <t>3,6668044593583904</t>
  </si>
  <si>
    <t>0,04201748978056184</t>
  </si>
  <si>
    <t>0,09439981870283119</t>
  </si>
  <si>
    <t>0,04055338778723114</t>
  </si>
  <si>
    <t>0,07664699883991272</t>
  </si>
  <si>
    <t>0,06874611482117021</t>
  </si>
  <si>
    <t>0,02649121057705285</t>
  </si>
  <si>
    <t>0,09662914427527494</t>
  </si>
  <si>
    <t>0,39122490221322526</t>
  </si>
  <si>
    <t>7,0046233830507845</t>
  </si>
  <si>
    <t>50,967999010454655</t>
  </si>
  <si>
    <t>4,033862177507523</t>
  </si>
  <si>
    <t>0,04634040443009581</t>
  </si>
  <si>
    <t>0,08876201773995324</t>
  </si>
  <si>
    <t>0,04044831591051323</t>
  </si>
  <si>
    <t>0,08038740622163343</t>
  </si>
  <si>
    <t>0,052733315356950444</t>
  </si>
  <si>
    <t>0,03081901571736698</t>
  </si>
  <si>
    <t>0,1205741561211695</t>
  </si>
  <si>
    <t>0,47628264808555854</t>
  </si>
  <si>
    <t>6,548410264076665</t>
  </si>
  <si>
    <t>64,78446620598692</t>
  </si>
  <si>
    <t>3,8728961627749445</t>
  </si>
  <si>
    <t>0,051667185292794376</t>
  </si>
  <si>
    <t>0,10073658790290901</t>
  </si>
  <si>
    <t>0,03461421965450083</t>
  </si>
  <si>
    <t>0,09212320042667418</t>
  </si>
  <si>
    <t>0,07066369436402622</t>
  </si>
  <si>
    <t>0,046951140596275656</t>
  </si>
  <si>
    <t>0,17312165730917606</t>
  </si>
  <si>
    <t>0,5209742384678656</t>
  </si>
  <si>
    <t>7,367511261021718</t>
  </si>
  <si>
    <t>43,1989036263315</t>
  </si>
  <si>
    <t>3,8966011248495143</t>
  </si>
  <si>
    <t>0,06748815045001123</t>
  </si>
  <si>
    <t>0,09969418391631552</t>
  </si>
  <si>
    <t>0,06253299078212826</t>
  </si>
  <si>
    <t>0,0994350932786731</t>
  </si>
  <si>
    <t>0,05266724585553224</t>
  </si>
  <si>
    <t>0,04688558821264184</t>
  </si>
  <si>
    <t>0,17307579045933524</t>
  </si>
  <si>
    <t>0,38629100419941814</t>
  </si>
  <si>
    <t>7,109314358909614</t>
  </si>
  <si>
    <t>61,39814179427333</t>
  </si>
  <si>
    <t>3,893113240509873</t>
  </si>
  <si>
    <t>0,05640033040138691</t>
  </si>
  <si>
    <t>0,10099762131494122</t>
  </si>
  <si>
    <t>0,052427051174022174</t>
  </si>
  <si>
    <t>0,08997173727677439</t>
  </si>
  <si>
    <t>0,06450110996901064</t>
  </si>
  <si>
    <t>0,03684974207577903</t>
  </si>
  <si>
    <t>0,14005101806697073</t>
  </si>
  <si>
    <t>0,5020493079990819</t>
  </si>
  <si>
    <t>6,935296525945887</t>
  </si>
  <si>
    <t>62,751421856994476</t>
  </si>
  <si>
    <t>3,9693016700897275</t>
  </si>
  <si>
    <t>0,09787645287139611</t>
  </si>
  <si>
    <t>0,1392583815802846</t>
  </si>
  <si>
    <t>0,07089688834127289</t>
  </si>
  <si>
    <t>0,10966846185902318</t>
  </si>
  <si>
    <t>0,09963623978213347</t>
  </si>
  <si>
    <t>0,08711072210946505</t>
  </si>
  <si>
    <t>0,3494974660243571</t>
  </si>
  <si>
    <t>0,6221715930154555</t>
  </si>
  <si>
    <t>7,5795941449468955</t>
  </si>
  <si>
    <t>60,78033243598629</t>
  </si>
  <si>
    <t>3,8280333458589046</t>
  </si>
  <si>
    <t>0,023477502816884637</t>
  </si>
  <si>
    <t>0,07433612108349098</t>
  </si>
  <si>
    <t>0,02159398474175253</t>
  </si>
  <si>
    <t>0,05590177349157728</t>
  </si>
  <si>
    <t>0,05777061133098373</t>
  </si>
  <si>
    <t>0,015852648226238386</t>
  </si>
  <si>
    <t>0,06860637469688644</t>
  </si>
  <si>
    <t>0,410148326028898</t>
  </si>
  <si>
    <t>6,7646889260504395</t>
  </si>
  <si>
    <t>60,0318007349296</t>
  </si>
  <si>
    <t>3,6440372017600318</t>
  </si>
  <si>
    <t>0,06982226372404624</t>
  </si>
  <si>
    <t>0,12952181080558836</t>
  </si>
  <si>
    <t>0,06585474760777901</t>
  </si>
  <si>
    <t>0,10737816733941574</t>
  </si>
  <si>
    <t>0,1000279351112539</t>
  </si>
  <si>
    <t>0,04565003663322374</t>
  </si>
  <si>
    <t>0,16526089209596861</t>
  </si>
  <si>
    <t>0,5063425964001435</t>
  </si>
  <si>
    <t>6,22686309996061</t>
  </si>
  <si>
    <t>89,1349972330917</t>
  </si>
  <si>
    <t>3,9958777994162857</t>
  </si>
  <si>
    <t>0,10662739636828533</t>
  </si>
  <si>
    <t>0,14764247558256824</t>
  </si>
  <si>
    <t>0,08295209496329714</t>
  </si>
  <si>
    <t>0,12200937254849656</t>
  </si>
  <si>
    <t>0,11170943537219385</t>
  </si>
  <si>
    <t>0,08489008440148844</t>
  </si>
  <si>
    <t>0,43592683186319203</t>
  </si>
  <si>
    <t>0,5860358850954137</t>
  </si>
  <si>
    <t>6,7278318559983745</t>
  </si>
  <si>
    <t>68,41249068266636</t>
  </si>
  <si>
    <t>3,804213450760278</t>
  </si>
  <si>
    <t>0,1162278294586771</t>
  </si>
  <si>
    <t>0,1544795166895668</t>
  </si>
  <si>
    <t>0,09874522950476602</t>
  </si>
  <si>
    <t>0,13198369149250208</t>
  </si>
  <si>
    <t>0,0938731789274115</t>
  </si>
  <si>
    <t>0,08345967779778286</t>
  </si>
  <si>
    <t>0,32671607514874074</t>
  </si>
  <si>
    <t>0,5297914575152637</t>
  </si>
  <si>
    <t>6,383610546938144</t>
  </si>
  <si>
    <t>87,87773277409123</t>
  </si>
  <si>
    <t>4,3222543769639605</t>
  </si>
  <si>
    <t>0,15754949054092376</t>
  </si>
  <si>
    <t>0,15346752590303542</t>
  </si>
  <si>
    <t>0,10931217923311856</t>
  </si>
  <si>
    <t>0,13382047653586165</t>
  </si>
  <si>
    <t>0,09847229959006401</t>
  </si>
  <si>
    <t>0,13375463425494788</t>
  </si>
  <si>
    <t>0,526041746716412</t>
  </si>
  <si>
    <t>0,5362646996181739</t>
  </si>
  <si>
    <t>6,400455633993261</t>
  </si>
  <si>
    <t>43,31322678989989</t>
  </si>
  <si>
    <t>3,6524248383196936</t>
  </si>
  <si>
    <t>0,055994606720359344</t>
  </si>
  <si>
    <t>0,10616132700748457</t>
  </si>
  <si>
    <t>0,05104790943689446</t>
  </si>
  <si>
    <t>0,09553356130588773</t>
  </si>
  <si>
    <t>0,06673783276084941</t>
  </si>
  <si>
    <t>0,03887958682012491</t>
  </si>
  <si>
    <t>0,13988745683960913</t>
  </si>
  <si>
    <t>0,4150976950838334</t>
  </si>
  <si>
    <t>7,077477848972194</t>
  </si>
  <si>
    <t>47,67802401222415</t>
  </si>
  <si>
    <t>3,7811391021076743</t>
  </si>
  <si>
    <t>0,055277485854956725</t>
  </si>
  <si>
    <t>0,10807031547670673</t>
  </si>
  <si>
    <t>0,03690647370335021</t>
  </si>
  <si>
    <t>0,09900856210263914</t>
  </si>
  <si>
    <t>0,07361410661080646</t>
  </si>
  <si>
    <t>0,04657598778550707</t>
  </si>
  <si>
    <t>0,16213537026047659</t>
  </si>
  <si>
    <t>0,40338132572218827</t>
  </si>
  <si>
    <t>5,688369923969731</t>
  </si>
  <si>
    <t>58,41428301141054</t>
  </si>
  <si>
    <t>3,740244495230261</t>
  </si>
  <si>
    <t>0,09074199544500158</t>
  </si>
  <si>
    <t>0,1464257080700362</t>
  </si>
  <si>
    <t>0,06357059017499465</t>
  </si>
  <si>
    <t>0,11282004406807941</t>
  </si>
  <si>
    <t>0,10653467881814069</t>
  </si>
  <si>
    <t>0,08587258570079846</t>
  </si>
  <si>
    <t>0,414098658982439</t>
  </si>
  <si>
    <t>0,5348551270002013</t>
  </si>
  <si>
    <t>5,68188802304212</t>
  </si>
  <si>
    <t>27,22658077320343</t>
  </si>
  <si>
    <t>3,679492311929924</t>
  </si>
  <si>
    <t>0,10991358952211927</t>
  </si>
  <si>
    <t>0,1690698611783319</t>
  </si>
  <si>
    <t>0,08991219325699226</t>
  </si>
  <si>
    <t>0,14595304862753744</t>
  </si>
  <si>
    <t>0,10760211185060295</t>
  </si>
  <si>
    <t>0,08502117629632651</t>
  </si>
  <si>
    <t>0,35246553713493073</t>
  </si>
  <si>
    <t>0,5098694855081343</t>
  </si>
  <si>
    <t>6,128204448032193</t>
  </si>
  <si>
    <t>40,38295835701236</t>
  </si>
  <si>
    <t>3,865324756315826</t>
  </si>
  <si>
    <t>0,06426763721226623</t>
  </si>
  <si>
    <t>0,10418504483258952</t>
  </si>
  <si>
    <t>0,053358017641281286</t>
  </si>
  <si>
    <t>0,09518762664533786</t>
  </si>
  <si>
    <t>0,05989607769098331</t>
  </si>
  <si>
    <t>0,04885045093756952</t>
  </si>
  <si>
    <t>0,19225156737757726</t>
  </si>
  <si>
    <t>0,35919926348331216</t>
  </si>
  <si>
    <t>5,92281635501422</t>
  </si>
  <si>
    <t>64,94498615653954</t>
  </si>
  <si>
    <t>4,268071260023748</t>
  </si>
  <si>
    <t>0,08610684328486438</t>
  </si>
  <si>
    <t>0,12267212483829368</t>
  </si>
  <si>
    <t>0,05562144827876274</t>
  </si>
  <si>
    <t>0,11205582492563596</t>
  </si>
  <si>
    <t>0,0774134116244881</t>
  </si>
  <si>
    <t>0,07839514140993456</t>
  </si>
  <si>
    <t>0,3614528742207681</t>
  </si>
  <si>
    <t>0,5141639469670056</t>
  </si>
  <si>
    <t>6,00166435202118</t>
  </si>
  <si>
    <t>33,693267984651676</t>
  </si>
  <si>
    <t>3,7750820348004446</t>
  </si>
  <si>
    <t>0,12009147810700731</t>
  </si>
  <si>
    <t>0,1707226075424892</t>
  </si>
  <si>
    <t>0,11339308332120535</t>
  </si>
  <si>
    <t>0,15001779060140202</t>
  </si>
  <si>
    <t>0,1088014530594729</t>
  </si>
  <si>
    <t>0,07490749892035664</t>
  </si>
  <si>
    <t>0,31387791492286926</t>
  </si>
  <si>
    <t>0,5520622626580192</t>
  </si>
  <si>
    <t>6,422957284958102</t>
  </si>
  <si>
    <t>49,233785959705024</t>
  </si>
  <si>
    <t>3,81198632623222</t>
  </si>
  <si>
    <t>0,12871644071490146</t>
  </si>
  <si>
    <t>0,17297575339946805</t>
  </si>
  <si>
    <t>0,12399733591172984</t>
  </si>
  <si>
    <t>0,1514135133978723</t>
  </si>
  <si>
    <t>0,10755417922699326</t>
  </si>
  <si>
    <t>0,08124996662542709</t>
  </si>
  <si>
    <t>0,4141854422533258</t>
  </si>
  <si>
    <t>0,5906814455088225</t>
  </si>
  <si>
    <t>5,6257679120171815</t>
  </si>
  <si>
    <t>18,957776850112083</t>
  </si>
  <si>
    <t>3,9725430886073516</t>
  </si>
  <si>
    <t>0,14670145181543484</t>
  </si>
  <si>
    <t>0,20537604038887697</t>
  </si>
  <si>
    <t>0,11806910371398566</t>
  </si>
  <si>
    <t>0,1802744847930295</t>
  </si>
  <si>
    <t>0,1266796708572425</t>
  </si>
  <si>
    <t>0,11639749355341998</t>
  </si>
  <si>
    <t>0,4578157940178733</t>
  </si>
  <si>
    <t>0,6064403522624892</t>
  </si>
  <si>
    <t>7,905949092935771</t>
  </si>
  <si>
    <t>60,76939540133017</t>
  </si>
  <si>
    <t>3,92976208170265</t>
  </si>
  <si>
    <t>0,07295871740222165</t>
  </si>
  <si>
    <t>0,11368210485445787</t>
  </si>
  <si>
    <t>0,051357527132736454</t>
  </si>
  <si>
    <t>0,09804800261975416</t>
  </si>
  <si>
    <t>0,07525938901854251</t>
  </si>
  <si>
    <t>0,06332805512438439</t>
  </si>
  <si>
    <t>0,24866335493646494</t>
  </si>
  <si>
    <t>0,4400757081837527</t>
  </si>
  <si>
    <t>5,320666898041964</t>
  </si>
  <si>
    <t>36,29092547554665</t>
  </si>
  <si>
    <t>3,7899401976070446</t>
  </si>
  <si>
    <t>0,1267291713771961</t>
  </si>
  <si>
    <t>0,150459516845605</t>
  </si>
  <si>
    <t>0,07521516536121939</t>
  </si>
  <si>
    <t>0,11883741282592385</t>
  </si>
  <si>
    <t>0,11205579014554594</t>
  </si>
  <si>
    <t>0,12610021416554051</t>
  </si>
  <si>
    <t>0,46995360182699975</t>
  </si>
  <si>
    <t>0,49160398719357057</t>
  </si>
  <si>
    <t>6,675267350976355</t>
  </si>
  <si>
    <t>42,9649065320582</t>
  </si>
  <si>
    <t>3,803942173100632</t>
  </si>
  <si>
    <t>0,04891970611371692</t>
  </si>
  <si>
    <t>0,10193580239974281</t>
  </si>
  <si>
    <t>0,0434157612132933</t>
  </si>
  <si>
    <t>0,0880016377222074</t>
  </si>
  <si>
    <t>0,0679523849844789</t>
  </si>
  <si>
    <t>0,03463230670318132</t>
  </si>
  <si>
    <t>0,12980839759993304</t>
  </si>
  <si>
    <t>0,4070854151416537</t>
  </si>
  <si>
    <t>6,598982898052782</t>
  </si>
  <si>
    <t>76,03156307112684</t>
  </si>
  <si>
    <t>4,141564470090948</t>
  </si>
  <si>
    <t>0,16031491175514648</t>
  </si>
  <si>
    <t>0,1724848753243271</t>
  </si>
  <si>
    <t>0,12593971822802233</t>
  </si>
  <si>
    <t>0,1368771325069122</t>
  </si>
  <si>
    <t>0,12648182920221718</t>
  </si>
  <si>
    <t>0,129897423142561</t>
  </si>
  <si>
    <t>0,4443616521259629</t>
  </si>
  <si>
    <t>0,649506236803775</t>
  </si>
  <si>
    <t>5,748656167997979</t>
  </si>
  <si>
    <t>37,402686165485726</t>
  </si>
  <si>
    <t>4,213573616157112</t>
  </si>
  <si>
    <t>0,10860328260126086</t>
  </si>
  <si>
    <t>0,14645457751741447</t>
  </si>
  <si>
    <t>0,09424705359226457</t>
  </si>
  <si>
    <t>0,13574196333672572</t>
  </si>
  <si>
    <t>0,08294101929112165</t>
  </si>
  <si>
    <t>0,0775776490795502</t>
  </si>
  <si>
    <t>0,298600064382926</t>
  </si>
  <si>
    <t>0,5632747590818115</t>
  </si>
  <si>
    <t>6,398079415084794</t>
  </si>
  <si>
    <t>54,66763262478008</t>
  </si>
  <si>
    <t>4,231983675483903</t>
  </si>
  <si>
    <t>0,25047669417863</t>
  </si>
  <si>
    <t>0,23662918912698944</t>
  </si>
  <si>
    <t>0,20029897061455681</t>
  </si>
  <si>
    <t>0,18580442771861216</t>
  </si>
  <si>
    <t>0,17296121251386248</t>
  </si>
  <si>
    <t>0,20079716085718444</t>
  </si>
  <si>
    <t>0,7079580045999566</t>
  </si>
  <si>
    <t>0,7047267596660451</t>
  </si>
  <si>
    <t>6,229735056054778</t>
  </si>
  <si>
    <t>45,070437006233604</t>
  </si>
  <si>
    <t>3,6092345923236477</t>
  </si>
  <si>
    <t>0,027453738645067297</t>
  </si>
  <si>
    <t>0,0872442091411183</t>
  </si>
  <si>
    <t>0,018948342437769855</t>
  </si>
  <si>
    <t>0,06882200948341463</t>
  </si>
  <si>
    <t>0,07900197825625466</t>
  </si>
  <si>
    <t>0,02539402856017863</t>
  </si>
  <si>
    <t>0,09791811527799445</t>
  </si>
  <si>
    <t>0,4342101795660446</t>
  </si>
  <si>
    <t>7,171516302973032</t>
  </si>
  <si>
    <t>26,03255085305265</t>
  </si>
  <si>
    <t>3,7225756581700145</t>
  </si>
  <si>
    <t>0,16966529871487437</t>
  </si>
  <si>
    <t>0,2704198910444341</t>
  </si>
  <si>
    <t>0,13787625192310787</t>
  </si>
  <si>
    <t>0,17976319847962252</t>
  </si>
  <si>
    <t>0,2365631761212022</t>
  </si>
  <si>
    <t>0,1244410637465846</t>
  </si>
  <si>
    <t>0,5428012642735366</t>
  </si>
  <si>
    <t>1,000449183840811</t>
  </si>
  <si>
    <t>5,280895655043423</t>
  </si>
  <si>
    <t>63,084973653315586</t>
  </si>
  <si>
    <t>3,797472571648829</t>
  </si>
  <si>
    <t>0,1401618115676036</t>
  </si>
  <si>
    <t>0,18167665721953627</t>
  </si>
  <si>
    <t>0,07664326933025375</t>
  </si>
  <si>
    <t>0,13505212306453082</t>
  </si>
  <si>
    <t>0,14022158098822238</t>
  </si>
  <si>
    <t>0,1406900642881143</t>
  </si>
  <si>
    <t>0,5007357114251729</t>
  </si>
  <si>
    <t>0,622844587891849</t>
  </si>
  <si>
    <t>4,873558475985192</t>
  </si>
  <si>
    <t>41,54263297309638</t>
  </si>
  <si>
    <t>3,7700019776003053</t>
  </si>
  <si>
    <t>0,08554410146003522</t>
  </si>
  <si>
    <t>0,12394297702747509</t>
  </si>
  <si>
    <t>0,06728852339472484</t>
  </si>
  <si>
    <t>0,11736634026509095</t>
  </si>
  <si>
    <t>0,0752823261106136</t>
  </si>
  <si>
    <t>0,0644782075063846</t>
  </si>
  <si>
    <t>0,2516598115870711</t>
  </si>
  <si>
    <t>0,42345778153512603</t>
  </si>
  <si>
    <t>4,853678350918926</t>
  </si>
  <si>
    <t>26,372946673965657</t>
  </si>
  <si>
    <t>4,2642567515720735</t>
  </si>
  <si>
    <t>0,12945059005021967</t>
  </si>
  <si>
    <t>0,15349994518188437</t>
  </si>
  <si>
    <t>0,1105889475048455</t>
  </si>
  <si>
    <t>0,14336898306597978</t>
  </si>
  <si>
    <t>0,08577067546673968</t>
  </si>
  <si>
    <t>0,0956170816028332</t>
  </si>
  <si>
    <t>0,4060766931364265</t>
  </si>
  <si>
    <t>0,40612945961054414</t>
  </si>
  <si>
    <t>4,711310936952941</t>
  </si>
  <si>
    <t>86,48218345981415</t>
  </si>
  <si>
    <t>4,124407352653623</t>
  </si>
  <si>
    <t>0,14387078359014238</t>
  </si>
  <si>
    <t>0,17344833746761787</t>
  </si>
  <si>
    <t>0,1282842684872362</t>
  </si>
  <si>
    <t>0,14793977358168847</t>
  </si>
  <si>
    <t>0,11186954850984043</t>
  </si>
  <si>
    <t>0,09937349777660597</t>
  </si>
  <si>
    <t>0,372447803077677</t>
  </si>
  <si>
    <t>0,6575471365046375</t>
  </si>
  <si>
    <t>5,501551507972181</t>
  </si>
  <si>
    <t>48,11685618486011</t>
  </si>
  <si>
    <t>3,82492081435654</t>
  </si>
  <si>
    <t>0,11687610215189534</t>
  </si>
  <si>
    <t>0,15042536349886543</t>
  </si>
  <si>
    <t>0,10688733484114606</t>
  </si>
  <si>
    <t>0,14540496934241087</t>
  </si>
  <si>
    <t>0,08123220490409376</t>
  </si>
  <si>
    <t>0,07721420381614878</t>
  </si>
  <si>
    <t>0,3561977395266633</t>
  </si>
  <si>
    <t>0,4644184107233516</t>
  </si>
  <si>
    <t>4,942465660045855</t>
  </si>
  <si>
    <t>89,35575255804078</t>
  </si>
  <si>
    <t>3,835257478130689</t>
  </si>
  <si>
    <t>0,10492245903957058</t>
  </si>
  <si>
    <t>0,1460010963468465</t>
  </si>
  <si>
    <t>0,08898027806799053</t>
  </si>
  <si>
    <t>0,1260547691692439</t>
  </si>
  <si>
    <t>0,09343619654409319</t>
  </si>
  <si>
    <t>0,07676620946115469</t>
  </si>
  <si>
    <t>0,3010628939708486</t>
  </si>
  <si>
    <t>0,5569457350850762</t>
  </si>
  <si>
    <t>4,915784770040773</t>
  </si>
  <si>
    <t>62,612901136580135</t>
  </si>
  <si>
    <t>4,132179552685209</t>
  </si>
  <si>
    <t>0,08340630144020346</t>
  </si>
  <si>
    <t>0,1135568157373526</t>
  </si>
  <si>
    <t>0,07469720665824817</t>
  </si>
  <si>
    <t>0,11112663448841295</t>
  </si>
  <si>
    <t>0,056538878068638256</t>
  </si>
  <si>
    <t>0,05765698505118692</t>
  </si>
  <si>
    <t>0,213565388517509</t>
  </si>
  <si>
    <t>0,3386093755943712</t>
  </si>
  <si>
    <t>5,884054381982423</t>
  </si>
  <si>
    <t>42,27260734399391</t>
  </si>
  <si>
    <t>3,7485203137274845</t>
  </si>
  <si>
    <t>0,11091756690823644</t>
  </si>
  <si>
    <t>0,15977954942488104</t>
  </si>
  <si>
    <t>0,07767622351064385</t>
  </si>
  <si>
    <t>0,132430974326943</t>
  </si>
  <si>
    <t>0,1053098096548547</t>
  </si>
  <si>
    <t>0,10434672370620447</t>
  </si>
  <si>
    <t>0,4124022234876863</t>
  </si>
  <si>
    <t>0,5280112392440054</t>
  </si>
  <si>
    <t>4,946648397948593</t>
  </si>
  <si>
    <t>77,4352212281193</t>
  </si>
  <si>
    <t>4,052699333403645</t>
  </si>
  <si>
    <t>0,0889166145176571</t>
  </si>
  <si>
    <t>0,13086946489075457</t>
  </si>
  <si>
    <t>0,06306569671793191</t>
  </si>
  <si>
    <t>0,10173102475518905</t>
  </si>
  <si>
    <t>0,0985009558889594</t>
  </si>
  <si>
    <t>0,07638400589661223</t>
  </si>
  <si>
    <t>0,306451415323079</t>
  </si>
  <si>
    <t>0,6568961710601026</t>
  </si>
  <si>
    <t>4,932763480930589</t>
  </si>
  <si>
    <t>56,79491385328843</t>
  </si>
  <si>
    <t>4,216503416075367</t>
  </si>
  <si>
    <t>0,08153241931584464</t>
  </si>
  <si>
    <t>0,11269856399175907</t>
  </si>
  <si>
    <t>0,06369523160292112</t>
  </si>
  <si>
    <t>0,09913674344035839</t>
  </si>
  <si>
    <t>0,07482426404948005</t>
  </si>
  <si>
    <t>0,06953045990827461</t>
  </si>
  <si>
    <t>0,28737386319380337</t>
  </si>
  <si>
    <t>0,5331209694208107</t>
  </si>
  <si>
    <t>4,691842611995526</t>
  </si>
  <si>
    <t>44,66703147213727</t>
  </si>
  <si>
    <t>3,9571893584623115</t>
  </si>
  <si>
    <t>0,07807101124694542</t>
  </si>
  <si>
    <t>0,10787318563355557</t>
  </si>
  <si>
    <t>0,07569520079357701</t>
  </si>
  <si>
    <t>0,1045996862845254</t>
  </si>
  <si>
    <t>0,0571622432406815</t>
  </si>
  <si>
    <t>0,048754277397236166</t>
  </si>
  <si>
    <t>0,2172210854767247</t>
  </si>
  <si>
    <t>0,3904642149342205</t>
  </si>
  <si>
    <t>5,781148598063737</t>
  </si>
  <si>
    <t>78,53352022023338</t>
  </si>
  <si>
    <t>4,036033935798837</t>
  </si>
  <si>
    <t>0,1463215157607803</t>
  </si>
  <si>
    <t>0,17105034104726807</t>
  </si>
  <si>
    <t>0,12386067636974503</t>
  </si>
  <si>
    <t>0,14092437573661631</t>
  </si>
  <si>
    <t>0,11186948170765117</t>
  </si>
  <si>
    <t>0,11146023606889288</t>
  </si>
  <si>
    <t>0,43505881202312874</t>
  </si>
  <si>
    <t>0,6021351500767664</t>
  </si>
  <si>
    <t>5,013020589016378</t>
  </si>
  <si>
    <t>61,31320677904872</t>
  </si>
  <si>
    <t>4,313270841128564</t>
  </si>
  <si>
    <t>0,17163936670701363</t>
  </si>
  <si>
    <t>0,1957059887513022</t>
  </si>
  <si>
    <t>0,13282055795769798</t>
  </si>
  <si>
    <t>0,14625376013597655</t>
  </si>
  <si>
    <t>0,15107183541547423</t>
  </si>
  <si>
    <t>0,13866681991463709</t>
  </si>
  <si>
    <t>0,48675868534927</t>
  </si>
  <si>
    <t>0,7263179065049429</t>
  </si>
  <si>
    <t>4,961439096950926</t>
  </si>
  <si>
    <t>82,61878511351152</t>
  </si>
  <si>
    <t>4,3643598673850335</t>
  </si>
  <si>
    <t>0,11304009731037844</t>
  </si>
  <si>
    <t>0,23681332126693402</t>
  </si>
  <si>
    <t>0,10532869887852866</t>
  </si>
  <si>
    <t>0,16477365857362264</t>
  </si>
  <si>
    <t>0,22600028236272138</t>
  </si>
  <si>
    <t>0,07057506182019979</t>
  </si>
  <si>
    <t>0,2770614310549705</t>
  </si>
  <si>
    <t>0,976070146130304</t>
  </si>
  <si>
    <t>4,656283552991226</t>
  </si>
  <si>
    <t>45,55679990814455</t>
  </si>
  <si>
    <t>4,037794182104397</t>
  </si>
  <si>
    <t>0,10866221515499148</t>
  </si>
  <si>
    <t>0,14566812229553192</t>
  </si>
  <si>
    <t>0,08827820984850293</t>
  </si>
  <si>
    <t>0,13092270665310135</t>
  </si>
  <si>
    <t>0,08474197215921697</t>
  </si>
  <si>
    <t>0,08460050106468336</t>
  </si>
  <si>
    <t>0,353899573790761</t>
  </si>
  <si>
    <t>0,47982441562968864</t>
  </si>
  <si>
    <t>5,363818968995474</t>
  </si>
  <si>
    <t>71,06217609765967</t>
  </si>
  <si>
    <t>4,282791001347405</t>
  </si>
  <si>
    <t>0,10914855168025911</t>
  </si>
  <si>
    <t>0,1481961631900029</t>
  </si>
  <si>
    <t>0,07484274907055041</t>
  </si>
  <si>
    <t>0,11280814339005235</t>
  </si>
  <si>
    <t>0,10947807100523088</t>
  </si>
  <si>
    <t>0,09659287577935913</t>
  </si>
  <si>
    <t>0,3775062456023606</t>
  </si>
  <si>
    <t>0,6375016543371318</t>
  </si>
  <si>
    <t>4,74152058607433</t>
  </si>
  <si>
    <t>49,63301339471935</t>
  </si>
  <si>
    <t>4,1417666155699795</t>
  </si>
  <si>
    <t>0,15520825243440775</t>
  </si>
  <si>
    <t>0,1648181559347219</t>
  </si>
  <si>
    <t>0,12745514818440287</t>
  </si>
  <si>
    <t>0,13855530393809778</t>
  </si>
  <si>
    <t>0,1112884288096723</t>
  </si>
  <si>
    <t>0,1152635313292346</t>
  </si>
  <si>
    <t>0,3783311804648497</t>
  </si>
  <si>
    <t>0,5686107628706799</t>
  </si>
  <si>
    <t>4,765412499080412</t>
  </si>
  <si>
    <t>40,758113250814624</t>
  </si>
  <si>
    <t>3,8207521060313523</t>
  </si>
  <si>
    <t>0,0607264712313117</t>
  </si>
  <si>
    <t>0,09715154591250491</t>
  </si>
  <si>
    <t>0,050347763034264886</t>
  </si>
  <si>
    <t>0,09730083817322831</t>
  </si>
  <si>
    <t>0,05412975522112488</t>
  </si>
  <si>
    <t>0,0454266023415017</t>
  </si>
  <si>
    <t>0,15997873673091387</t>
  </si>
  <si>
    <t>0,376939459116645</t>
  </si>
  <si>
    <t>4,906199989025481</t>
  </si>
  <si>
    <t>26,597739653730518</t>
  </si>
  <si>
    <t>4,129607833668745</t>
  </si>
  <si>
    <t>0,13627607186860782</t>
  </si>
  <si>
    <t>0,1668792339887484</t>
  </si>
  <si>
    <t>0,1109183222007172</t>
  </si>
  <si>
    <t>0,148598974523025</t>
  </si>
  <si>
    <t>0,09923495961662739</t>
  </si>
  <si>
    <t>0,10246356281753456</t>
  </si>
  <si>
    <t>0,4085573723032424</t>
  </si>
  <si>
    <t>0,4309982779785608</t>
  </si>
  <si>
    <t>5,049716095905751</t>
  </si>
  <si>
    <t>33,513382174990646</t>
  </si>
  <si>
    <t>3,8993607692538435</t>
  </si>
  <si>
    <t>0,05712619923530044</t>
  </si>
  <si>
    <t>0,13349457124400496</t>
  </si>
  <si>
    <t>0,024192053285026063</t>
  </si>
  <si>
    <t>0,1034543164293056</t>
  </si>
  <si>
    <t>0,12542250108229108</t>
  </si>
  <si>
    <t>0,06553588710557533</t>
  </si>
  <si>
    <t>0,2607836383778789</t>
  </si>
  <si>
    <t>0,5895380675483891</t>
  </si>
  <si>
    <t>3,4322646888904274</t>
  </si>
  <si>
    <t>55,71844965668074</t>
  </si>
  <si>
    <t>3,658960977557303</t>
  </si>
  <si>
    <t>0,013236609121951669</t>
  </si>
  <si>
    <t>0,08335169628254255</t>
  </si>
  <si>
    <t>0,007528258297410264</t>
  </si>
  <si>
    <t>0,05088026865379236</t>
  </si>
  <si>
    <t>0,08412305478530836</t>
  </si>
  <si>
    <t>0,013103336119819066</t>
  </si>
  <si>
    <t>0,05007485202595312</t>
  </si>
  <si>
    <t>0,42896309613872635</t>
  </si>
  <si>
    <t>3,589219594025053</t>
  </si>
  <si>
    <t>51,33517148417848</t>
  </si>
  <si>
    <t>3,8407769136147483</t>
  </si>
  <si>
    <t>0,020159393170742567</t>
  </si>
  <si>
    <t>0,07313227133928828</t>
  </si>
  <si>
    <t>0,01422666364058716</t>
  </si>
  <si>
    <t>0,057622090974145335</t>
  </si>
  <si>
    <t>0,060769470709041755</t>
  </si>
  <si>
    <t>0,018321412404434714</t>
  </si>
  <si>
    <t>0,07192228001060996</t>
  </si>
  <si>
    <t>0,4602574725136117</t>
  </si>
  <si>
    <t>4,151207771967165</t>
  </si>
  <si>
    <t>52,35850830819815</t>
  </si>
  <si>
    <t>3,6619306858411615</t>
  </si>
  <si>
    <t>0,005839497888774404</t>
  </si>
  <si>
    <t>0,07816205673194622</t>
  </si>
  <si>
    <t>0,004361155619225999</t>
  </si>
  <si>
    <t>0,047235750039140795</t>
  </si>
  <si>
    <t>0,08401908307659633</t>
  </si>
  <si>
    <t>0,004052660838403166</t>
  </si>
  <si>
    <t>0,018445122123302505</t>
  </si>
  <si>
    <t>0,4138921398483767</t>
  </si>
  <si>
    <t>3,729196908068843</t>
  </si>
  <si>
    <t>68,59719364001207</t>
  </si>
  <si>
    <t>3,909984877306661</t>
  </si>
  <si>
    <t>0,02071054328891672</t>
  </si>
  <si>
    <t>0,07108280934811942</t>
  </si>
  <si>
    <t>0,013282442193920125</t>
  </si>
  <si>
    <t>0,05650894237617124</t>
  </si>
  <si>
    <t>0,06195301951239655</t>
  </si>
  <si>
    <t>0,019913359964115113</t>
  </si>
  <si>
    <t>0,07408306679388124</t>
  </si>
  <si>
    <t>0,48683948648526</t>
  </si>
  <si>
    <t>4,012822235003114</t>
  </si>
  <si>
    <t>63,497270629820434</t>
  </si>
  <si>
    <t>3,6847769672934705</t>
  </si>
  <si>
    <t>0,043843951273315813</t>
  </si>
  <si>
    <t>0,10318061262210387</t>
  </si>
  <si>
    <t>0,0313350917360581</t>
  </si>
  <si>
    <t>0,08830514094535816</t>
  </si>
  <si>
    <t>0,07724944807066064</t>
  </si>
  <si>
    <t>0,03647873777698345</t>
  </si>
  <si>
    <t>0,13717942811605077</t>
  </si>
  <si>
    <t>0,47681454271185864</t>
  </si>
  <si>
    <t>3,6944980659754947</t>
  </si>
  <si>
    <t>75,27961780570372</t>
  </si>
  <si>
    <t>3,921437447442577</t>
  </si>
  <si>
    <t>0,03990499349375328</t>
  </si>
  <si>
    <t>0,07873084152952697</t>
  </si>
  <si>
    <t>0,02293852596046704</t>
  </si>
  <si>
    <t>0,06726659524223547</t>
  </si>
  <si>
    <t>0,060188607987753974</t>
  </si>
  <si>
    <t>0,038267316004059054</t>
  </si>
  <si>
    <t>0,13621547665446754</t>
  </si>
  <si>
    <t>0,47525102918065254</t>
  </si>
  <si>
    <t>3,579107883037068</t>
  </si>
  <si>
    <t>47,316438330172645</t>
  </si>
  <si>
    <t>3,7213704383101316</t>
  </si>
  <si>
    <t>0,01769044132360055</t>
  </si>
  <si>
    <t>0,07396628785099206</t>
  </si>
  <si>
    <t>0,007758409456061514</t>
  </si>
  <si>
    <t>0,055913905852415714</t>
  </si>
  <si>
    <t>0,06553057436626866</t>
  </si>
  <si>
    <t>0,019305030171549796</t>
  </si>
  <si>
    <t>0,06970606780904695</t>
  </si>
  <si>
    <t>0,43036070491518974</t>
  </si>
  <si>
    <t>3,524125040974468</t>
  </si>
  <si>
    <t>42,82675081683394</t>
  </si>
  <si>
    <t>3,754461519260825</t>
  </si>
  <si>
    <t>0,05018481003652915</t>
  </si>
  <si>
    <t>0,0941033122837799</t>
  </si>
  <si>
    <t>0,035096887898936946</t>
  </si>
  <si>
    <t>0,08034606568077587</t>
  </si>
  <si>
    <t>0,06823189828625666</t>
  </si>
  <si>
    <t>0,044516064274898716</t>
  </si>
  <si>
    <t>0,1620750829766372</t>
  </si>
  <si>
    <t>0,44851828828192003</t>
  </si>
  <si>
    <t>3,413573042023927</t>
  </si>
  <si>
    <t>53,91753164834094</t>
  </si>
  <si>
    <t>4,209818415560621</t>
  </si>
  <si>
    <t>0,03738078761343284</t>
  </si>
  <si>
    <t>0,07891130234598095</t>
  </si>
  <si>
    <t>0,01805884220920419</t>
  </si>
  <si>
    <t>0,05844214459339939</t>
  </si>
  <si>
    <t>0,06895327774700526</t>
  </si>
  <si>
    <t>0,05512115435634587</t>
  </si>
  <si>
    <t>0,3307945032185056</t>
  </si>
  <si>
    <t>0,4753593885354592</t>
  </si>
  <si>
    <t>4,547938493895344</t>
  </si>
  <si>
    <t>55,661894925439846</t>
  </si>
  <si>
    <t>3,790472721460257</t>
  </si>
  <si>
    <t>0,006720418175692601</t>
  </si>
  <si>
    <t>0,0675553578631603</t>
  </si>
  <si>
    <t>0,0060188136919972855</t>
  </si>
  <si>
    <t>0,0435197187963526</t>
  </si>
  <si>
    <t>0,0662509078795039</t>
  </si>
  <si>
    <t>0,0037904649576363495</t>
  </si>
  <si>
    <t>0,017769343893773205</t>
  </si>
  <si>
    <t>0,43950879422462624</t>
  </si>
  <si>
    <t>3,722181717050262</t>
  </si>
  <si>
    <t>46,903431830248515</t>
  </si>
  <si>
    <t>3,6698586149776737</t>
  </si>
  <si>
    <t>0,015134168002792705</t>
  </si>
  <si>
    <t>0,08351559836269899</t>
  </si>
  <si>
    <t>0,010829872062377172</t>
  </si>
  <si>
    <t>0,05196291000675059</t>
  </si>
  <si>
    <t>0,08273721423177323</t>
  </si>
  <si>
    <t>0,012267787939609968</t>
  </si>
  <si>
    <t>0,05310494961591153</t>
  </si>
  <si>
    <t>0,4074303196455601</t>
  </si>
  <si>
    <t>3,6196318509755656</t>
  </si>
  <si>
    <t>48,6632019486071</t>
  </si>
  <si>
    <t>3,6642340906049014</t>
  </si>
  <si>
    <t>0,008623315637581267</t>
  </si>
  <si>
    <t>0,07957746376646004</t>
  </si>
  <si>
    <t>0,006022280728996639</t>
  </si>
  <si>
    <t>0,04842953766893611</t>
  </si>
  <si>
    <t>0,0833089315686319</t>
  </si>
  <si>
    <t>0,007409481311726793</t>
  </si>
  <si>
    <t>0,03265330446242033</t>
  </si>
  <si>
    <t>0,4051730984001609</t>
  </si>
  <si>
    <t>3,4405100799631327</t>
  </si>
  <si>
    <t>61,631530326022876</t>
  </si>
  <si>
    <t>4,057979487908057</t>
  </si>
  <si>
    <t>0,04005870001812552</t>
  </si>
  <si>
    <t>0,08560801018330753</t>
  </si>
  <si>
    <t>0,022691933562488192</t>
  </si>
  <si>
    <t>0,0664584565641542</t>
  </si>
  <si>
    <t>0,07105641751243055</t>
  </si>
  <si>
    <t>0,0539458495953616</t>
  </si>
  <si>
    <t>0,3562213950234174</t>
  </si>
  <si>
    <t>0,48465729648994543</t>
  </si>
  <si>
    <t>3,9152581359958276</t>
  </si>
  <si>
    <t>48,17164823197188</t>
  </si>
  <si>
    <t>3,70680739361637</t>
  </si>
  <si>
    <t>0,019086934461809445</t>
  </si>
  <si>
    <t>0,07511827198961384</t>
  </si>
  <si>
    <t>0,012072008796188489</t>
  </si>
  <si>
    <t>0,056349021523206866</t>
  </si>
  <si>
    <t>0,06641669295440411</t>
  </si>
  <si>
    <t>0,018903187840438963</t>
  </si>
  <si>
    <t>0,0710175937209475</t>
  </si>
  <si>
    <t>0,420382784573655</t>
  </si>
  <si>
    <t>3,5568798349704593</t>
  </si>
  <si>
    <t>56,403024735355466</t>
  </si>
  <si>
    <t>3,8475033457128585</t>
  </si>
  <si>
    <t>0,019470039266730348</t>
  </si>
  <si>
    <t>0,06834317887697265</t>
  </si>
  <si>
    <t>0,016623775309458338</t>
  </si>
  <si>
    <t>0,04936316120694936</t>
  </si>
  <si>
    <t>0,06119048195636383</t>
  </si>
  <si>
    <t>0,015001356425131653</t>
  </si>
  <si>
    <t>0,06020535859786847</t>
  </si>
  <si>
    <t>0,44169899811808855</t>
  </si>
  <si>
    <t>3,993009290075861</t>
  </si>
  <si>
    <t>57,565802185969766</t>
  </si>
  <si>
    <t>3,8106048611738816</t>
  </si>
  <si>
    <t>0,011923909256835185</t>
  </si>
  <si>
    <t>0,06896559526170008</t>
  </si>
  <si>
    <t>0,008353732900858377</t>
  </si>
  <si>
    <t>0,04609394815119085</t>
  </si>
  <si>
    <t>0,06244560723173098</t>
  </si>
  <si>
    <t>0,010571326082577338</t>
  </si>
  <si>
    <t>0,046993464202083585</t>
  </si>
  <si>
    <t>0,4363807818206708</t>
  </si>
  <si>
    <t>3,8964519079308957</t>
  </si>
  <si>
    <t>74,08486992507294</t>
  </si>
  <si>
    <t>3,8516555502794594</t>
  </si>
  <si>
    <t>0,05948223288905668</t>
  </si>
  <si>
    <t>0,0957460995804549</t>
  </si>
  <si>
    <t>0,0340737015932482</t>
  </si>
  <si>
    <t>0,08271876153588287</t>
  </si>
  <si>
    <t>0,0726672895419109</t>
  </si>
  <si>
    <t>0,060872376424871616</t>
  </si>
  <si>
    <t>0,2108499286824341</t>
  </si>
  <si>
    <t>0,45817018532430975</t>
  </si>
  <si>
    <t>4,454951683990657</t>
  </si>
  <si>
    <t>60,27257551442171</t>
  </si>
  <si>
    <t>3,851950165118921</t>
  </si>
  <si>
    <t>0,014269603377923825</t>
  </si>
  <si>
    <t>0,06882319284302252</t>
  </si>
  <si>
    <t>0,009201018147635426</t>
  </si>
  <si>
    <t>0,048731169344282024</t>
  </si>
  <si>
    <t>0,06123043001061559</t>
  </si>
  <si>
    <t>0,012746029254323039</t>
  </si>
  <si>
    <t>0,05050424259973278</t>
  </si>
  <si>
    <t>0,4746024656920607</t>
  </si>
  <si>
    <t>4,244814401958138</t>
  </si>
  <si>
    <t>44,31008315046737</t>
  </si>
  <si>
    <t>3,6321004718784886</t>
  </si>
  <si>
    <t>0,015229197524919183</t>
  </si>
  <si>
    <t>0,08124049881099596</t>
  </si>
  <si>
    <t>0,007802449299791965</t>
  </si>
  <si>
    <t>0,05423494441943155</t>
  </si>
  <si>
    <t>0,07998123948638558</t>
  </si>
  <si>
    <t>0,01608135768795747</t>
  </si>
  <si>
    <t>0,05910867839073773</t>
  </si>
  <si>
    <t>0,4110046726827798</t>
  </si>
  <si>
    <t>3,7317482819780707</t>
  </si>
  <si>
    <t>16,282793450623963</t>
  </si>
  <si>
    <t>3,7641921811808627</t>
  </si>
  <si>
    <t>0,018913346811724806</t>
  </si>
  <si>
    <t>0,07845165790877355</t>
  </si>
  <si>
    <t>0,01639230535168535</t>
  </si>
  <si>
    <t>0,05163823363005194</t>
  </si>
  <si>
    <t>0,06901709723536509</t>
  </si>
  <si>
    <t>0,012571457346286227</t>
  </si>
  <si>
    <t>0,049527130108571064</t>
  </si>
  <si>
    <t>0,42031566328801273</t>
  </si>
  <si>
    <t>1,9217670209473</t>
  </si>
  <si>
    <t>22,795370004979</t>
  </si>
  <si>
    <t>3,7787634506662746</t>
  </si>
  <si>
    <t>0,0171979998313989</t>
  </si>
  <si>
    <t>0,07491121594050211</t>
  </si>
  <si>
    <t>0,012702659951730935</t>
  </si>
  <si>
    <t>0,05170631258590522</t>
  </si>
  <si>
    <t>0,0702396260010642</t>
  </si>
  <si>
    <t>0,014992729397859257</t>
  </si>
  <si>
    <t>0,0655559330094743</t>
  </si>
  <si>
    <t>0,4216296602091333</t>
  </si>
  <si>
    <t>1,7559897230239585</t>
  </si>
  <si>
    <t>18,183787074315845</t>
  </si>
  <si>
    <t>3,6156106185020365</t>
  </si>
  <si>
    <t>0,023326031637224513</t>
  </si>
  <si>
    <t>0,08334614215526363</t>
  </si>
  <si>
    <t>0,015528173623455873</t>
  </si>
  <si>
    <t>0,05743908047813698</t>
  </si>
  <si>
    <t>0,08010763321326944</t>
  </si>
  <si>
    <t>0,020073704032586737</t>
  </si>
  <si>
    <t>0,07677833395446129</t>
  </si>
  <si>
    <t>0,40909678729039395</t>
  </si>
  <si>
    <t>1,7432252540020272</t>
  </si>
  <si>
    <t>26,454818517918273</t>
  </si>
  <si>
    <t>3,6923493640673657</t>
  </si>
  <si>
    <t>0,029936028166281287</t>
  </si>
  <si>
    <t>0,08300930576088075</t>
  </si>
  <si>
    <t>0,018208682720147067</t>
  </si>
  <si>
    <t>0,0638689952580728</t>
  </si>
  <si>
    <t>0,0700738839838389</t>
  </si>
  <si>
    <t>0,03286597750118231</t>
  </si>
  <si>
    <t>0,13634556363991368</t>
  </si>
  <si>
    <t>0,4313163360050718</t>
  </si>
  <si>
    <t>1,7380354780470952</t>
  </si>
  <si>
    <t>16,424331773372703</t>
  </si>
  <si>
    <t>3,889551965693254</t>
  </si>
  <si>
    <t>0,029917716688139404</t>
  </si>
  <si>
    <t>0,07723354046760338</t>
  </si>
  <si>
    <t>0,02532636373066747</t>
  </si>
  <si>
    <t>0,0628218966551025</t>
  </si>
  <si>
    <t>0,057651003007832</t>
  </si>
  <si>
    <t>0,022396483203211956</t>
  </si>
  <si>
    <t>0,08923808289951976</t>
  </si>
  <si>
    <t>0,4206766636565045</t>
  </si>
  <si>
    <t>1,8432890370022506</t>
  </si>
  <si>
    <t>28,745398998245026</t>
  </si>
  <si>
    <t>3,661643753995241</t>
  </si>
  <si>
    <t>0,020337345843110494</t>
  </si>
  <si>
    <t>0,08389623175363371</t>
  </si>
  <si>
    <t>0,012315345329493299</t>
  </si>
  <si>
    <t>0,0570388698725103</t>
  </si>
  <si>
    <t>0,0820454278627991</t>
  </si>
  <si>
    <t>0,021277400026609588</t>
  </si>
  <si>
    <t>0,09083258526861628</t>
  </si>
  <si>
    <t>0,41058933793476654</t>
  </si>
  <si>
    <t>1,7108254509512335</t>
  </si>
  <si>
    <t>18,47006609943734</t>
  </si>
  <si>
    <t>3,6485072153274736</t>
  </si>
  <si>
    <t>0,028331465734675515</t>
  </si>
  <si>
    <t>0,08630412821432065</t>
  </si>
  <si>
    <t>0,023329669990367494</t>
  </si>
  <si>
    <t>0,06290761615874371</t>
  </si>
  <si>
    <t>0,07386318853806091</t>
  </si>
  <si>
    <t>0,020257925084659786</t>
  </si>
  <si>
    <t>0,08037952494693158</t>
  </si>
  <si>
    <t>0,39170960784201153</t>
  </si>
  <si>
    <t>1,858992086024955</t>
  </si>
  <si>
    <t>22,799864701696887</t>
  </si>
  <si>
    <t>3,703095559349344</t>
  </si>
  <si>
    <t>0,015158557579637456</t>
  </si>
  <si>
    <t>0,08113446704698742</t>
  </si>
  <si>
    <t>0,011968774526136207</t>
  </si>
  <si>
    <t>0,052332763406235536</t>
  </si>
  <si>
    <t>0,08264676083889227</t>
  </si>
  <si>
    <t>0,01151993904371687</t>
  </si>
  <si>
    <t>0,045953716014812546</t>
  </si>
  <si>
    <t>0,41538727310648943</t>
  </si>
  <si>
    <t>2,2678214439656585</t>
  </si>
  <si>
    <t>29,139946494209074</t>
  </si>
  <si>
    <t>3,6029181194078803</t>
  </si>
  <si>
    <t>0,03363039412358034</t>
  </si>
  <si>
    <t>0,08762235612614738</t>
  </si>
  <si>
    <t>0,029219107845586866</t>
  </si>
  <si>
    <t>0,06361946504150798</t>
  </si>
  <si>
    <t>0,07764411821692882</t>
  </si>
  <si>
    <t>0,024736511036563283</t>
  </si>
  <si>
    <t>0,09917518082613244</t>
  </si>
  <si>
    <t>0,4163767373786712</t>
  </si>
  <si>
    <t>1,8250105099286884</t>
  </si>
  <si>
    <t>17,945724433830215</t>
  </si>
  <si>
    <t>3,719789361518671</t>
  </si>
  <si>
    <t>0,016351557243249715</t>
  </si>
  <si>
    <t>0,07530471228767059</t>
  </si>
  <si>
    <t>0,015040681930428932</t>
  </si>
  <si>
    <t>0,05012923929561909</t>
  </si>
  <si>
    <t>0,06925187420443266</t>
  </si>
  <si>
    <t>0,010486443005289104</t>
  </si>
  <si>
    <t>0,04312324811845055</t>
  </si>
  <si>
    <t>0,4088075621471884</t>
  </si>
  <si>
    <t>2,3466010749107227</t>
  </si>
  <si>
    <t>46,4637994529252</t>
  </si>
  <si>
    <t>4,12195227924104</t>
  </si>
  <si>
    <t>0,14847021365000976</t>
  </si>
  <si>
    <t>0,18913260484964112</t>
  </si>
  <si>
    <t>0,049820730090264456</t>
  </si>
  <si>
    <t>0,13330395018963165</t>
  </si>
  <si>
    <t>0,17043274707011152</t>
  </si>
  <si>
    <t>0,17607032233191341</t>
  </si>
  <si>
    <t>0,657871954445038</t>
  </si>
  <si>
    <t>0,6579539617100677</t>
  </si>
  <si>
    <t>2,1121329879388213</t>
  </si>
  <si>
    <t>16,839503498643637</t>
  </si>
  <si>
    <t>3,624559387483907</t>
  </si>
  <si>
    <t>0,035029166415966144</t>
  </si>
  <si>
    <t>0,0848432434468331</t>
  </si>
  <si>
    <t>0,020456195385571203</t>
  </si>
  <si>
    <t>0,06770357259057286</t>
  </si>
  <si>
    <t>0,06993539941581745</t>
  </si>
  <si>
    <t>0,034955190163603364</t>
  </si>
  <si>
    <t>0,12984803212490484</t>
  </si>
  <si>
    <t>0,4202043525869359</t>
  </si>
  <si>
    <t>1,8721979910042137</t>
  </si>
  <si>
    <t>67,22398866946338</t>
  </si>
  <si>
    <t>3,7704046209651474</t>
  </si>
  <si>
    <t>0,08702725008226309</t>
  </si>
  <si>
    <t>0,12334797575708226</t>
  </si>
  <si>
    <t>0,032074599592122596</t>
  </si>
  <si>
    <t>0,09673223025094621</t>
  </si>
  <si>
    <t>0,1034728083279189</t>
  </si>
  <si>
    <t>0,10701823705217044</t>
  </si>
  <si>
    <t>0,4111105836809165</t>
  </si>
  <si>
    <t>0,44400577173325395</t>
  </si>
  <si>
    <t>1,994680125033483</t>
  </si>
  <si>
    <t>18,36960166899239</t>
  </si>
  <si>
    <t>3,6432777571910666</t>
  </si>
  <si>
    <t>0,029621036118263087</t>
  </si>
  <si>
    <t>0,08238153415717761</t>
  </si>
  <si>
    <t>0,022296186868287958</t>
  </si>
  <si>
    <t>0,06105830171092328</t>
  </si>
  <si>
    <t>0,07030268008291694</t>
  </si>
  <si>
    <t>0,024238916500973273</t>
  </si>
  <si>
    <t>0,09865374049372862</t>
  </si>
  <si>
    <t>0,4101532223796685</t>
  </si>
  <si>
    <t>1,8040324479807168</t>
  </si>
  <si>
    <t>21,450182860325047</t>
  </si>
  <si>
    <t>3,8516346105186767</t>
  </si>
  <si>
    <t>0,035784347532082365</t>
  </si>
  <si>
    <t>0,07952503970795124</t>
  </si>
  <si>
    <t>0,022664964545894575</t>
  </si>
  <si>
    <t>0,06370371447777619</t>
  </si>
  <si>
    <t>0,06269796045850942</t>
  </si>
  <si>
    <t>0,036100991989737874</t>
  </si>
  <si>
    <t>0,15148703784516324</t>
  </si>
  <si>
    <t>0,4290261723361571</t>
  </si>
  <si>
    <t>1,7451860540313646</t>
  </si>
  <si>
    <t>27,09779825419668</t>
  </si>
  <si>
    <t>3,6462014280817376</t>
  </si>
  <si>
    <t>0,018861351263936326</t>
  </si>
  <si>
    <t>0,09277164157054317</t>
  </si>
  <si>
    <t>0,012935807447670832</t>
  </si>
  <si>
    <t>0,05789031579088841</t>
  </si>
  <si>
    <t>0,10048809568768033</t>
  </si>
  <si>
    <t>0,01726970969184171</t>
  </si>
  <si>
    <t>0,07172651545737481</t>
  </si>
  <si>
    <t>0,47372208031373964</t>
  </si>
  <si>
    <t>2,0538919849786907</t>
  </si>
  <si>
    <t>18,674091448718414</t>
  </si>
  <si>
    <t>3,8877834773713285</t>
  </si>
  <si>
    <t>0,024299306430390858</t>
  </si>
  <si>
    <t>0,07160262589138273</t>
  </si>
  <si>
    <t>0,016341729357624832</t>
  </si>
  <si>
    <t>0,05479334777957465</t>
  </si>
  <si>
    <t>0,06124679214753555</t>
  </si>
  <si>
    <t>0,0241422485232934</t>
  </si>
  <si>
    <t>0,10499124951147615</t>
  </si>
  <si>
    <t>0,41749402858308854</t>
  </si>
  <si>
    <t>1,857436992926523</t>
  </si>
  <si>
    <t>41,96854409708659</t>
  </si>
  <si>
    <t>3,66509623192239</t>
  </si>
  <si>
    <t>0,04220023867167756</t>
  </si>
  <si>
    <t>0,0896748328340042</t>
  </si>
  <si>
    <t>0,019722310470645165</t>
  </si>
  <si>
    <t>0,0724999320788753</t>
  </si>
  <si>
    <t>0,07368199907942843</t>
  </si>
  <si>
    <t>0,04889537237707251</t>
  </si>
  <si>
    <t>0,19067273053748998</t>
  </si>
  <si>
    <t>0,4284270587112866</t>
  </si>
  <si>
    <t>1,8108250870136544</t>
  </si>
  <si>
    <t>27,40401812710384</t>
  </si>
  <si>
    <t>3,7380490867474037</t>
  </si>
  <si>
    <t>0,021965284812404298</t>
  </si>
  <si>
    <t>0,07879579042343852</t>
  </si>
  <si>
    <t>0,012239645853894664</t>
  </si>
  <si>
    <t>0,057956931548359875</t>
  </si>
  <si>
    <t>0,07031009696252759</t>
  </si>
  <si>
    <t>0,02478522079577876</t>
  </si>
  <si>
    <t>0,10799633487675618</t>
  </si>
  <si>
    <t>0,42803059135864646</t>
  </si>
  <si>
    <t>1,7425431279698387</t>
  </si>
  <si>
    <t>31,151239688534712</t>
  </si>
  <si>
    <t>3,6603239673995813</t>
  </si>
  <si>
    <t>0,023787809267425086</t>
  </si>
  <si>
    <t>0,08323534590815626</t>
  </si>
  <si>
    <t>0,015014502381052177</t>
  </si>
  <si>
    <t>0,05927639089531769</t>
  </si>
  <si>
    <t>0,07784023990626744</t>
  </si>
  <si>
    <t>0,024174414487152168</t>
  </si>
  <si>
    <t>0,1057351041220873</t>
  </si>
  <si>
    <t>0,4223952916205105</t>
  </si>
  <si>
    <t>1,6981291960692033</t>
  </si>
  <si>
    <t>18,71106369594102</t>
  </si>
  <si>
    <t>3,9825106139518134</t>
  </si>
  <si>
    <t>0,04191409773262903</t>
  </si>
  <si>
    <t>0,08864593642524603</t>
  </si>
  <si>
    <t>0,03619486602602666</t>
  </si>
  <si>
    <t>0,07782262837074773</t>
  </si>
  <si>
    <t>0,0560042090788207</t>
  </si>
  <si>
    <t>0,031129399477536814</t>
  </si>
  <si>
    <t>0,1184571151769256</t>
  </si>
  <si>
    <t>0,4372421245204653</t>
  </si>
  <si>
    <t>7,396425380022265</t>
  </si>
  <si>
    <t>27,165689977339333</t>
  </si>
  <si>
    <t>3,8995524029733684</t>
  </si>
  <si>
    <t>0,03645351215443744</t>
  </si>
  <si>
    <t>0,08400607520337264</t>
  </si>
  <si>
    <t>0,027322532394259365</t>
  </si>
  <si>
    <t>0,07390349539494831</t>
  </si>
  <si>
    <t>0,05913100634156348</t>
  </si>
  <si>
    <t>0,02978896001408461</t>
  </si>
  <si>
    <t>0,11422270746191088</t>
  </si>
  <si>
    <t>0,43485057939977106</t>
  </si>
  <si>
    <t>6,694425798021257</t>
  </si>
  <si>
    <t>22,870558017895725</t>
  </si>
  <si>
    <t>3,997096597331539</t>
  </si>
  <si>
    <t>0,06079074847338828</t>
  </si>
  <si>
    <t>0,1280187171726752</t>
  </si>
  <si>
    <t>0,03972130677325301</t>
  </si>
  <si>
    <t>0,09214702127179988</t>
  </si>
  <si>
    <t>0,11037109283070348</t>
  </si>
  <si>
    <t>0,07015905249120281</t>
  </si>
  <si>
    <t>0,4696312831674095</t>
  </si>
  <si>
    <t>0,629902169242897</t>
  </si>
  <si>
    <t>8,013743613963015</t>
  </si>
  <si>
    <t>26,316454760774807</t>
  </si>
  <si>
    <t>3,8293386045153412</t>
  </si>
  <si>
    <t>0,032936892814682636</t>
  </si>
  <si>
    <t>0,07965750299526556</t>
  </si>
  <si>
    <t>0,029853292342241496</t>
  </si>
  <si>
    <t>0,06581946070944783</t>
  </si>
  <si>
    <t>0,05534395372357668</t>
  </si>
  <si>
    <t>0,021842074779617377</t>
  </si>
  <si>
    <t>0,08304791695062098</t>
  </si>
  <si>
    <t>0,3683769668692412</t>
  </si>
  <si>
    <t>8,422136420966126</t>
  </si>
  <si>
    <t>13,356574797572783</t>
  </si>
  <si>
    <t>3,7510812379418277</t>
  </si>
  <si>
    <t>0,0341283019418392</t>
  </si>
  <si>
    <t>0,08190174039066718</t>
  </si>
  <si>
    <t>0,027994825564105187</t>
  </si>
  <si>
    <t>0,06676807975415056</t>
  </si>
  <si>
    <t>0,06462860651235877</t>
  </si>
  <si>
    <t>0,02670249069296207</t>
  </si>
  <si>
    <t>0,0990689157575804</t>
  </si>
  <si>
    <t>0,4463840064163996</t>
  </si>
  <si>
    <t>7,093736681970768</t>
  </si>
  <si>
    <t>31,577870440453793</t>
  </si>
  <si>
    <t>3,8443026039551897</t>
  </si>
  <si>
    <t>0,04578955611943702</t>
  </si>
  <si>
    <t>0,08990854722775708</t>
  </si>
  <si>
    <t>0,03601277680385872</t>
  </si>
  <si>
    <t>0,08149386758516744</t>
  </si>
  <si>
    <t>0,05826282701722385</t>
  </si>
  <si>
    <t>0,04149999935075674</t>
  </si>
  <si>
    <t>0,15531813739592157</t>
  </si>
  <si>
    <t>0,41909944486315776</t>
  </si>
  <si>
    <t>7,820030024042353</t>
  </si>
  <si>
    <t>24,887201989566233</t>
  </si>
  <si>
    <t>3,6522266112906085</t>
  </si>
  <si>
    <t>0,06495682069376994</t>
  </si>
  <si>
    <t>0,15407181047366147</t>
  </si>
  <si>
    <t>0,04711521066974696</t>
  </si>
  <si>
    <t>0,1056743781143156</t>
  </si>
  <si>
    <t>0,13656166182522939</t>
  </si>
  <si>
    <t>0,06500420719137809</t>
  </si>
  <si>
    <t>0,40704629777960305</t>
  </si>
  <si>
    <t>0,6381690529918115</t>
  </si>
  <si>
    <t>7,5459632750134915</t>
  </si>
  <si>
    <t>36,14898185378649</t>
  </si>
  <si>
    <t>4,042380785219935</t>
  </si>
  <si>
    <t>0,07075112192813755</t>
  </si>
  <si>
    <t>0,1273205862837597</t>
  </si>
  <si>
    <t>0,0463857229475305</t>
  </si>
  <si>
    <t>0,08739486244502997</t>
  </si>
  <si>
    <t>0,1149871414354913</t>
  </si>
  <si>
    <t>0,08287879514520453</t>
  </si>
  <si>
    <t>0,46974258633985894</t>
  </si>
  <si>
    <t>0,6425265641319927</t>
  </si>
  <si>
    <t>7,805402331985533</t>
  </si>
  <si>
    <t>20,48501773858438</t>
  </si>
  <si>
    <t>3,692564421111257</t>
  </si>
  <si>
    <t>0,0420863052996092</t>
  </si>
  <si>
    <t>0,09338455424926606</t>
  </si>
  <si>
    <t>0,03799643433965464</t>
  </si>
  <si>
    <t>0,07359552784601087</t>
  </si>
  <si>
    <t>0,06563932294783746</t>
  </si>
  <si>
    <t>0,03135885622891444</t>
  </si>
  <si>
    <t>0,13316624711654534</t>
  </si>
  <si>
    <t>0,4193721413599426</t>
  </si>
  <si>
    <t>7,499849059036933</t>
  </si>
  <si>
    <t>19,766855456730532</t>
  </si>
  <si>
    <t>4,1374253536393795</t>
  </si>
  <si>
    <t>0,04687083942528586</t>
  </si>
  <si>
    <t>0,09458733050952677</t>
  </si>
  <si>
    <t>0,03424078966433441</t>
  </si>
  <si>
    <t>0,07464912044070479</t>
  </si>
  <si>
    <t>0,07440697431484988</t>
  </si>
  <si>
    <t>0,046559772172180686</t>
  </si>
  <si>
    <t>0,35455906619571825</t>
  </si>
  <si>
    <t>0,5272800560568661</t>
  </si>
  <si>
    <t>7,2174275210127234</t>
  </si>
  <si>
    <t>26,969184293471976</t>
  </si>
  <si>
    <t>3,6960255078475797</t>
  </si>
  <si>
    <t>0,03038015426721226</t>
  </si>
  <si>
    <t>0,09339869044518215</t>
  </si>
  <si>
    <t>0,026606736689482227</t>
  </si>
  <si>
    <t>0,07037484694088228</t>
  </si>
  <si>
    <t>0,07926111421320957</t>
  </si>
  <si>
    <t>0,02177900141814028</t>
  </si>
  <si>
    <t>0,07936826985902741</t>
  </si>
  <si>
    <t>0,4443729249121836</t>
  </si>
  <si>
    <t>7,0924336849711835</t>
  </si>
  <si>
    <t>17,82633763993654</t>
  </si>
  <si>
    <t>3,790494830333608</t>
  </si>
  <si>
    <t>0,05088930477023559</t>
  </si>
  <si>
    <t>0,09921679651136203</t>
  </si>
  <si>
    <t>0,033703710774630385</t>
  </si>
  <si>
    <t>0,09065864436154711</t>
  </si>
  <si>
    <t>0,061115676956229305</t>
  </si>
  <si>
    <t>0,04368602821717805</t>
  </si>
  <si>
    <t>0,16386392508300693</t>
  </si>
  <si>
    <t>0,42572521163961213</t>
  </si>
  <si>
    <t>7,779158624005504</t>
  </si>
  <si>
    <t>24,301322314011447</t>
  </si>
  <si>
    <t>3,7547107710100667</t>
  </si>
  <si>
    <t>0,04890518886253685</t>
  </si>
  <si>
    <t>0,11081251189861283</t>
  </si>
  <si>
    <t>0,04316524258596574</t>
  </si>
  <si>
    <t>0,09140286437897582</t>
  </si>
  <si>
    <t>0,0768677079345247</t>
  </si>
  <si>
    <t>0,03515758541558401</t>
  </si>
  <si>
    <t>0,13038983469862173</t>
  </si>
  <si>
    <t>0,4980573047025143</t>
  </si>
  <si>
    <t>7,613421399961226</t>
  </si>
  <si>
    <t>25,01237495523138</t>
  </si>
  <si>
    <t>3,9040648223896497</t>
  </si>
  <si>
    <t>0,04816083027618029</t>
  </si>
  <si>
    <t>0,08916730549823901</t>
  </si>
  <si>
    <t>0,04473942321051163</t>
  </si>
  <si>
    <t>0,07990590575394926</t>
  </si>
  <si>
    <t>0,05634406025778507</t>
  </si>
  <si>
    <t>0,0321092764557196</t>
  </si>
  <si>
    <t>0,11456579461565496</t>
  </si>
  <si>
    <t>0,44288000950126477</t>
  </si>
  <si>
    <t>7,051197441993281</t>
  </si>
  <si>
    <t>10,541997497723495</t>
  </si>
  <si>
    <t>4,2749324257881085</t>
  </si>
  <si>
    <t>0,04667998976228659</t>
  </si>
  <si>
    <t>0,08992112587588676</t>
  </si>
  <si>
    <t>0,02527110331136155</t>
  </si>
  <si>
    <t>0,0708670784544814</t>
  </si>
  <si>
    <t>0,07414170746184108</t>
  </si>
  <si>
    <t>0,0516764310295465</t>
  </si>
  <si>
    <t>0,3096836146664308</t>
  </si>
  <si>
    <t>0,5164238831725798</t>
  </si>
  <si>
    <t>7,1910345470532775</t>
  </si>
  <si>
    <t>23,76313388521227</t>
  </si>
  <si>
    <t>3,8246354293819005</t>
  </si>
  <si>
    <t>0,04308507947282433</t>
  </si>
  <si>
    <t>0,09484465655441535</t>
  </si>
  <si>
    <t>0,034805895724170186</t>
  </si>
  <si>
    <t>0,0843300050407977</t>
  </si>
  <si>
    <t>0,06246233591668522</t>
  </si>
  <si>
    <t>0,033424620220281406</t>
  </si>
  <si>
    <t>0,11954938933500055</t>
  </si>
  <si>
    <t>0,44659489158133664</t>
  </si>
  <si>
    <t>6,883434518938884</t>
  </si>
  <si>
    <t>37,06252822298959</t>
  </si>
  <si>
    <t>3,695816724123306</t>
  </si>
  <si>
    <t>0,07400842226911936</t>
  </si>
  <si>
    <t>0,12263152668018128</t>
  </si>
  <si>
    <t>0,05003637821276735</t>
  </si>
  <si>
    <t>0,11203518928259026</t>
  </si>
  <si>
    <t>0,08153724154859303</t>
  </si>
  <si>
    <t>0,06414159255068257</t>
  </si>
  <si>
    <t>0,2316355486625538</t>
  </si>
  <si>
    <t>0,45222716893608456</t>
  </si>
  <si>
    <t>7,326432847068645</t>
  </si>
  <si>
    <t>21,695506165189123</t>
  </si>
  <si>
    <t>3,8282940901762617</t>
  </si>
  <si>
    <t>0,027019707856056386</t>
  </si>
  <si>
    <t>0,07770224581897066</t>
  </si>
  <si>
    <t>0,01857907293811837</t>
  </si>
  <si>
    <t>0,06119053799361093</t>
  </si>
  <si>
    <t>0,06187971924078554</t>
  </si>
  <si>
    <t>0,023526930110471057</t>
  </si>
  <si>
    <t>0,094146672226767</t>
  </si>
  <si>
    <t>0,4213792625468622</t>
  </si>
  <si>
    <t>6,794377190060914</t>
  </si>
  <si>
    <t>31,168297069891384</t>
  </si>
  <si>
    <t>3,7475125380463807</t>
  </si>
  <si>
    <t>0,03445791223848692</t>
  </si>
  <si>
    <t>0,0875186258102543</t>
  </si>
  <si>
    <t>0,030579416985017437</t>
  </si>
  <si>
    <t>0,06820317577895292</t>
  </si>
  <si>
    <t>0,06699888205636335</t>
  </si>
  <si>
    <t>0,024397854853168616</t>
  </si>
  <si>
    <t>0,11659724127497365</t>
  </si>
  <si>
    <t>0,4777303288303853</t>
  </si>
  <si>
    <t>7,643126619979739</t>
  </si>
  <si>
    <t>18,852750983907484</t>
  </si>
  <si>
    <t>3,9385844015346834</t>
  </si>
  <si>
    <t>0,03911927495765279</t>
  </si>
  <si>
    <t>0,08647683177301994</t>
  </si>
  <si>
    <t>0,02829042487523522</t>
  </si>
  <si>
    <t>0,0808362011378658</t>
  </si>
  <si>
    <t>0,05859336829365258</t>
  </si>
  <si>
    <t>0,035511869383546946</t>
  </si>
  <si>
    <t>0,12529340624613192</t>
  </si>
  <si>
    <t>0,4349569901953309</t>
  </si>
  <si>
    <t>6,753003002959304</t>
  </si>
  <si>
    <t>30,69263533382843</t>
  </si>
  <si>
    <t>4,109797107246767</t>
  </si>
  <si>
    <t>0,1495168133704425</t>
  </si>
  <si>
    <t>0,16661512200511594</t>
  </si>
  <si>
    <t>0,14263005888610802</t>
  </si>
  <si>
    <t>0,16137168016131345</t>
  </si>
  <si>
    <t>0,08883759456228195</t>
  </si>
  <si>
    <t>0,09944367338090435</t>
  </si>
  <si>
    <t>0,41819276802597083</t>
  </si>
  <si>
    <t>0,5079777094133682</t>
  </si>
  <si>
    <t>6,6179843379650265</t>
  </si>
  <si>
    <t>18,68868842480442</t>
  </si>
  <si>
    <t>4,168186268545837</t>
  </si>
  <si>
    <t>0,10210879295807399</t>
  </si>
  <si>
    <t>0,14940279869699585</t>
  </si>
  <si>
    <t>0,08843546485146535</t>
  </si>
  <si>
    <t>0,1384003335831169</t>
  </si>
  <si>
    <t>0,08764325996204282</t>
  </si>
  <si>
    <t>0,07316851225363223</t>
  </si>
  <si>
    <t>0,28821786523589754</t>
  </si>
  <si>
    <t>0,5666972818769145</t>
  </si>
  <si>
    <t>7,198999899905175</t>
  </si>
  <si>
    <t>21,388698025962743</t>
  </si>
  <si>
    <t>3,643717714592117</t>
  </si>
  <si>
    <t>0,12743044728099986</t>
  </si>
  <si>
    <t>0,1529400269979441</t>
  </si>
  <si>
    <t>0,10676214709851777</t>
  </si>
  <si>
    <t>0,14130966806394096</t>
  </si>
  <si>
    <t>0,08743561030379503</t>
  </si>
  <si>
    <t>0,09442738130602085</t>
  </si>
  <si>
    <t>0,3980964634762283</t>
  </si>
  <si>
    <t>0,39817528196825397</t>
  </si>
  <si>
    <t>6,910017961054109</t>
  </si>
  <si>
    <t>8,375401058858847</t>
  </si>
  <si>
    <t>3,76810540249293</t>
  </si>
  <si>
    <t>0,107703067337897</t>
  </si>
  <si>
    <t>0,15124245673155481</t>
  </si>
  <si>
    <t>0,09651292166567832</t>
  </si>
  <si>
    <t>0,14141087380354223</t>
  </si>
  <si>
    <t>0,0866055619397982</t>
  </si>
  <si>
    <t>0,07682700315786886</t>
  </si>
  <si>
    <t>0,3162429574779484</t>
  </si>
  <si>
    <t>0,4718828147880242</t>
  </si>
  <si>
    <t>6,589673468959518</t>
  </si>
  <si>
    <t>24,014064021504698</t>
  </si>
  <si>
    <t>4,035310836397259</t>
  </si>
  <si>
    <t>0,08062774246878268</t>
  </si>
  <si>
    <t>0,11329601045149584</t>
  </si>
  <si>
    <t>0,06862846784793575</t>
  </si>
  <si>
    <t>0,10679679534961678</t>
  </si>
  <si>
    <t>0,06842072770234849</t>
  </si>
  <si>
    <t>0,05871529570970166</t>
  </si>
  <si>
    <t>0,3398654332879499</t>
  </si>
  <si>
    <t>0,4672572613804859</t>
  </si>
  <si>
    <t>7,639612640021369</t>
  </si>
  <si>
    <t>34,452696387482874</t>
  </si>
  <si>
    <t>3,8669989464386987</t>
  </si>
  <si>
    <t>0,05264534906472441</t>
  </si>
  <si>
    <t>0,10790947125644998</t>
  </si>
  <si>
    <t>0,04180527075695273</t>
  </si>
  <si>
    <t>0,08400681630974094</t>
  </si>
  <si>
    <t>0,07993981519203981</t>
  </si>
  <si>
    <t>0,0434205715914713</t>
  </si>
  <si>
    <t>0,22043358581126588</t>
  </si>
  <si>
    <t>0,5425410895064391</t>
  </si>
  <si>
    <t>7,518493098090403</t>
  </si>
  <si>
    <t>16,253342730190038</t>
  </si>
  <si>
    <t>3,9444725084111196</t>
  </si>
  <si>
    <t>0,08647442763274193</t>
  </si>
  <si>
    <t>0,11706236647118634</t>
  </si>
  <si>
    <t>0,07956450074958592</t>
  </si>
  <si>
    <t>0,11628751239712497</t>
  </si>
  <si>
    <t>0,057196159194537424</t>
  </si>
  <si>
    <t>0,05594033573908057</t>
  </si>
  <si>
    <t>0,20583962336461167</t>
  </si>
  <si>
    <t>0,38848386071879887</t>
  </si>
  <si>
    <t>6,6237226109951735</t>
  </si>
  <si>
    <t>29,650419633063656</t>
  </si>
  <si>
    <t>4,273020561727362</t>
  </si>
  <si>
    <t>0,16667847800461616</t>
  </si>
  <si>
    <t>0,2092585029384309</t>
  </si>
  <si>
    <t>0,13299156242395466</t>
  </si>
  <si>
    <t>0,1738533400617659</t>
  </si>
  <si>
    <t>0,13769054025987285</t>
  </si>
  <si>
    <t>0,12513302449709815</t>
  </si>
  <si>
    <t>0,5155289651698377</t>
  </si>
  <si>
    <t>0,6274649863802149</t>
  </si>
  <si>
    <t>7,471256571006961</t>
  </si>
  <si>
    <t>17,993814856699952</t>
  </si>
  <si>
    <t>3,7813575214342356</t>
  </si>
  <si>
    <t>0,06278670467815232</t>
  </si>
  <si>
    <t>0,13332171461143388</t>
  </si>
  <si>
    <t>0,04707597706689169</t>
  </si>
  <si>
    <t>0,10474146733210396</t>
  </si>
  <si>
    <t>0,10636869653854703</t>
  </si>
  <si>
    <t>0,05926335995785561</t>
  </si>
  <si>
    <t>0,38433697550242596</t>
  </si>
  <si>
    <t>0,5460566849365425</t>
  </si>
  <si>
    <t>6,703271628939547</t>
  </si>
  <si>
    <t>31,66002174909214</t>
  </si>
  <si>
    <t>4,030270607662854</t>
  </si>
  <si>
    <t>0,11499063159718947</t>
  </si>
  <si>
    <t>0,1310370125679889</t>
  </si>
  <si>
    <t>0,10161076377963521</t>
  </si>
  <si>
    <t>0,12251592811257961</t>
  </si>
  <si>
    <t>0,07132566374111703</t>
  </si>
  <si>
    <t>0,07897185553591975</t>
  </si>
  <si>
    <t>0,3220893525852776</t>
  </si>
  <si>
    <t>0,32226228266166024</t>
  </si>
  <si>
    <t>6,196172561030835</t>
  </si>
  <si>
    <t>35,954014529766084</t>
  </si>
  <si>
    <t>3,7508448097523037</t>
  </si>
  <si>
    <t>0,042913260616991716</t>
  </si>
  <si>
    <t>0,0938909329967574</t>
  </si>
  <si>
    <t>0,038755222058373645</t>
  </si>
  <si>
    <t>0,07682272657722514</t>
  </si>
  <si>
    <t>0,06399429301637055</t>
  </si>
  <si>
    <t>0,02824046557019758</t>
  </si>
  <si>
    <t>0,1806029782880803</t>
  </si>
  <si>
    <t>0,38742973956207827</t>
  </si>
  <si>
    <t>6,265300125000067</t>
  </si>
  <si>
    <t>53,32863403485785</t>
  </si>
  <si>
    <t>3,6473134116220676</t>
  </si>
  <si>
    <t>0,1277188786967624</t>
  </si>
  <si>
    <t>0,151775154919717</t>
  </si>
  <si>
    <t>0,0948715891252271</t>
  </si>
  <si>
    <t>0,13059791802445522</t>
  </si>
  <si>
    <t>0,09856308204238007</t>
  </si>
  <si>
    <t>0,10937249440745933</t>
  </si>
  <si>
    <t>0,4144845348721759</t>
  </si>
  <si>
    <t>0,41454581502082816</t>
  </si>
  <si>
    <t>6,822807274060324</t>
  </si>
  <si>
    <t>31,907793987939826</t>
  </si>
  <si>
    <t>3,932229377258159</t>
  </si>
  <si>
    <t>0,09920647037654923</t>
  </si>
  <si>
    <t>0,12315066879058026</t>
  </si>
  <si>
    <t>0,08386329613945737</t>
  </si>
  <si>
    <t>0,11625084796930121</t>
  </si>
  <si>
    <t>0,06939551713800308</t>
  </si>
  <si>
    <t>0,07600466961147263</t>
  </si>
  <si>
    <t>0,2752766629637141</t>
  </si>
  <si>
    <t>0,34448003890412515</t>
  </si>
  <si>
    <t>5,6549691430991516</t>
  </si>
  <si>
    <t>29,672174122793844</t>
  </si>
  <si>
    <t>3,968802198616672</t>
  </si>
  <si>
    <t>0,21429525631514573</t>
  </si>
  <si>
    <t>0,22727251152146732</t>
  </si>
  <si>
    <t>0,16684299863432897</t>
  </si>
  <si>
    <t>0,18512558716637822</t>
  </si>
  <si>
    <t>0,1544289861926116</t>
  </si>
  <si>
    <t>0,16365075452890804</t>
  </si>
  <si>
    <t>0,6357342339125159</t>
  </si>
  <si>
    <t>0,6358451872958668</t>
  </si>
  <si>
    <t>6,907244488946162</t>
  </si>
  <si>
    <t>27,728608535979344</t>
  </si>
  <si>
    <t>3,7227660282036594</t>
  </si>
  <si>
    <t>0,056301208701083016</t>
  </si>
  <si>
    <t>0,09098673889359138</t>
  </si>
  <si>
    <t>0,056752756440624594</t>
  </si>
  <si>
    <t>0,08480991069628491</t>
  </si>
  <si>
    <t>0,04959757493380413</t>
  </si>
  <si>
    <t>0,033862768951029305</t>
  </si>
  <si>
    <t>0,15870172296944318</t>
  </si>
  <si>
    <t>0,3161724674877919</t>
  </si>
  <si>
    <t>6,667743389029056</t>
  </si>
  <si>
    <t>26,63926307634366</t>
  </si>
  <si>
    <t>3,881663403042807</t>
  </si>
  <si>
    <t>0,08323144032885194</t>
  </si>
  <si>
    <t>0,13152626850298532</t>
  </si>
  <si>
    <t>0,06947736466658333</t>
  </si>
  <si>
    <t>0,12000215714012066</t>
  </si>
  <si>
    <t>0,07528260923230723</t>
  </si>
  <si>
    <t>0,06395612361269122</t>
  </si>
  <si>
    <t>0,25148199917577363</t>
  </si>
  <si>
    <t>0,4955988160011811</t>
  </si>
  <si>
    <t>6,236468284041621</t>
  </si>
  <si>
    <t>38,203765689605156</t>
  </si>
  <si>
    <t>3,636135096329159</t>
  </si>
  <si>
    <t>0,1253556988272584</t>
  </si>
  <si>
    <t>0,16747132925091826</t>
  </si>
  <si>
    <t>0,123825990331803</t>
  </si>
  <si>
    <t>0,1567514368244619</t>
  </si>
  <si>
    <t>0,10472389475195513</t>
  </si>
  <si>
    <t>0,07755468507085084</t>
  </si>
  <si>
    <t>0,2716523118600282</t>
  </si>
  <si>
    <t>0,5286012994517443</t>
  </si>
  <si>
    <t>6,516402110923082</t>
  </si>
  <si>
    <t>39,08192757718348</t>
  </si>
  <si>
    <t>3,8019687753158653</t>
  </si>
  <si>
    <t>0,08436121848919312</t>
  </si>
  <si>
    <t>0,12585654896468385</t>
  </si>
  <si>
    <t>0,06452531090973807</t>
  </si>
  <si>
    <t>0,12398080052056232</t>
  </si>
  <si>
    <t>0,07631894716212018</t>
  </si>
  <si>
    <t>0,06848346807122804</t>
  </si>
  <si>
    <t>0,24967744724161922</t>
  </si>
  <si>
    <t>0,43231469357916025</t>
  </si>
  <si>
    <t>6,764327005017549</t>
  </si>
  <si>
    <t>41,39395488532649</t>
  </si>
  <si>
    <t>4,230158135931681</t>
  </si>
  <si>
    <t>0,13699070271879973</t>
  </si>
  <si>
    <t>0,1420109144136368</t>
  </si>
  <si>
    <t>0,09184514385852496</t>
  </si>
  <si>
    <t>0,12799879329313424</t>
  </si>
  <si>
    <t>0,08576753665313185</t>
  </si>
  <si>
    <t>0,12142592904565061</t>
  </si>
  <si>
    <t>0,4947515172860087</t>
  </si>
  <si>
    <t>0,3792195191280172</t>
  </si>
  <si>
    <t>6,684097941964865</t>
  </si>
  <si>
    <t>17,123302752779612</t>
  </si>
  <si>
    <t>3,9892067668739366</t>
  </si>
  <si>
    <t>0,03529540514947805</t>
  </si>
  <si>
    <t>0,0766314928542269</t>
  </si>
  <si>
    <t>0,022397059716810185</t>
  </si>
  <si>
    <t>0,0635906754676325</t>
  </si>
  <si>
    <t>0,05758860192243395</t>
  </si>
  <si>
    <t>0,03467503255795409</t>
  </si>
  <si>
    <t>0,14568941818437517</t>
  </si>
  <si>
    <t>0,3714021088349984</t>
  </si>
  <si>
    <t>5,993939630920067</t>
  </si>
  <si>
    <t>51,520663711403614</t>
  </si>
  <si>
    <t>4,0212715014968685</t>
  </si>
  <si>
    <t>0,24487307953733695</t>
  </si>
  <si>
    <t>0,26174896699344424</t>
  </si>
  <si>
    <t>0,21300323371737317</t>
  </si>
  <si>
    <t>0,206176766106438</t>
  </si>
  <si>
    <t>0,19016428348280673</t>
  </si>
  <si>
    <t>0,17044274423675945</t>
  </si>
  <si>
    <t>0,6115692205176702</t>
  </si>
  <si>
    <t>0,8053742366377855</t>
  </si>
  <si>
    <t>4,875135550973937</t>
  </si>
  <si>
    <t>21,253083924664182</t>
  </si>
  <si>
    <t>4,110408264577234</t>
  </si>
  <si>
    <t>0,14616672229612748</t>
  </si>
  <si>
    <t>0,1728902604838164</t>
  </si>
  <si>
    <t>0,12149678397703109</t>
  </si>
  <si>
    <t>0,15272563475309214</t>
  </si>
  <si>
    <t>0,10675868736962685</t>
  </si>
  <si>
    <t>0,11278450255444802</t>
  </si>
  <si>
    <t>0,45698006490706616</t>
  </si>
  <si>
    <t>0,48323233956719985</t>
  </si>
  <si>
    <t>4,815371013944969</t>
  </si>
  <si>
    <t>9,590554892946445</t>
  </si>
  <si>
    <t>4,111803267080292</t>
  </si>
  <si>
    <t>0,09070914708599247</t>
  </si>
  <si>
    <t>0,12008381296175741</t>
  </si>
  <si>
    <t>0,07212872073283642</t>
  </si>
  <si>
    <t>0,11464942227872812</t>
  </si>
  <si>
    <t>0,06853240170905753</t>
  </si>
  <si>
    <t>0,06863752571341368</t>
  </si>
  <si>
    <t>0,2754803049714868</t>
  </si>
  <si>
    <t>0,43289774670205183</t>
  </si>
  <si>
    <t>4,727240220061503</t>
  </si>
  <si>
    <t>42,79617119667047</t>
  </si>
  <si>
    <t>3,9771997272379314</t>
  </si>
  <si>
    <t>0,08244862253420325</t>
  </si>
  <si>
    <t>0,14090885830362634</t>
  </si>
  <si>
    <t>0,07376595008567072</t>
  </si>
  <si>
    <t>0,12662546288092635</t>
  </si>
  <si>
    <t>0,09345736731216471</t>
  </si>
  <si>
    <t>0,059204286402479774</t>
  </si>
  <si>
    <t>0,2930601512854429</t>
  </si>
  <si>
    <t>0,6406310872523875</t>
  </si>
  <si>
    <t>5,148131752037443</t>
  </si>
  <si>
    <t>84,62276744993095</t>
  </si>
  <si>
    <t>3,9576290943979457</t>
  </si>
  <si>
    <t>0,11576250520823056</t>
  </si>
  <si>
    <t>0,1998889928759597</t>
  </si>
  <si>
    <t>0,0915606765252433</t>
  </si>
  <si>
    <t>0,15118906787977437</t>
  </si>
  <si>
    <t>0,16169298335657695</t>
  </si>
  <si>
    <t>0,10106313057314384</t>
  </si>
  <si>
    <t>0,5570302641402839</t>
  </si>
  <si>
    <t>0,8808589386710015</t>
  </si>
  <si>
    <t>5,64816715195775</t>
  </si>
  <si>
    <t>46,579147168735325</t>
  </si>
  <si>
    <t>4,021421172137028</t>
  </si>
  <si>
    <t>0,22278425714491357</t>
  </si>
  <si>
    <t>0,2211888597959149</t>
  </si>
  <si>
    <t>0,1912394262860308</t>
  </si>
  <si>
    <t>0,1837335778502019</t>
  </si>
  <si>
    <t>0,14436538393075507</t>
  </si>
  <si>
    <t>0,15496295239113647</t>
  </si>
  <si>
    <t>0,5518147688186501</t>
  </si>
  <si>
    <t>0,5518833681965053</t>
  </si>
  <si>
    <t>5,371379201067612</t>
  </si>
  <si>
    <t>70,70788453321063</t>
  </si>
  <si>
    <t>4,329745710650362</t>
  </si>
  <si>
    <t>0,12621630702317807</t>
  </si>
  <si>
    <t>0,14831657806992565</t>
  </si>
  <si>
    <t>0,09606862334910989</t>
  </si>
  <si>
    <t>0,12062605844357557</t>
  </si>
  <si>
    <t>0,10880741480777655</t>
  </si>
  <si>
    <t>0,10757284591045023</t>
  </si>
  <si>
    <t>0,4580677740408735</t>
  </si>
  <si>
    <t>0,4582294070159906</t>
  </si>
  <si>
    <t>5,175639858003706</t>
  </si>
  <si>
    <t>29,041309706575163</t>
  </si>
  <si>
    <t>3,9050257298109763</t>
  </si>
  <si>
    <t>0,10148955127386644</t>
  </si>
  <si>
    <t>0,14903271993522432</t>
  </si>
  <si>
    <t>0,08471255783034819</t>
  </si>
  <si>
    <t>0,1322911614625629</t>
  </si>
  <si>
    <t>0,08953462270075076</t>
  </si>
  <si>
    <t>0,08011393387985259</t>
  </si>
  <si>
    <t>0,32519651836290614</t>
  </si>
  <si>
    <t>0,47560155204940846</t>
  </si>
  <si>
    <t>4,934933637967333</t>
  </si>
  <si>
    <t>25,79399215827564</t>
  </si>
  <si>
    <t>3,9449032111149336</t>
  </si>
  <si>
    <t>0,04971089552242077</t>
  </si>
  <si>
    <t>0,08854505326857265</t>
  </si>
  <si>
    <t>0,044107504955878035</t>
  </si>
  <si>
    <t>0,07168999649489712</t>
  </si>
  <si>
    <t>0,05752984578296563</t>
  </si>
  <si>
    <t>0,03958186610662547</t>
  </si>
  <si>
    <t>0,27286584843156586</t>
  </si>
  <si>
    <t>0,34029107059294295</t>
  </si>
  <si>
    <t>4,834494290989824</t>
  </si>
  <si>
    <t>82,65226913248739</t>
  </si>
  <si>
    <t>3,83526405987627</t>
  </si>
  <si>
    <t>0,12624347667887936</t>
  </si>
  <si>
    <t>0,175393260024307</t>
  </si>
  <si>
    <t>0,08843178378314426</t>
  </si>
  <si>
    <t>0,14071870158631133</t>
  </si>
  <si>
    <t>0,11899464476608895</t>
  </si>
  <si>
    <t>0,11355471790195963</t>
  </si>
  <si>
    <t>0,43942589142386695</t>
  </si>
  <si>
    <t>0,6257859069335096</t>
  </si>
  <si>
    <t>4,7136578829959035</t>
  </si>
  <si>
    <t>14,252296844529246</t>
  </si>
  <si>
    <t>3,821587097064899</t>
  </si>
  <si>
    <t>0,18176317431244968</t>
  </si>
  <si>
    <t>0,23055824948173043</t>
  </si>
  <si>
    <t>0,1310696436510418</t>
  </si>
  <si>
    <t>0,18391403746665275</t>
  </si>
  <si>
    <t>0,16055529000112959</t>
  </si>
  <si>
    <t>0,15890440525206392</t>
  </si>
  <si>
    <t>0,5881881704839167</t>
  </si>
  <si>
    <t>0,6513141908648367</t>
  </si>
  <si>
    <t>5,218461698968895</t>
  </si>
  <si>
    <t>52,110677194979495</t>
  </si>
  <si>
    <t>3,7462641989666845</t>
  </si>
  <si>
    <t>0,2210934264549056</t>
  </si>
  <si>
    <t>0,22727452855737526</t>
  </si>
  <si>
    <t>0,19147555741271705</t>
  </si>
  <si>
    <t>0,19882360440334337</t>
  </si>
  <si>
    <t>0,13669183816947686</t>
  </si>
  <si>
    <t>0,15269363964271518</t>
  </si>
  <si>
    <t>0,6006520619400892</t>
  </si>
  <si>
    <t>0,600736560510323</t>
  </si>
  <si>
    <t>5,711298037087545</t>
  </si>
  <si>
    <t>36,511228827701366</t>
  </si>
  <si>
    <t>4,178187733215335</t>
  </si>
  <si>
    <t>0,11719366352044777</t>
  </si>
  <si>
    <t>0,13693481610847402</t>
  </si>
  <si>
    <t>0,09801351256633067</t>
  </si>
  <si>
    <t>0,12445343877763351</t>
  </si>
  <si>
    <t>0,08449693838826984</t>
  </si>
  <si>
    <t>0,09211882583997924</t>
  </si>
  <si>
    <t>0,41703192198601663</t>
  </si>
  <si>
    <t>0,42919307321461814</t>
  </si>
  <si>
    <t>5,719162711990066</t>
  </si>
  <si>
    <t>85,26576807896778</t>
  </si>
  <si>
    <t>3,696439540467188</t>
  </si>
  <si>
    <t>0,2154224181450525</t>
  </si>
  <si>
    <t>0,21901488292175997</t>
  </si>
  <si>
    <t>0,16901648918196902</t>
  </si>
  <si>
    <t>0,17295754647791153</t>
  </si>
  <si>
    <t>0,1542359839361032</t>
  </si>
  <si>
    <t>0,16911084156478012</t>
  </si>
  <si>
    <t>0,5839161528611965</t>
  </si>
  <si>
    <t>0,5839926200212711</t>
  </si>
  <si>
    <t>4,9100192449986935</t>
  </si>
  <si>
    <t>28,219733712712152</t>
  </si>
  <si>
    <t>4,187530308953584</t>
  </si>
  <si>
    <t>0,10286271399248155</t>
  </si>
  <si>
    <t>0,12073706190747072</t>
  </si>
  <si>
    <t>0,08715156411227074</t>
  </si>
  <si>
    <t>0,11530805466588463</t>
  </si>
  <si>
    <t>0,06629930121448485</t>
  </si>
  <si>
    <t>0,0775529864743826</t>
  </si>
  <si>
    <t>0,3096935718309095</t>
  </si>
  <si>
    <t>0,3098774077466728</t>
  </si>
  <si>
    <t>5,475276128039695</t>
  </si>
  <si>
    <t>29,689711223807205</t>
  </si>
  <si>
    <t>3,8782773769418855</t>
  </si>
  <si>
    <t>0,08535341322015198</t>
  </si>
  <si>
    <t>0,1319380587873962</t>
  </si>
  <si>
    <t>0,0727310338822859</t>
  </si>
  <si>
    <t>0,12215160481814788</t>
  </si>
  <si>
    <t>0,07881301926744898</t>
  </si>
  <si>
    <t>0,061911838915266124</t>
  </si>
  <si>
    <t>0,2377829761335287</t>
  </si>
  <si>
    <t>0,5053652061594011</t>
  </si>
  <si>
    <t>4,930723704979755</t>
  </si>
  <si>
    <t>24,356318687572305</t>
  </si>
  <si>
    <t>4,016910453199532</t>
  </si>
  <si>
    <t>0,1409451709476194</t>
  </si>
  <si>
    <t>0,1506792352113961</t>
  </si>
  <si>
    <t>0,10571972144532621</t>
  </si>
  <si>
    <t>0,1339277726172167</t>
  </si>
  <si>
    <t>0,09631466396843943</t>
  </si>
  <si>
    <t>0,12301096795541808</t>
  </si>
  <si>
    <t>0,48011764833756965</t>
  </si>
  <si>
    <t>0,47967654079843697</t>
  </si>
  <si>
    <t>5,4259315700037405</t>
  </si>
  <si>
    <t>77,84403786319685</t>
  </si>
  <si>
    <t>4,199903433087752</t>
  </si>
  <si>
    <t>0,17108557114843642</t>
  </si>
  <si>
    <t>0,17876272153937484</t>
  </si>
  <si>
    <t>0,113471084028136</t>
  </si>
  <si>
    <t>0,13747752809315733</t>
  </si>
  <si>
    <t>0,14206198697821965</t>
  </si>
  <si>
    <t>0,15721251604940903</t>
  </si>
  <si>
    <t>0,6037519850222951</t>
  </si>
  <si>
    <t>0,6038246009088916</t>
  </si>
  <si>
    <t>4,990775259910151</t>
  </si>
  <si>
    <t>13,017813458672736</t>
  </si>
  <si>
    <t>3,8810531241895805</t>
  </si>
  <si>
    <t>0,14102466917874393</t>
  </si>
  <si>
    <t>0,15881711129602397</t>
  </si>
  <si>
    <t>0,12156102954112002</t>
  </si>
  <si>
    <t>0,1460124902592565</t>
  </si>
  <si>
    <t>0,0894475466555005</t>
  </si>
  <si>
    <t>0,098403750920989</t>
  </si>
  <si>
    <t>0,3708933890122822</t>
  </si>
  <si>
    <t>0,3752578931006076</t>
  </si>
  <si>
    <t>5,390867492067628</t>
  </si>
  <si>
    <t>31,621137967764227</t>
  </si>
  <si>
    <t>3,9695197288375423</t>
  </si>
  <si>
    <t>0,10793742888879758</t>
  </si>
  <si>
    <t>0,1338396627077293</t>
  </si>
  <si>
    <t>0,08786911732873073</t>
  </si>
  <si>
    <t>0,12556963161709833</t>
  </si>
  <si>
    <t>0,08009648131566255</t>
  </si>
  <si>
    <t>0,08566279918605275</t>
  </si>
  <si>
    <t>0,4138471302552009</t>
  </si>
  <si>
    <t>0,4240094418890188</t>
  </si>
  <si>
    <t>5,513592047966085</t>
  </si>
  <si>
    <t>18,324272386089877</t>
  </si>
  <si>
    <t>3,862371436329504</t>
  </si>
  <si>
    <t>0,018367299345715894</t>
  </si>
  <si>
    <t>0,07157914292146034</t>
  </si>
  <si>
    <t>0,01181713193365792</t>
  </si>
  <si>
    <t>0,052241996576379984</t>
  </si>
  <si>
    <t>0,0639092027015692</t>
  </si>
  <si>
    <t>0,01698974830535573</t>
  </si>
  <si>
    <t>0,07321745189332417</t>
  </si>
  <si>
    <t>0,43666499462302516</t>
  </si>
  <si>
    <t>3,530608610017225</t>
  </si>
  <si>
    <t>19,698037605606984</t>
  </si>
  <si>
    <t>3,806185743698036</t>
  </si>
  <si>
    <t>0,03607428182108151</t>
  </si>
  <si>
    <t>0,07966048815002474</t>
  </si>
  <si>
    <t>0,015290580964722706</t>
  </si>
  <si>
    <t>0,06584057316044686</t>
  </si>
  <si>
    <t>0,06370928022714589</t>
  </si>
  <si>
    <t>0,04534957796778996</t>
  </si>
  <si>
    <t>0,18063073547777667</t>
  </si>
  <si>
    <t>0,4041587347744744</t>
  </si>
  <si>
    <t>2,9120785150444135</t>
  </si>
  <si>
    <t>37,96838720208155</t>
  </si>
  <si>
    <t>3,6101804685376315</t>
  </si>
  <si>
    <t>0,02612222383838352</t>
  </si>
  <si>
    <t>0,08992468476727743</t>
  </si>
  <si>
    <t>0,014484761983787273</t>
  </si>
  <si>
    <t>0,06306238540446304</t>
  </si>
  <si>
    <t>0,08896155445246058</t>
  </si>
  <si>
    <t>0,029137650703712128</t>
  </si>
  <si>
    <t>0,11670631532332262</t>
  </si>
  <si>
    <t>0,432063635662795</t>
  </si>
  <si>
    <t>2,780552341020666</t>
  </si>
  <si>
    <t>10,515317312685116</t>
  </si>
  <si>
    <t>3,8247670334110513</t>
  </si>
  <si>
    <t>0,027798029100814484</t>
  </si>
  <si>
    <t>0,0725908677764584</t>
  </si>
  <si>
    <t>0,020155747597735554</t>
  </si>
  <si>
    <t>0,05646138624027134</t>
  </si>
  <si>
    <t>0,06032509354138066</t>
  </si>
  <si>
    <t>0,024272346561002286</t>
  </si>
  <si>
    <t>0,09579552169326952</t>
  </si>
  <si>
    <t>0,4205251935117036</t>
  </si>
  <si>
    <t>2,739134914940223</t>
  </si>
  <si>
    <t>21,312442108048778</t>
  </si>
  <si>
    <t>3,7545576549508404</t>
  </si>
  <si>
    <t>0,018153872722829697</t>
  </si>
  <si>
    <t>0,07550554748886185</t>
  </si>
  <si>
    <t>0,010179409152255655</t>
  </si>
  <si>
    <t>0,05464589548056541</t>
  </si>
  <si>
    <t>0,06778987672705891</t>
  </si>
  <si>
    <t>0,02099728648675776</t>
  </si>
  <si>
    <t>0,08806447265337915</t>
  </si>
  <si>
    <t>0,4212031603065054</t>
  </si>
  <si>
    <t>2,857547071063891</t>
  </si>
  <si>
    <t>20,208215309569493</t>
  </si>
  <si>
    <t>3,8644117826655897</t>
  </si>
  <si>
    <t>0,020351551061539994</t>
  </si>
  <si>
    <t>0,07801562745419677</t>
  </si>
  <si>
    <t>0,011044798265992879</t>
  </si>
  <si>
    <t>0,06039615860353523</t>
  </si>
  <si>
    <t>0,0691040311983148</t>
  </si>
  <si>
    <t>0,023210626349965135</t>
  </si>
  <si>
    <t>0,09537697664305003</t>
  </si>
  <si>
    <t>0,4561575693649876</t>
  </si>
  <si>
    <t>2,682253521052189</t>
  </si>
  <si>
    <t>24,530360806916796</t>
  </si>
  <si>
    <t>3,701624503611894</t>
  </si>
  <si>
    <t>0,01662974462530125</t>
  </si>
  <si>
    <t>0,08337085774671464</t>
  </si>
  <si>
    <t>0,013715234501902809</t>
  </si>
  <si>
    <t>0,05303111659843778</t>
  </si>
  <si>
    <t>0,08154209640495558</t>
  </si>
  <si>
    <t>0,011862162852911818</t>
  </si>
  <si>
    <t>0,045675576037133646</t>
  </si>
  <si>
    <t>0,41249195836910313</t>
  </si>
  <si>
    <t>2,570462407078594</t>
  </si>
  <si>
    <t>22,969379332182257</t>
  </si>
  <si>
    <t>3,6824295891029553</t>
  </si>
  <si>
    <t>0,04720760526447973</t>
  </si>
  <si>
    <t>0,09163566046540227</t>
  </si>
  <si>
    <t>0,029340939201745055</t>
  </si>
  <si>
    <t>0,07853948338035985</t>
  </si>
  <si>
    <t>0,06354069974535655</t>
  </si>
  <si>
    <t>0,04758872509098168</t>
  </si>
  <si>
    <t>0,19360892441691066</t>
  </si>
  <si>
    <t>0,400707976343454</t>
  </si>
  <si>
    <t>2,863743369001895</t>
  </si>
  <si>
    <t>82,26807778443047</t>
  </si>
  <si>
    <t>3,637487944237418</t>
  </si>
  <si>
    <t>0,089272950796669</t>
  </si>
  <si>
    <t>0,12855962883027947</t>
  </si>
  <si>
    <t>0,039489671708570415</t>
  </si>
  <si>
    <t>0,10313727108910724</t>
  </si>
  <si>
    <t>0,10246918470252014</t>
  </si>
  <si>
    <t>0,10452183463832079</t>
  </si>
  <si>
    <t>0,4067987237407311</t>
  </si>
  <si>
    <t>0,4298178188925506</t>
  </si>
  <si>
    <t>3,0796244950033724</t>
  </si>
  <si>
    <t>24,516812425715017</t>
  </si>
  <si>
    <t>3,788414590050046</t>
  </si>
  <si>
    <t>0,025112133193300565</t>
  </si>
  <si>
    <t>0,07320700022615326</t>
  </si>
  <si>
    <t>0,015855588683993796</t>
  </si>
  <si>
    <t>0,05583072617100917</t>
  </si>
  <si>
    <t>0,06249093025037491</t>
  </si>
  <si>
    <t>0,022845917745489663</t>
  </si>
  <si>
    <t>0,09032495048002431</t>
  </si>
  <si>
    <t>0,4162861525675381</t>
  </si>
  <si>
    <t>2,8218152129556984</t>
  </si>
  <si>
    <t>30,140197442909013</t>
  </si>
  <si>
    <t>3,657796770106781</t>
  </si>
  <si>
    <t>0,020490823012767213</t>
  </si>
  <si>
    <t>0,08570703410897915</t>
  </si>
  <si>
    <t>0,013365576997487909</t>
  </si>
  <si>
    <t>0,057197843569869754</t>
  </si>
  <si>
    <t>0,08608973813561682</t>
  </si>
  <si>
    <t>0,019364811146647773</t>
  </si>
  <si>
    <t>0,07367532723417307</t>
  </si>
  <si>
    <t>0,42020539755246294</t>
  </si>
  <si>
    <t>3,232226245920174</t>
  </si>
  <si>
    <t>24,602835216954183</t>
  </si>
  <si>
    <t>3,737573621748406</t>
  </si>
  <si>
    <t>0,01638429288620608</t>
  </si>
  <si>
    <t>0,07721804818978917</t>
  </si>
  <si>
    <t>0,011206622471090427</t>
  </si>
  <si>
    <t>0,05310097799444982</t>
  </si>
  <si>
    <t>0,07378789179168552</t>
  </si>
  <si>
    <t>0,015979143809834638</t>
  </si>
  <si>
    <t>0,07227092960388715</t>
  </si>
  <si>
    <t>0,4194751079803097</t>
  </si>
  <si>
    <t>2,7963927090168</t>
  </si>
  <si>
    <t>27,615024966326658</t>
  </si>
  <si>
    <t>3,6975944030212564</t>
  </si>
  <si>
    <t>0,018938300933254094</t>
  </si>
  <si>
    <t>0,08594799717371995</t>
  </si>
  <si>
    <t>0,013487374252118805</t>
  </si>
  <si>
    <t>0,055380515735508944</t>
  </si>
  <si>
    <t>0,08873766898523958</t>
  </si>
  <si>
    <t>0,016374863473327228</t>
  </si>
  <si>
    <t>0,06964716726843546</t>
  </si>
  <si>
    <t>0,42473615491854216</t>
  </si>
  <si>
    <t>2,8899407889693975</t>
  </si>
  <si>
    <t>19,675556807464055</t>
  </si>
  <si>
    <t>3,8592638589749173</t>
  </si>
  <si>
    <t>0,018922451174577692</t>
  </si>
  <si>
    <t>0,07304434780854495</t>
  </si>
  <si>
    <t>0,014512837963172022</t>
  </si>
  <si>
    <t>0,05129621574412699</t>
  </si>
  <si>
    <t>0,06328199121493934</t>
  </si>
  <si>
    <t>0,015759284532291817</t>
  </si>
  <si>
    <t>0,0669388821485924</t>
  </si>
  <si>
    <t>0,4042224302960542</t>
  </si>
  <si>
    <t>2,6212123000295833</t>
  </si>
  <si>
    <t>15,262092445398384</t>
  </si>
  <si>
    <t>3,9762615002993673</t>
  </si>
  <si>
    <t>0,04890556909107389</t>
  </si>
  <si>
    <t>0,08939438743079907</t>
  </si>
  <si>
    <t>0,042130062523925274</t>
  </si>
  <si>
    <t>0,07884663691145816</t>
  </si>
  <si>
    <t>0,058821416352207674</t>
  </si>
  <si>
    <t>0,03639226777156309</t>
  </si>
  <si>
    <t>0,13082685391432963</t>
  </si>
  <si>
    <t>0,3781908483020515</t>
  </si>
  <si>
    <t>3,2205688960384578</t>
  </si>
  <si>
    <t>80,79542359187204</t>
  </si>
  <si>
    <t>3,823179754341135</t>
  </si>
  <si>
    <t>0,11871609285063445</t>
  </si>
  <si>
    <t>0,15604301259810094</t>
  </si>
  <si>
    <t>0,0593283962880361</t>
  </si>
  <si>
    <t>0,12423287664452512</t>
  </si>
  <si>
    <t>0,12698871158938435</t>
  </si>
  <si>
    <t>0,13395562723901572</t>
  </si>
  <si>
    <t>0,5038804100632337</t>
  </si>
  <si>
    <t>0,504048035243315</t>
  </si>
  <si>
    <t>3,4527107409667224</t>
  </si>
  <si>
    <t>14,542326795830133</t>
  </si>
  <si>
    <t>3,7710272670261373</t>
  </si>
  <si>
    <t>0,024709904428962946</t>
  </si>
  <si>
    <t>0,07327675559501531</t>
  </si>
  <si>
    <t>0,017350782849796253</t>
  </si>
  <si>
    <t>0,05589789901401656</t>
  </si>
  <si>
    <t>0,06018344206520511</t>
  </si>
  <si>
    <t>0,021358137817351852</t>
  </si>
  <si>
    <t>0,09012116597312186</t>
  </si>
  <si>
    <t>0,3914727870613667</t>
  </si>
  <si>
    <t>3,242449673009105</t>
  </si>
  <si>
    <t>26,117049738253492</t>
  </si>
  <si>
    <t>3,656197951035216</t>
  </si>
  <si>
    <t>0,03966897181706064</t>
  </si>
  <si>
    <t>0,08506484919909083</t>
  </si>
  <si>
    <t>0,03131401608002593</t>
  </si>
  <si>
    <t>0,0675413640649137</t>
  </si>
  <si>
    <t>0,06516726077562847</t>
  </si>
  <si>
    <t>0,036439941446764997</t>
  </si>
  <si>
    <t>0,1538262167259963</t>
  </si>
  <si>
    <t>0,3923159703658084</t>
  </si>
  <si>
    <t>2,8350608110195026</t>
  </si>
  <si>
    <t>21,344256618878173</t>
  </si>
  <si>
    <t>3,882474990316152</t>
  </si>
  <si>
    <t>0,018563117911106732</t>
  </si>
  <si>
    <t>0,07051978363901056</t>
  </si>
  <si>
    <t>0,013323363304143142</t>
  </si>
  <si>
    <t>0,05037413442240252</t>
  </si>
  <si>
    <t>0,061574830259941524</t>
  </si>
  <si>
    <t>0,016245900296115633</t>
  </si>
  <si>
    <t>0,07191881246551526</t>
  </si>
  <si>
    <t>0,42028886447201325</t>
  </si>
  <si>
    <t>2,675270678009838</t>
  </si>
  <si>
    <t>18,816229419781617</t>
  </si>
  <si>
    <t>3,808180434748334</t>
  </si>
  <si>
    <t>0,013700173037491263</t>
  </si>
  <si>
    <t>0,07246478822345169</t>
  </si>
  <si>
    <t>0,010434442772373103</t>
  </si>
  <si>
    <t>0,04911084869450005</t>
  </si>
  <si>
    <t>0,06800641616198642</t>
  </si>
  <si>
    <t>0,011224855158566827</t>
  </si>
  <si>
    <t>0,04964115630387095</t>
  </si>
  <si>
    <t>0,40775903171644456</t>
  </si>
  <si>
    <t>2,7378418770385906</t>
  </si>
  <si>
    <t>85,5380029049775</t>
  </si>
  <si>
    <t>3,927797646785065</t>
  </si>
  <si>
    <t>0,01922252873316082</t>
  </si>
  <si>
    <t>0,12059114997261611</t>
  </si>
  <si>
    <t>0,015053987671462193</t>
  </si>
  <si>
    <t>0,0780016876840833</t>
  </si>
  <si>
    <t>0,11840590274807225</t>
  </si>
  <si>
    <t>0,014946698297910628</t>
  </si>
  <si>
    <t>0,06273852678286056</t>
  </si>
  <si>
    <t>0,5612854310933035</t>
  </si>
  <si>
    <t>1,305252441088669</t>
  </si>
  <si>
    <t>59,71532942470909</t>
  </si>
  <si>
    <t>3,8408566774966695</t>
  </si>
  <si>
    <t>0,028614866202192214</t>
  </si>
  <si>
    <t>0,12183249205634983</t>
  </si>
  <si>
    <t>0,023731999495671813</t>
  </si>
  <si>
    <t>0,0885952626091008</t>
  </si>
  <si>
    <t>0,11055260444959618</t>
  </si>
  <si>
    <t>0,021860036667995516</t>
  </si>
  <si>
    <t>0,10935316593343623</t>
  </si>
  <si>
    <t>0,5410051562786273</t>
  </si>
  <si>
    <t>1,6060037650167942</t>
  </si>
  <si>
    <t>76,38271524414083</t>
  </si>
  <si>
    <t>3,815599781511553</t>
  </si>
  <si>
    <t>0,0206140628589095</t>
  </si>
  <si>
    <t>0,12212206443922549</t>
  </si>
  <si>
    <t>0,013889578498689738</t>
  </si>
  <si>
    <t>0,08739266613155242</t>
  </si>
  <si>
    <t>0,11302105412177275</t>
  </si>
  <si>
    <t>0,024755798847059297</t>
  </si>
  <si>
    <t>0,16666498759944506</t>
  </si>
  <si>
    <t>0,5397816968453989</t>
  </si>
  <si>
    <t>2,0682716740993783</t>
  </si>
  <si>
    <t>83,68846970729221</t>
  </si>
  <si>
    <t>3,7976353788689514</t>
  </si>
  <si>
    <t>0,016981936920734544</t>
  </si>
  <si>
    <t>0,12432604451922838</t>
  </si>
  <si>
    <t>0,010468332307158788</t>
  </si>
  <si>
    <t>0,0898205231095428</t>
  </si>
  <si>
    <t>0,11738259679345137</t>
  </si>
  <si>
    <t>0,02178041956461457</t>
  </si>
  <si>
    <t>0,1421204845956372</t>
  </si>
  <si>
    <t>0,5488416901133693</t>
  </si>
  <si>
    <t>1,3215679789427668</t>
  </si>
  <si>
    <t>76,17501181922113</t>
  </si>
  <si>
    <t>3,824062294255651</t>
  </si>
  <si>
    <t>0,03335610935115657</t>
  </si>
  <si>
    <t>0,1259599467376526</t>
  </si>
  <si>
    <t>0,019115297043827778</t>
  </si>
  <si>
    <t>0,09357288288834713</t>
  </si>
  <si>
    <t>0,11398462386550254</t>
  </si>
  <si>
    <t>0,03435346174783038</t>
  </si>
  <si>
    <t>0,15783673088108155</t>
  </si>
  <si>
    <t>0,5512438043063591</t>
  </si>
  <si>
    <t>1,5374932480044663</t>
  </si>
  <si>
    <t>79,89290344690791</t>
  </si>
  <si>
    <t>3,928870534457869</t>
  </si>
  <si>
    <t>0,0166069128859277</t>
  </si>
  <si>
    <t>0,1197503546930042</t>
  </si>
  <si>
    <t>0,015997936008788155</t>
  </si>
  <si>
    <t>0,07898951534644455</t>
  </si>
  <si>
    <t>0,1187221605939065</t>
  </si>
  <si>
    <t>0,010930663979561741</t>
  </si>
  <si>
    <t>0,04127969317235514</t>
  </si>
  <si>
    <t>0,5570422931765909</t>
  </si>
  <si>
    <t>1,8967972449027002</t>
  </si>
  <si>
    <t>75,7870125858681</t>
  </si>
  <si>
    <t>3,9922093262066216</t>
  </si>
  <si>
    <t>0,07013769918247527</t>
  </si>
  <si>
    <t>0,15564066133170432</t>
  </si>
  <si>
    <t>0,043530629161295034</t>
  </si>
  <si>
    <t>0,12300919261837479</t>
  </si>
  <si>
    <t>0,130148887669319</t>
  </si>
  <si>
    <t>0,07013371058585842</t>
  </si>
  <si>
    <t>0,2554191899510837</t>
  </si>
  <si>
    <t>0,6161109037814041</t>
  </si>
  <si>
    <t>1,5281726100947708</t>
  </si>
  <si>
    <t>82,30952769399558</t>
  </si>
  <si>
    <t>3,9302021682331127</t>
  </si>
  <si>
    <t>0,008276984631295012</t>
  </si>
  <si>
    <t>0,11931842319883015</t>
  </si>
  <si>
    <t>0,0074720225255620765</t>
  </si>
  <si>
    <t>0,07743594301191886</t>
  </si>
  <si>
    <t>0,12227174739584773</t>
  </si>
  <si>
    <t>0,004815717793185972</t>
  </si>
  <si>
    <t>0,02225169658161473</t>
  </si>
  <si>
    <t>0,5620368852103831</t>
  </si>
  <si>
    <t>1,3761759739136323</t>
  </si>
  <si>
    <t>85,08507032258204</t>
  </si>
  <si>
    <t>3,901385426648058</t>
  </si>
  <si>
    <t>0,008033298025639781</t>
  </si>
  <si>
    <t>0,11956198340823565</t>
  </si>
  <si>
    <t>0,006455428004203841</t>
  </si>
  <si>
    <t>0,07901854060794361</t>
  </si>
  <si>
    <t>0,12246308393780066</t>
  </si>
  <si>
    <t>0,005567016739748941</t>
  </si>
  <si>
    <t>0,0244128263503135</t>
  </si>
  <si>
    <t>0,5667149597228461</t>
  </si>
  <si>
    <t>1,479850451927632</t>
  </si>
  <si>
    <t>74,2395872193394</t>
  </si>
  <si>
    <t>3,81567449371121</t>
  </si>
  <si>
    <t>0,033497744230661854</t>
  </si>
  <si>
    <t>0,12541536038848103</t>
  </si>
  <si>
    <t>0,018668711815638193</t>
  </si>
  <si>
    <t>0,0964642233942137</t>
  </si>
  <si>
    <t>0,10706834058984982</t>
  </si>
  <si>
    <t>0,033692659484638406</t>
  </si>
  <si>
    <t>0,12103758855988235</t>
  </si>
  <si>
    <t>0,5415154180204286</t>
  </si>
  <si>
    <t>1,6533706460613757</t>
  </si>
  <si>
    <t>68,23369648557832</t>
  </si>
  <si>
    <t>3,7475877419549604</t>
  </si>
  <si>
    <t>0,041383704644002636</t>
  </si>
  <si>
    <t>0,1260597256519589</t>
  </si>
  <si>
    <t>0,026602333124380033</t>
  </si>
  <si>
    <t>0,10243714436223908</t>
  </si>
  <si>
    <t>0,1031903987778985</t>
  </si>
  <si>
    <t>0,03741690308007102</t>
  </si>
  <si>
    <t>0,1690712128002907</t>
  </si>
  <si>
    <t>0,5241082208551608</t>
  </si>
  <si>
    <t>1,642685997998342</t>
  </si>
  <si>
    <t>87,9544722925961</t>
  </si>
  <si>
    <t>3,799640766818358</t>
  </si>
  <si>
    <t>0,0331165957562959</t>
  </si>
  <si>
    <t>0,12524159036965232</t>
  </si>
  <si>
    <t>0,021158558058729883</t>
  </si>
  <si>
    <t>0,09233863024465566</t>
  </si>
  <si>
    <t>0,11276404051346717</t>
  </si>
  <si>
    <t>0,03166748705814215</t>
  </si>
  <si>
    <t>0,1440084947978542</t>
  </si>
  <si>
    <t>0,5365235632006993</t>
  </si>
  <si>
    <t>1,5394555260427296</t>
  </si>
  <si>
    <t>82,90258035163157</t>
  </si>
  <si>
    <t>3,7485978478185724</t>
  </si>
  <si>
    <t>0,006964368296242129</t>
  </si>
  <si>
    <t>0,12254038379479698</t>
  </si>
  <si>
    <t>0,00523883547203826</t>
  </si>
  <si>
    <t>0,08293082513229744</t>
  </si>
  <si>
    <t>0,11880780812728964</t>
  </si>
  <si>
    <t>0,005051894065296222</t>
  </si>
  <si>
    <t>0,023454903614188727</t>
  </si>
  <si>
    <t>0,5480240057240703</t>
  </si>
  <si>
    <t>1,3678244519978762</t>
  </si>
  <si>
    <t>71,35747160760752</t>
  </si>
  <si>
    <t>3,806074082448972</t>
  </si>
  <si>
    <t>0,01619213484521157</t>
  </si>
  <si>
    <t>0,11778632060634857</t>
  </si>
  <si>
    <t>0,013607893309512367</t>
  </si>
  <si>
    <t>0,08102832969308377</t>
  </si>
  <si>
    <t>0,11298079221668254</t>
  </si>
  <si>
    <t>0,011617067473400564</t>
  </si>
  <si>
    <t>0,04411812413740631</t>
  </si>
  <si>
    <t>0,5337005581533492</t>
  </si>
  <si>
    <t>1,3462477349676192</t>
  </si>
  <si>
    <t>67,28623567023254</t>
  </si>
  <si>
    <t>3,9610183264643752</t>
  </si>
  <si>
    <t>0,023871439396583587</t>
  </si>
  <si>
    <t>0,12312250852527058</t>
  </si>
  <si>
    <t>0,020131227200963192</t>
  </si>
  <si>
    <t>0,0816668534397372</t>
  </si>
  <si>
    <t>0,11811550750492354</t>
  </si>
  <si>
    <t>0,01780185172794672</t>
  </si>
  <si>
    <t>0,07600244441817476</t>
  </si>
  <si>
    <t>0,556646804894205</t>
  </si>
  <si>
    <t>1,3317308840341866</t>
  </si>
  <si>
    <t>81,70513196640943</t>
  </si>
  <si>
    <t>3,8860372422225384</t>
  </si>
  <si>
    <t>0,01764351528769259</t>
  </si>
  <si>
    <t>0,12260842266508906</t>
  </si>
  <si>
    <t>0,016606671182520398</t>
  </si>
  <si>
    <t>0,08024926069302993</t>
  </si>
  <si>
    <t>0,12239309616361743</t>
  </si>
  <si>
    <t>0,01084808376727976</t>
  </si>
  <si>
    <t>0,04757311055942049</t>
  </si>
  <si>
    <t>0,5693711522200025</t>
  </si>
  <si>
    <t>1,396082816994749</t>
  </si>
  <si>
    <t>83,72786638424718</t>
  </si>
  <si>
    <t>3,962565981949763</t>
  </si>
  <si>
    <t>0,016323019732669978</t>
  </si>
  <si>
    <t>0,12380691907050649</t>
  </si>
  <si>
    <t>0,013275951057285042</t>
  </si>
  <si>
    <t>0,08000962976693536</t>
  </si>
  <si>
    <t>0,12295054060054603</t>
  </si>
  <si>
    <t>0,011821577050278639</t>
  </si>
  <si>
    <t>0,05002303150370185</t>
  </si>
  <si>
    <t>0,5726009622857368</t>
  </si>
  <si>
    <t>1,4426553200464696</t>
  </si>
  <si>
    <t>77,56970335131773</t>
  </si>
  <si>
    <t>3,8092275962899613</t>
  </si>
  <si>
    <t>0,015141522003087507</t>
  </si>
  <si>
    <t>0,11972275041006898</t>
  </si>
  <si>
    <t>0,010339899542916392</t>
  </si>
  <si>
    <t>0,08445362282389893</t>
  </si>
  <si>
    <t>0,11549610992310234</t>
  </si>
  <si>
    <t>0,013829219552171654</t>
  </si>
  <si>
    <t>0,0826362937387088</t>
  </si>
  <si>
    <t>0,5336896174308615</t>
  </si>
  <si>
    <t>1,634652968030423</t>
  </si>
  <si>
    <t>81,00939012400741</t>
  </si>
  <si>
    <t>4,201006094950435</t>
  </si>
  <si>
    <t>0,03179280412897535</t>
  </si>
  <si>
    <t>0,1332904722026286</t>
  </si>
  <si>
    <t>0,016046281890372625</t>
  </si>
  <si>
    <t>0,083538913378394</t>
  </si>
  <si>
    <t>0,13138457221926977</t>
  </si>
  <si>
    <t>0,0438139010539125</t>
  </si>
  <si>
    <t>0,27026195260758473</t>
  </si>
  <si>
    <t>0,5915604339964623</t>
  </si>
  <si>
    <t>1,5363563069840893</t>
  </si>
  <si>
    <t>73,46270303300697</t>
  </si>
  <si>
    <t>3,7641420449774303</t>
  </si>
  <si>
    <t>0,08199357933738194</t>
  </si>
  <si>
    <t>0,15349576106066723</t>
  </si>
  <si>
    <t>0,04590906836977278</t>
  </si>
  <si>
    <t>0,13138477848016902</t>
  </si>
  <si>
    <t>0,1010592563810831</t>
  </si>
  <si>
    <t>0,07820912891392552</t>
  </si>
  <si>
    <t>0,29939786612850333</t>
  </si>
  <si>
    <t>0,5343574113619439</t>
  </si>
  <si>
    <t>1,6899231609422714</t>
  </si>
  <si>
    <t>78,2925381155603</t>
  </si>
  <si>
    <t>3,843081174571636</t>
  </si>
  <si>
    <t>0,05331414270745613</t>
  </si>
  <si>
    <t>0,1374587876151169</t>
  </si>
  <si>
    <t>0,04707707704149906</t>
  </si>
  <si>
    <t>0,10470806778541511</t>
  </si>
  <si>
    <t>0,1068731945567066</t>
  </si>
  <si>
    <t>0,03746866132033183</t>
  </si>
  <si>
    <t>0,1495005058095853</t>
  </si>
  <si>
    <t>0,5574206863619979</t>
  </si>
  <si>
    <t>4,278691496932879</t>
  </si>
  <si>
    <t>82,59858857159564</t>
  </si>
  <si>
    <t>4,233487201931427</t>
  </si>
  <si>
    <t>0,03742454099525764</t>
  </si>
  <si>
    <t>0,13480579229995157</t>
  </si>
  <si>
    <t>0,02419737623664953</t>
  </si>
  <si>
    <t>0,08728129074427579</t>
  </si>
  <si>
    <t>0,12802336541877152</t>
  </si>
  <si>
    <t>0,044211802731919624</t>
  </si>
  <si>
    <t>0,2784630191990599</t>
  </si>
  <si>
    <t>0,6175578775756402</t>
  </si>
  <si>
    <t>4,539200940052979</t>
  </si>
  <si>
    <t>59,96560405644003</t>
  </si>
  <si>
    <t>3,94332974661121</t>
  </si>
  <si>
    <t>0,03317913400863017</t>
  </si>
  <si>
    <t>0,12666604752066485</t>
  </si>
  <si>
    <t>0,02900123986173582</t>
  </si>
  <si>
    <t>0,08792582077493485</t>
  </si>
  <si>
    <t>0,11717704086093876</t>
  </si>
  <si>
    <t>0,02390663362064536</t>
  </si>
  <si>
    <t>0,14724392748321558</t>
  </si>
  <si>
    <t>0,5608549594593905</t>
  </si>
  <si>
    <t>4,318531148019247</t>
  </si>
  <si>
    <t>78,5276629881062</t>
  </si>
  <si>
    <t>4,308397066946457</t>
  </si>
  <si>
    <t>0,19878201070678564</t>
  </si>
  <si>
    <t>0,23350740160321465</t>
  </si>
  <si>
    <t>0,14992907387526308</t>
  </si>
  <si>
    <t>0,20310734972253894</t>
  </si>
  <si>
    <t>0,15505511863708865</t>
  </si>
  <si>
    <t>0,18544351781256138</t>
  </si>
  <si>
    <t>0,6264169931328654</t>
  </si>
  <si>
    <t>0,6236272087879118</t>
  </si>
  <si>
    <t>4,640792893012986</t>
  </si>
  <si>
    <t>85,52121194177349</t>
  </si>
  <si>
    <t>3,9584724743951814</t>
  </si>
  <si>
    <t>0,019518069288436985</t>
  </si>
  <si>
    <t>0,12492735989297483</t>
  </si>
  <si>
    <t>0,016483346344782393</t>
  </si>
  <si>
    <t>0,07908217192663514</t>
  </si>
  <si>
    <t>0,12266791325380645</t>
  </si>
  <si>
    <t>0,01431638823163009</t>
  </si>
  <si>
    <t>0,08552118959143117</t>
  </si>
  <si>
    <t>0,559885412353542</t>
  </si>
  <si>
    <t>4,516210939036682</t>
  </si>
  <si>
    <t>82,40989211192229</t>
  </si>
  <si>
    <t>3,8586042122127586</t>
  </si>
  <si>
    <t>0,015266883069830829</t>
  </si>
  <si>
    <t>0,11911966600175582</t>
  </si>
  <si>
    <t>0,014883228175110553</t>
  </si>
  <si>
    <t>0,07988042786588058</t>
  </si>
  <si>
    <t>0,11618770799526391</t>
  </si>
  <si>
    <t>0,008875544650730404</t>
  </si>
  <si>
    <t>0,03761506348218023</t>
  </si>
  <si>
    <t>0,5440901219992544</t>
  </si>
  <si>
    <t>5,13276018796023</t>
  </si>
  <si>
    <t>89,82520565902406</t>
  </si>
  <si>
    <t>4,2043583710594</t>
  </si>
  <si>
    <t>0,05597212886809869</t>
  </si>
  <si>
    <t>0,14530742384577705</t>
  </si>
  <si>
    <t>0,04741227054532479</t>
  </si>
  <si>
    <t>0,09724704271968779</t>
  </si>
  <si>
    <t>0,12589001441025727</t>
  </si>
  <si>
    <t>0,04963619060741482</t>
  </si>
  <si>
    <t>0,3433098970541674</t>
  </si>
  <si>
    <t>0,5999027160618013</t>
  </si>
  <si>
    <t>4,266871092026122</t>
  </si>
  <si>
    <t>73,89822186151483</t>
  </si>
  <si>
    <t>3,92147292001581</t>
  </si>
  <si>
    <t>0,02302692037200682</t>
  </si>
  <si>
    <t>0,12461194592666362</t>
  </si>
  <si>
    <t>0,02067844902254544</t>
  </si>
  <si>
    <t>0,08346896610862323</t>
  </si>
  <si>
    <t>0,11828943000236374</t>
  </si>
  <si>
    <t>0,018480237316472584</t>
  </si>
  <si>
    <t>0,12895016275137655</t>
  </si>
  <si>
    <t>0,5542308047578328</t>
  </si>
  <si>
    <t>4,1175077630905434</t>
  </si>
  <si>
    <t>84,75986503470538</t>
  </si>
  <si>
    <t>4,037281902750017</t>
  </si>
  <si>
    <t>0,04548880294683236</t>
  </si>
  <si>
    <t>0,12622359581868764</t>
  </si>
  <si>
    <t>0,03316906440425593</t>
  </si>
  <si>
    <t>0,08564362336486633</t>
  </si>
  <si>
    <t>0,11129236831219043</t>
  </si>
  <si>
    <t>0,050093804260314706</t>
  </si>
  <si>
    <t>0,33514153841194755</t>
  </si>
  <si>
    <t>0,5367311434763262</t>
  </si>
  <si>
    <t>4,605523796984926</t>
  </si>
  <si>
    <t>70,65151452689608</t>
  </si>
  <si>
    <t>3,700452488756076</t>
  </si>
  <si>
    <t>0,029673409678827704</t>
  </si>
  <si>
    <t>0,12590294745993555</t>
  </si>
  <si>
    <t>0,029024828832683022</t>
  </si>
  <si>
    <t>0,08642762690976023</t>
  </si>
  <si>
    <t>0,11259453588008411</t>
  </si>
  <si>
    <t>0,018262828528219793</t>
  </si>
  <si>
    <t>0,0695474721723849</t>
  </si>
  <si>
    <t>0,5265997065643013</t>
  </si>
  <si>
    <t>5,100802325061522</t>
  </si>
  <si>
    <t>72,26963281472324</t>
  </si>
  <si>
    <t>4,157364538304664</t>
  </si>
  <si>
    <t>0,07122751065992478</t>
  </si>
  <si>
    <t>0,1433176457521859</t>
  </si>
  <si>
    <t>0,04164953194472895</t>
  </si>
  <si>
    <t>0,09905619736486394</t>
  </si>
  <si>
    <t>0,12472326014174293</t>
  </si>
  <si>
    <t>0,07963155505353293</t>
  </si>
  <si>
    <t>0,36246452423569303</t>
  </si>
  <si>
    <t>0,565265008736001</t>
  </si>
  <si>
    <t>4,767344190971926</t>
  </si>
  <si>
    <t>61,29285746820915</t>
  </si>
  <si>
    <t>3,6338929676606315</t>
  </si>
  <si>
    <t>0,059392132688732245</t>
  </si>
  <si>
    <t>0,17160893044464937</t>
  </si>
  <si>
    <t>0,050567394131207616</t>
  </si>
  <si>
    <t>0,1305600658690235</t>
  </si>
  <si>
    <t>0,12462705861047302</t>
  </si>
  <si>
    <t>0,04694618356541448</t>
  </si>
  <si>
    <t>0,20142733804966856</t>
  </si>
  <si>
    <t>0,5907776295332654</t>
  </si>
  <si>
    <t>5,0443142869044095</t>
  </si>
  <si>
    <t>75,58661448419411</t>
  </si>
  <si>
    <t>4,000121029417242</t>
  </si>
  <si>
    <t>0,04559195656604277</t>
  </si>
  <si>
    <t>0,13598942431285282</t>
  </si>
  <si>
    <t>0,038753513996817465</t>
  </si>
  <si>
    <t>0,10184302973261242</t>
  </si>
  <si>
    <t>0,11613285037281464</t>
  </si>
  <si>
    <t>0,034000580612703155</t>
  </si>
  <si>
    <t>0,13539662080611517</t>
  </si>
  <si>
    <t>0,571687163600986</t>
  </si>
  <si>
    <t>4,26405452308245</t>
  </si>
  <si>
    <t>74,92462364712658</t>
  </si>
  <si>
    <t>3,7531905093560365</t>
  </si>
  <si>
    <t>0,012900195150050964</t>
  </si>
  <si>
    <t>0,12104804011449681</t>
  </si>
  <si>
    <t>0,012879350912942556</t>
  </si>
  <si>
    <t>0,0819766645045571</t>
  </si>
  <si>
    <t>0,11496868020340739</t>
  </si>
  <si>
    <t>0,0077083925496243735</t>
  </si>
  <si>
    <t>0,030278859774311107</t>
  </si>
  <si>
    <t>0,5369521124434693</t>
  </si>
  <si>
    <t>5,045396774075925</t>
  </si>
  <si>
    <t>88,70423569163567</t>
  </si>
  <si>
    <t>3,8787023797872684</t>
  </si>
  <si>
    <t>0,03915183698923164</t>
  </si>
  <si>
    <t>0,12937628884815658</t>
  </si>
  <si>
    <t>0,029686612964910892</t>
  </si>
  <si>
    <t>0,09571675623144611</t>
  </si>
  <si>
    <t>0,11036809254116825</t>
  </si>
  <si>
    <t>0,030854024636584248</t>
  </si>
  <si>
    <t>0,11684225964211388</t>
  </si>
  <si>
    <t>0,546550925699522</t>
  </si>
  <si>
    <t>4,329688037978485</t>
  </si>
  <si>
    <t>72,31774340848672</t>
  </si>
  <si>
    <t>3,7075295463409286</t>
  </si>
  <si>
    <t>0,019551845228613775</t>
  </si>
  <si>
    <t>0,13570558291964877</t>
  </si>
  <si>
    <t>0,010958021114215198</t>
  </si>
  <si>
    <t>0,09142238635723562</t>
  </si>
  <si>
    <t>0,12006138702764288</t>
  </si>
  <si>
    <t>0,0207254441449162</t>
  </si>
  <si>
    <t>0,08475088316437585</t>
  </si>
  <si>
    <t>0,5422237946832598</t>
  </si>
  <si>
    <t>4,450311338994652</t>
  </si>
  <si>
    <t>75,17823645625077</t>
  </si>
  <si>
    <t>3,9389371900965937</t>
  </si>
  <si>
    <t>0,0314239120143544</t>
  </si>
  <si>
    <t>0,12476261951725957</t>
  </si>
  <si>
    <t>0,02921111610941931</t>
  </si>
  <si>
    <t>0,07993931796033568</t>
  </si>
  <si>
    <t>0,11145486207784198</t>
  </si>
  <si>
    <t>0,021824716328815722</t>
  </si>
  <si>
    <t>0,06951759849875357</t>
  </si>
  <si>
    <t>0,5659985273921107</t>
  </si>
  <si>
    <t>4,228141592931934</t>
  </si>
  <si>
    <t>81,95107200977313</t>
  </si>
  <si>
    <t>3,9490478205726434</t>
  </si>
  <si>
    <t>0,026299832378920324</t>
  </si>
  <si>
    <t>0,12789588646386077</t>
  </si>
  <si>
    <t>0,025604353799112807</t>
  </si>
  <si>
    <t>0,08251887935652634</t>
  </si>
  <si>
    <t>0,12046656710727674</t>
  </si>
  <si>
    <t>0,015471032716093918</t>
  </si>
  <si>
    <t>0,05968785576453587</t>
  </si>
  <si>
    <t>0,5769734425297437</t>
  </si>
  <si>
    <t>3,8967866679886356</t>
  </si>
  <si>
    <t>24,186354038853253</t>
  </si>
  <si>
    <t>4,016298808905044</t>
  </si>
  <si>
    <t>0,074080719021031</t>
  </si>
  <si>
    <t>0,14295807895105309</t>
  </si>
  <si>
    <t>0,056983300281093156</t>
  </si>
  <si>
    <t>0,11223305944376474</t>
  </si>
  <si>
    <t>0,105044807189035</t>
  </si>
  <si>
    <t>0,06245027901147015</t>
  </si>
  <si>
    <t>0,31047495507510325</t>
  </si>
  <si>
    <t>0,5020203893829308</t>
  </si>
  <si>
    <t>4,403264979016967</t>
  </si>
  <si>
    <t>65,27206927811037</t>
  </si>
  <si>
    <t>4,196875464175054</t>
  </si>
  <si>
    <t>0,04296768165410838</t>
  </si>
  <si>
    <t>0,13845707694547862</t>
  </si>
  <si>
    <t>0,023344046910848716</t>
  </si>
  <si>
    <t>0,08426409320668801</t>
  </si>
  <si>
    <t>0,13150290218634003</t>
  </si>
  <si>
    <t>0,060884916738999</t>
  </si>
  <si>
    <t>0,3899654436334796</t>
  </si>
  <si>
    <t>0,6179911869140475</t>
  </si>
  <si>
    <t>4,441703891032375</t>
  </si>
  <si>
    <t>88,62313112586683</t>
  </si>
  <si>
    <t>4,246206745289576</t>
  </si>
  <si>
    <t>0,039301139107252046</t>
  </si>
  <si>
    <t>0,13702469830554775</t>
  </si>
  <si>
    <t>0,028621932572089448</t>
  </si>
  <si>
    <t>0,09062650924696339</t>
  </si>
  <si>
    <t>0,12540204037988886</t>
  </si>
  <si>
    <t>0,03681277086674953</t>
  </si>
  <si>
    <t>0,2807569568856865</t>
  </si>
  <si>
    <t>0,576477870226528</t>
  </si>
  <si>
    <t>3,920019499026239</t>
  </si>
  <si>
    <t>79,29831844315468</t>
  </si>
  <si>
    <t>4,395189424924998</t>
  </si>
  <si>
    <t>0,1130221742012532</t>
  </si>
  <si>
    <t>0,1872959649745195</t>
  </si>
  <si>
    <t>0,0638692184621874</t>
  </si>
  <si>
    <t>0,15032968954096773</t>
  </si>
  <si>
    <t>0,1319080915531186</t>
  </si>
  <si>
    <t>0,11520053978547103</t>
  </si>
  <si>
    <t>0,4360388781899304</t>
  </si>
  <si>
    <t>0,6183157290599218</t>
  </si>
  <si>
    <t>4,377985754981637</t>
  </si>
  <si>
    <t>58,269852823068156</t>
  </si>
  <si>
    <t>4,240557547079053</t>
  </si>
  <si>
    <t>0,11672939945276388</t>
  </si>
  <si>
    <t>0,1838044421917005</t>
  </si>
  <si>
    <t>0,05374045281697336</t>
  </si>
  <si>
    <t>0,14350859298655333</t>
  </si>
  <si>
    <t>0,15045639068375774</t>
  </si>
  <si>
    <t>0,12403482729761817</t>
  </si>
  <si>
    <t>0,4418409480190294</t>
  </si>
  <si>
    <t>0,6399808482915069</t>
  </si>
  <si>
    <t>4,755867938976735</t>
  </si>
  <si>
    <t>79,37402992505834</t>
  </si>
  <si>
    <t>4,039116960958677</t>
  </si>
  <si>
    <t>0,036096184898060046</t>
  </si>
  <si>
    <t>0,12358340550629206</t>
  </si>
  <si>
    <t>0,03448102226170388</t>
  </si>
  <si>
    <t>0,08005337433569472</t>
  </si>
  <si>
    <t>0,11388560584828386</t>
  </si>
  <si>
    <t>0,021668796797670628</t>
  </si>
  <si>
    <t>0,11246627377801444</t>
  </si>
  <si>
    <t>0,5390071171786411</t>
  </si>
  <si>
    <t>3,9753515630727634</t>
  </si>
  <si>
    <t>74,47867987341941</t>
  </si>
  <si>
    <t>4,096461554692926</t>
  </si>
  <si>
    <t>0,0955598844428212</t>
  </si>
  <si>
    <t>0,1750022844053346</t>
  </si>
  <si>
    <t>0,06910704683383422</t>
  </si>
  <si>
    <t>0,14872780224775106</t>
  </si>
  <si>
    <t>0,11452435975392623</t>
  </si>
  <si>
    <t>0,08399340377336709</t>
  </si>
  <si>
    <t>0,37882062593470256</t>
  </si>
  <si>
    <t>0,578398545488381</t>
  </si>
  <si>
    <t>3,9953901359112933</t>
  </si>
  <si>
    <t>85,12789419657123</t>
  </si>
  <si>
    <t>4,23313230233079</t>
  </si>
  <si>
    <t>0,04753723211634666</t>
  </si>
  <si>
    <t>0,14297996380634653</t>
  </si>
  <si>
    <t>0,0387828188746067</t>
  </si>
  <si>
    <t>0,09811106565764674</t>
  </si>
  <si>
    <t>0,12727099429606067</t>
  </si>
  <si>
    <t>0,040144159669955506</t>
  </si>
  <si>
    <t>0,2858202030456859</t>
  </si>
  <si>
    <t>0,5836867453567994</t>
  </si>
  <si>
    <t>4,357648199889809</t>
  </si>
  <si>
    <t>76,26058202673948</t>
  </si>
  <si>
    <t>3,6294833902814645</t>
  </si>
  <si>
    <t>0,05569028849277972</t>
  </si>
  <si>
    <t>0,16247989664640897</t>
  </si>
  <si>
    <t>0,046015475924026814</t>
  </si>
  <si>
    <t>0,12396111811661545</t>
  </si>
  <si>
    <t>0,12301523456560122</t>
  </si>
  <si>
    <t>0,04200956082176021</t>
  </si>
  <si>
    <t>0,1812242876795735</t>
  </si>
  <si>
    <t>0,5322775781537942</t>
  </si>
  <si>
    <t>4,158495681011118</t>
  </si>
  <si>
    <t>82,99396459730006</t>
  </si>
  <si>
    <t>3,6352406832907156</t>
  </si>
  <si>
    <t>0,04189093388908179</t>
  </si>
  <si>
    <t>0,1408923694447594</t>
  </si>
  <si>
    <t>0,039367978215255436</t>
  </si>
  <si>
    <t>0,09775123012919473</t>
  </si>
  <si>
    <t>0,1161412577813359</t>
  </si>
  <si>
    <t>0,026381214960991856</t>
  </si>
  <si>
    <t>0,10943061259104624</t>
  </si>
  <si>
    <t>0,5423315395648225</t>
  </si>
  <si>
    <t>4,149110062979162</t>
  </si>
  <si>
    <t>66,08763106949185</t>
  </si>
  <si>
    <t>3,811469715751407</t>
  </si>
  <si>
    <t>0,09485408121124492</t>
  </si>
  <si>
    <t>0,1706368583224208</t>
  </si>
  <si>
    <t>0,06858135502355245</t>
  </si>
  <si>
    <t>0,1444978173905161</t>
  </si>
  <si>
    <t>0,1136530752435752</t>
  </si>
  <si>
    <t>0,08702657779489556</t>
  </si>
  <si>
    <t>0,35928297795256614</t>
  </si>
  <si>
    <t>0,6028060004576609</t>
  </si>
  <si>
    <t>4,273182506090961</t>
  </si>
  <si>
    <t>89,32734385766273</t>
  </si>
  <si>
    <t>3,943054145986244</t>
  </si>
  <si>
    <t>0,061103511157787956</t>
  </si>
  <si>
    <t>0,15059512998912336</t>
  </si>
  <si>
    <t>0,05632148319025226</t>
  </si>
  <si>
    <t>0,12000669338788887</t>
  </si>
  <si>
    <t>0,11217387963842022</t>
  </si>
  <si>
    <t>0,041404494862130596</t>
  </si>
  <si>
    <t>0,17547919470751056</t>
  </si>
  <si>
    <t>0,5633294073188891</t>
  </si>
  <si>
    <t>4,223664904013276</t>
  </si>
  <si>
    <t>76,7520449790528</t>
  </si>
  <si>
    <t>3,818785541116641</t>
  </si>
  <si>
    <t>0,04721461933245524</t>
  </si>
  <si>
    <t>0,1341857733002192</t>
  </si>
  <si>
    <t>0,03105617128893225</t>
  </si>
  <si>
    <t>0,10439891431894793</t>
  </si>
  <si>
    <t>0,10492083784087615</t>
  </si>
  <si>
    <t>0,04029583383843279</t>
  </si>
  <si>
    <t>0,15049511868713852</t>
  </si>
  <si>
    <t>0,5538441382499035</t>
  </si>
  <si>
    <t>3,8673474399838597</t>
  </si>
  <si>
    <t>66,35583652002109</t>
  </si>
  <si>
    <t>3,7893601264381234</t>
  </si>
  <si>
    <t>0,08989398627266483</t>
  </si>
  <si>
    <t>0,15387758871832502</t>
  </si>
  <si>
    <t>0,07845206639192676</t>
  </si>
  <si>
    <t>0,13432422408669126</t>
  </si>
  <si>
    <t>0,09979507447646468</t>
  </si>
  <si>
    <t>0,06202098558788846</t>
  </si>
  <si>
    <t>0,24557445978157227</t>
  </si>
  <si>
    <t>0,5367833790915235</t>
  </si>
  <si>
    <t>4,796565214986913</t>
  </si>
  <si>
    <t>83,79095278241711</t>
  </si>
  <si>
    <t>3,95646724869342</t>
  </si>
  <si>
    <t>0,029934092434017498</t>
  </si>
  <si>
    <t>0,1296679833107852</t>
  </si>
  <si>
    <t>0,022678232423612762</t>
  </si>
  <si>
    <t>0,08573940025246651</t>
  </si>
  <si>
    <t>0,12318123755631578</t>
  </si>
  <si>
    <t>0,026853346963208756</t>
  </si>
  <si>
    <t>0,1432336004650314</t>
  </si>
  <si>
    <t>0,5647837368417642</t>
  </si>
  <si>
    <t>4,706075413967483</t>
  </si>
  <si>
    <t>55,88641804119306</t>
  </si>
  <si>
    <t>4,222182355524756</t>
  </si>
  <si>
    <t>0,0671586935294808</t>
  </si>
  <si>
    <t>0,14955165692963368</t>
  </si>
  <si>
    <t>0,04274772399433501</t>
  </si>
  <si>
    <t>0,12392759324730016</t>
  </si>
  <si>
    <t>0,1198509040918441</t>
  </si>
  <si>
    <t>0,06299022324129043</t>
  </si>
  <si>
    <t>0,3443539085036068</t>
  </si>
  <si>
    <t>0,573935990893442</t>
  </si>
  <si>
    <t>4,941318381926976</t>
  </si>
  <si>
    <t>84,09489250141964</t>
  </si>
  <si>
    <t>4,015901207700251</t>
  </si>
  <si>
    <t>0,0499503951676678</t>
  </si>
  <si>
    <t>0,14022698383914678</t>
  </si>
  <si>
    <t>0,0530914955336948</t>
  </si>
  <si>
    <t>0,09458887413767014</t>
  </si>
  <si>
    <t>0,11643599024290312</t>
  </si>
  <si>
    <t>0,027205681245203804</t>
  </si>
  <si>
    <t>0,10764387932380538</t>
  </si>
  <si>
    <t>0,57269964037194</t>
  </si>
  <si>
    <t>3,951427747029811</t>
  </si>
  <si>
    <t>67,65943180858643</t>
  </si>
  <si>
    <t>3,9667778600477366</t>
  </si>
  <si>
    <t>0,06691895521498298</t>
  </si>
  <si>
    <t>0,15124054118290411</t>
  </si>
  <si>
    <t>0,05850630676353702</t>
  </si>
  <si>
    <t>0,12251576312349467</t>
  </si>
  <si>
    <t>0,10800039451751926</t>
  </si>
  <si>
    <t>0,04883769872046749</t>
  </si>
  <si>
    <t>0,1734660409706884</t>
  </si>
  <si>
    <t>0,5952975382806341</t>
  </si>
  <si>
    <t>3,960723670083098</t>
  </si>
  <si>
    <t>84,01515346541474</t>
  </si>
  <si>
    <t>3,855358867588335</t>
  </si>
  <si>
    <t>0,05898674771049408</t>
  </si>
  <si>
    <t>0,1409675444118015</t>
  </si>
  <si>
    <t>0,051484681597073666</t>
  </si>
  <si>
    <t>0,11451414615448424</t>
  </si>
  <si>
    <t>0,11023786995532461</t>
  </si>
  <si>
    <t>0,0420439442001342</t>
  </si>
  <si>
    <t>0,17283125860339904</t>
  </si>
  <si>
    <t>0,5534531002593764</t>
  </si>
  <si>
    <t>4,567959315958433</t>
  </si>
  <si>
    <t>72,93390872843113</t>
  </si>
  <si>
    <t>3,8772421442592178</t>
  </si>
  <si>
    <t>0,04396473416612653</t>
  </si>
  <si>
    <t>0,12471732290449296</t>
  </si>
  <si>
    <t>0,02950469107840608</t>
  </si>
  <si>
    <t>0,09097325475883622</t>
  </si>
  <si>
    <t>0,10808374574460225</t>
  </si>
  <si>
    <t>0,03808436168598422</t>
  </si>
  <si>
    <t>0,13248584861070636</t>
  </si>
  <si>
    <t>0,5209124152947571</t>
  </si>
  <si>
    <t>3,9502099509118125</t>
  </si>
  <si>
    <t>72,81641649942824</t>
  </si>
  <si>
    <t>4,270169848173489</t>
  </si>
  <si>
    <t>0,1279925021068644</t>
  </si>
  <si>
    <t>0,19655115719102023</t>
  </si>
  <si>
    <t>0,0712804797914455</t>
  </si>
  <si>
    <t>0,16209824342859236</t>
  </si>
  <si>
    <t>0,1321339545707538</t>
  </si>
  <si>
    <t>0,12800379662759956</t>
  </si>
  <si>
    <t>0,4740658639487633</t>
  </si>
  <si>
    <t>0,6156298797717121</t>
  </si>
  <si>
    <t>4,340493937954307</t>
  </si>
  <si>
    <t>75,18917040822892</t>
  </si>
  <si>
    <t>3,877496690030877</t>
  </si>
  <si>
    <t>0,0682224968860582</t>
  </si>
  <si>
    <t>0,15078579471843667</t>
  </si>
  <si>
    <t>0,0593898851477396</t>
  </si>
  <si>
    <t>0,12626572123883645</t>
  </si>
  <si>
    <t>0,10596378505789548</t>
  </si>
  <si>
    <t>0,0479605473757781</t>
  </si>
  <si>
    <t>0,1875505370098706</t>
  </si>
  <si>
    <t>0,5467130981909829</t>
  </si>
  <si>
    <t>4,233721544034779</t>
  </si>
  <si>
    <t>12,409714634795682</t>
  </si>
  <si>
    <t>3,987316590337036</t>
  </si>
  <si>
    <t>0,1677208067904652</t>
  </si>
  <si>
    <t>0,21376091031865252</t>
  </si>
  <si>
    <t>0,13410412771329</t>
  </si>
  <si>
    <t>0,18963944067980543</t>
  </si>
  <si>
    <t>0,13136688991883871</t>
  </si>
  <si>
    <t>0,12976950877113194</t>
  </si>
  <si>
    <t>0,45541358588081193</t>
  </si>
  <si>
    <t>0,5597050626785973</t>
  </si>
  <si>
    <t>4,100166937918402</t>
  </si>
  <si>
    <t>80,71764959216098</t>
  </si>
  <si>
    <t>3,834456418641174</t>
  </si>
  <si>
    <t>0,07833272849243562</t>
  </si>
  <si>
    <t>0,1516000060996138</t>
  </si>
  <si>
    <t>0,06342749460353339</t>
  </si>
  <si>
    <t>0,1288011696065065</t>
  </si>
  <si>
    <t>0,10069960177173196</t>
  </si>
  <si>
    <t>0,06303232267275942</t>
  </si>
  <si>
    <t>0,24552831006908146</t>
  </si>
  <si>
    <t>0,5613656537821827</t>
  </si>
  <si>
    <t>3,7996646449901164</t>
  </si>
  <si>
    <t>27,219960222514445</t>
  </si>
  <si>
    <t>3,775294391664181</t>
  </si>
  <si>
    <t>0,21360494702914953</t>
  </si>
  <si>
    <t>0,32542753334029895</t>
  </si>
  <si>
    <t>0,17590299628807415</t>
  </si>
  <si>
    <t>0,28047253119981186</t>
  </si>
  <si>
    <t>0,22455001345615366</t>
  </si>
  <si>
    <t>0,15038462792608043</t>
  </si>
  <si>
    <t>0,5196274661580098</t>
  </si>
  <si>
    <t>1,0026112108400633</t>
  </si>
  <si>
    <t>3,912727492977865</t>
  </si>
  <si>
    <t>73,92401191376848</t>
  </si>
  <si>
    <t>4,002698701087349</t>
  </si>
  <si>
    <t>0,08768992886235764</t>
  </si>
  <si>
    <t>0,17044789733561574</t>
  </si>
  <si>
    <t>0,07427554802409295</t>
  </si>
  <si>
    <t>0,14271049985313927</t>
  </si>
  <si>
    <t>0,11430320209977206</t>
  </si>
  <si>
    <t>0,0636893972584064</t>
  </si>
  <si>
    <t>0,2668790929598115</t>
  </si>
  <si>
    <t>0,6067717883882869</t>
  </si>
  <si>
    <t>3,5949771190062165</t>
  </si>
  <si>
    <t>55,394929027777</t>
  </si>
  <si>
    <t>4,110176401442835</t>
  </si>
  <si>
    <t>0,05449886224544488</t>
  </si>
  <si>
    <t>0,1402703883920258</t>
  </si>
  <si>
    <t>0,04492667641306684</t>
  </si>
  <si>
    <t>0,09727068350806703</t>
  </si>
  <si>
    <t>0,1220195593370381</t>
  </si>
  <si>
    <t>0,04750122016105208</t>
  </si>
  <si>
    <t>0,32241823218685745</t>
  </si>
  <si>
    <t>0,5828587883847974</t>
  </si>
  <si>
    <t>3,8011879170080647</t>
  </si>
  <si>
    <t>75,90037858323177</t>
  </si>
  <si>
    <t>4,18579777854171</t>
  </si>
  <si>
    <t>0,16274864927115001</t>
  </si>
  <si>
    <t>0,22337148907613155</t>
  </si>
  <si>
    <t>0,11541183643472183</t>
  </si>
  <si>
    <t>0,1903286005412793</t>
  </si>
  <si>
    <t>0,1486484105388295</t>
  </si>
  <si>
    <t>0,14895441765675854</t>
  </si>
  <si>
    <t>0,5369439488476103</t>
  </si>
  <si>
    <t>0,5839131914053265</t>
  </si>
  <si>
    <t>3,6082469230750576</t>
  </si>
  <si>
    <t>80,08602407087596</t>
  </si>
  <si>
    <t>4,170673314486884</t>
  </si>
  <si>
    <t>0,12177895730653225</t>
  </si>
  <si>
    <t>0,19604507292481785</t>
  </si>
  <si>
    <t>0,08573541122486047</t>
  </si>
  <si>
    <t>0,14076010939722264</t>
  </si>
  <si>
    <t>0,15904292915517737</t>
  </si>
  <si>
    <t>0,11122984807342988</t>
  </si>
  <si>
    <t>0,4328137434250423</t>
  </si>
  <si>
    <t>0,7717826867107793</t>
  </si>
  <si>
    <t>3,850371851003729</t>
  </si>
  <si>
    <t>77,25488661412902</t>
  </si>
  <si>
    <t>3,6446724418293535</t>
  </si>
  <si>
    <t>0,08498662295275858</t>
  </si>
  <si>
    <t>0,1874468636265532</t>
  </si>
  <si>
    <t>0,07836794855089368</t>
  </si>
  <si>
    <t>0,14587237257748326</t>
  </si>
  <si>
    <t>0,13543034115190464</t>
  </si>
  <si>
    <t>0,05489247173685966</t>
  </si>
  <si>
    <t>0,1977914172114054</t>
  </si>
  <si>
    <t>0,6112690961107385</t>
  </si>
  <si>
    <t>3,8025911709992215</t>
  </si>
  <si>
    <t>17,000807682118047</t>
  </si>
  <si>
    <t>3,9664008450148613</t>
  </si>
  <si>
    <t>0,2075583139422621</t>
  </si>
  <si>
    <t>0,3230305562487674</t>
  </si>
  <si>
    <t>0,17229619895710407</t>
  </si>
  <si>
    <t>0,2689161098775733</t>
  </si>
  <si>
    <t>0,21368568148565284</t>
  </si>
  <si>
    <t>0,1589534238704567</t>
  </si>
  <si>
    <t>0,632016523314335</t>
  </si>
  <si>
    <t>0,8844197681922237</t>
  </si>
  <si>
    <t>3,775866620009765</t>
  </si>
  <si>
    <t>77,1195067892919</t>
  </si>
  <si>
    <t>4,265767172256374</t>
  </si>
  <si>
    <t>0,13003892050632257</t>
  </si>
  <si>
    <t>0,18673752880665614</t>
  </si>
  <si>
    <t>0,0966837531199651</t>
  </si>
  <si>
    <t>0,15353593299170698</t>
  </si>
  <si>
    <t>0,12804068065043112</t>
  </si>
  <si>
    <t>0,11372096764341501</t>
  </si>
  <si>
    <t>0,45407646717570777</t>
  </si>
  <si>
    <t>0,6183712059479782</t>
  </si>
  <si>
    <t>3,7057380370097235</t>
  </si>
  <si>
    <t>88,24617985490686</t>
  </si>
  <si>
    <t>4,192492636543924</t>
  </si>
  <si>
    <t>0,10751217066505721</t>
  </si>
  <si>
    <t>0,16466438423286064</t>
  </si>
  <si>
    <t>0,09331350967070381</t>
  </si>
  <si>
    <t>0,14376409665975465</t>
  </si>
  <si>
    <t>0,10831706858563493</t>
  </si>
  <si>
    <t>0,07532851896246429</t>
  </si>
  <si>
    <t>0,33507062864880144</t>
  </si>
  <si>
    <t>0,5454431898785821</t>
  </si>
  <si>
    <t>3,8011623879428953</t>
  </si>
  <si>
    <t>70,23974311651068</t>
  </si>
  <si>
    <t>3,9370373208880567</t>
  </si>
  <si>
    <t>0,054498204695677545</t>
  </si>
  <si>
    <t>0,1362701177282623</t>
  </si>
  <si>
    <t>0,05058317937046591</t>
  </si>
  <si>
    <t>0,10583514831769544</t>
  </si>
  <si>
    <t>0,10875099819844616</t>
  </si>
  <si>
    <t>0,034814471384339726</t>
  </si>
  <si>
    <t>0,13627327286478835</t>
  </si>
  <si>
    <t>0,5588816367635729</t>
  </si>
  <si>
    <t>3,6572799830464646</t>
  </si>
  <si>
    <t>80,29382464863404</t>
  </si>
  <si>
    <t>4,126537734355641</t>
  </si>
  <si>
    <t>0,03735585674010849</t>
  </si>
  <si>
    <t>0,13538074775638895</t>
  </si>
  <si>
    <t>0,031823150723436194</t>
  </si>
  <si>
    <t>0,09027806242963081</t>
  </si>
  <si>
    <t>0,12536685391853447</t>
  </si>
  <si>
    <t>0,03318027841879719</t>
  </si>
  <si>
    <t>0,22049083937306602</t>
  </si>
  <si>
    <t>0,5758761140802031</t>
  </si>
  <si>
    <t>3,673752167960629</t>
  </si>
  <si>
    <t>82,9246211148716</t>
  </si>
  <si>
    <t>3,8308334610702652</t>
  </si>
  <si>
    <t>0,0662755172847564</t>
  </si>
  <si>
    <t>0,1462930784498747</t>
  </si>
  <si>
    <t>0,05836059292849757</t>
  </si>
  <si>
    <t>0,12128193410968462</t>
  </si>
  <si>
    <t>0,10650795411720801</t>
  </si>
  <si>
    <t>0,04698615369623815</t>
  </si>
  <si>
    <t>0,19196966835202436</t>
  </si>
  <si>
    <t>0,5623983114087239</t>
  </si>
  <si>
    <t>3,799106349935755</t>
  </si>
  <si>
    <t>76,61383730950253</t>
  </si>
  <si>
    <t>4,187992758602725</t>
  </si>
  <si>
    <t>0,08658827298131819</t>
  </si>
  <si>
    <t>0,1675158338088646</t>
  </si>
  <si>
    <t>0,07447531409193725</t>
  </si>
  <si>
    <t>0,14015146321980246</t>
  </si>
  <si>
    <t>0,12801243972567752</t>
  </si>
  <si>
    <t>0,06449610508306518</t>
  </si>
  <si>
    <t>0,23366919833719335</t>
  </si>
  <si>
    <t>0,6119698942120098</t>
  </si>
  <si>
    <t>3,466752127977088</t>
  </si>
  <si>
    <t>38,576207970707614</t>
  </si>
  <si>
    <t>3,6758466305746094</t>
  </si>
  <si>
    <t>0,1961999421997171</t>
  </si>
  <si>
    <t>0,24218542739001686</t>
  </si>
  <si>
    <t>0,16492663144489939</t>
  </si>
  <si>
    <t>0,19374962662842066</t>
  </si>
  <si>
    <t>0,1754614595184833</t>
  </si>
  <si>
    <t>0,14434478317891625</t>
  </si>
  <si>
    <t>0,5654599106443151</t>
  </si>
  <si>
    <t>0,7601927434152093</t>
  </si>
  <si>
    <t>4,007200031075627</t>
  </si>
  <si>
    <t>84,19699938423476</t>
  </si>
  <si>
    <t>4,180546417524486</t>
  </si>
  <si>
    <t>0,1835106402323499</t>
  </si>
  <si>
    <t>0,21689706425529703</t>
  </si>
  <si>
    <t>0,12935724206744809</t>
  </si>
  <si>
    <t>0,15399975050758918</t>
  </si>
  <si>
    <t>0,16340647725092122</t>
  </si>
  <si>
    <t>0,15538587558771164</t>
  </si>
  <si>
    <t>0,5802295285050203</t>
  </si>
  <si>
    <t>0,7717231198072003</t>
  </si>
  <si>
    <t>3,7860693170223385</t>
  </si>
  <si>
    <t>56,22429819661664</t>
  </si>
  <si>
    <t>4,071489530404663</t>
  </si>
  <si>
    <t>0,0854426453000402</t>
  </si>
  <si>
    <t>0,15003762959146907</t>
  </si>
  <si>
    <t>0,0717422688175813</t>
  </si>
  <si>
    <t>0,12664570270480585</t>
  </si>
  <si>
    <t>0,10310036118854447</t>
  </si>
  <si>
    <t>0,06346742989643382</t>
  </si>
  <si>
    <t>0,32724358318348346</t>
  </si>
  <si>
    <t>0,5514614227914776</t>
  </si>
  <si>
    <t>4,141738941078074</t>
  </si>
  <si>
    <t>71,99346625040414</t>
  </si>
  <si>
    <t>4,068330534777265</t>
  </si>
  <si>
    <t>0,17635252179923389</t>
  </si>
  <si>
    <t>0,21492751220970863</t>
  </si>
  <si>
    <t>0,11957493592570001</t>
  </si>
  <si>
    <t>0,17117385195742105</t>
  </si>
  <si>
    <t>0,1646003297936469</t>
  </si>
  <si>
    <t>0,1680761115293456</t>
  </si>
  <si>
    <t>0,5782101397034785</t>
  </si>
  <si>
    <t>0,7119032042927254</t>
  </si>
  <si>
    <t>4,065619620028883</t>
  </si>
  <si>
    <t>65,39856412981106</t>
  </si>
  <si>
    <t>3,9068186674959486</t>
  </si>
  <si>
    <t>0,13836643063120696</t>
  </si>
  <si>
    <t>0,19074746073172216</t>
  </si>
  <si>
    <t>0,10710042630328119</t>
  </si>
  <si>
    <t>0,1698301470972862</t>
  </si>
  <si>
    <t>0,11491689789681597</t>
  </si>
  <si>
    <t>0,11686959073473227</t>
  </si>
  <si>
    <t>0,4478686022092356</t>
  </si>
  <si>
    <t>0,5336732102626708</t>
  </si>
  <si>
    <t>3,652448310982436</t>
  </si>
  <si>
    <t>81,78228630842288</t>
  </si>
  <si>
    <t>3,7806930330630517</t>
  </si>
  <si>
    <t>0,016401186950547864</t>
  </si>
  <si>
    <t>0,12202910673646382</t>
  </si>
  <si>
    <t>0,011444476716168439</t>
  </si>
  <si>
    <t>0,08456993998898021</t>
  </si>
  <si>
    <t>0,11574359359458766</t>
  </si>
  <si>
    <t>0,014506233867592793</t>
  </si>
  <si>
    <t>0,0707792010116677</t>
  </si>
  <si>
    <t>0,5303296357540114</t>
  </si>
  <si>
    <t>2,2449929430149496</t>
  </si>
  <si>
    <t>81,90046472334376</t>
  </si>
  <si>
    <t>3,6195007853187477</t>
  </si>
  <si>
    <t>0,03662672117639132</t>
  </si>
  <si>
    <t>0,1414214699222255</t>
  </si>
  <si>
    <t>0,019021310388431273</t>
  </si>
  <si>
    <t>0,09870432605312027</t>
  </si>
  <si>
    <t>0,12424003509964868</t>
  </si>
  <si>
    <t>0,03754286509778633</t>
  </si>
  <si>
    <t>0,13764514296961133</t>
  </si>
  <si>
    <t>0,5241319405732514</t>
  </si>
  <si>
    <t>2,436675935983658</t>
  </si>
  <si>
    <t>86,50130000886561</t>
  </si>
  <si>
    <t>3,8722612842523185</t>
  </si>
  <si>
    <t>0,017072192199979838</t>
  </si>
  <si>
    <t>0,12422812867242423</t>
  </si>
  <si>
    <t>0,011783076954083108</t>
  </si>
  <si>
    <t>0,08052796078476007</t>
  </si>
  <si>
    <t>0,1211622211467833</t>
  </si>
  <si>
    <t>0,01642564849478969</t>
  </si>
  <si>
    <t>0,06719074322170335</t>
  </si>
  <si>
    <t>0,5646350647089323</t>
  </si>
  <si>
    <t>2,779757046024315</t>
  </si>
  <si>
    <t>78,88611117186706</t>
  </si>
  <si>
    <t>3,9010864400851517</t>
  </si>
  <si>
    <t>0,019141276055749935</t>
  </si>
  <si>
    <t>0,12050659620581634</t>
  </si>
  <si>
    <t>0,016044548149573692</t>
  </si>
  <si>
    <t>0,07938177084041963</t>
  </si>
  <si>
    <t>0,11885295776862764</t>
  </si>
  <si>
    <t>0,014514801684073424</t>
  </si>
  <si>
    <t>0,05691606247208353</t>
  </si>
  <si>
    <t>0,5682002091881495</t>
  </si>
  <si>
    <t>2,4564683919306844</t>
  </si>
  <si>
    <t>87,99924493094102</t>
  </si>
  <si>
    <t>3,7250266353358517</t>
  </si>
  <si>
    <t>0,01586314746079951</t>
  </si>
  <si>
    <t>0,12382915548916505</t>
  </si>
  <si>
    <t>0,00847636437337097</t>
  </si>
  <si>
    <t>0,08413558995392525</t>
  </si>
  <si>
    <t>0,11478913600070924</t>
  </si>
  <si>
    <t>0,017433284853562787</t>
  </si>
  <si>
    <t>0,07015288375385778</t>
  </si>
  <si>
    <t>0,5290248026715104</t>
  </si>
  <si>
    <t>2,3374077590415254</t>
  </si>
  <si>
    <t>78,30263461842183</t>
  </si>
  <si>
    <t>3,760296545057749</t>
  </si>
  <si>
    <t>0,011626942979235404</t>
  </si>
  <si>
    <t>0,12139022692992221</t>
  </si>
  <si>
    <t>0,008861385092214014</t>
  </si>
  <si>
    <t>0,08218286226662548</t>
  </si>
  <si>
    <t>0,11649269851757267</t>
  </si>
  <si>
    <t>0,00868315329238303</t>
  </si>
  <si>
    <t>0,0333739765827695</t>
  </si>
  <si>
    <t>0,5436238319640623</t>
  </si>
  <si>
    <t>2,4039153630146757</t>
  </si>
  <si>
    <t>70,90362369346121</t>
  </si>
  <si>
    <t>3,700096874909</t>
  </si>
  <si>
    <t>0,053253198194668644</t>
  </si>
  <si>
    <t>0,13595121970348403</t>
  </si>
  <si>
    <t>0,025325593493134124</t>
  </si>
  <si>
    <t>0,11732630686036247</t>
  </si>
  <si>
    <t>0,09592497898503535</t>
  </si>
  <si>
    <t>0,053849264565245386</t>
  </si>
  <si>
    <t>0,192058733827958</t>
  </si>
  <si>
    <t>0,5243338793241926</t>
  </si>
  <si>
    <t>2,639603925985284</t>
  </si>
  <si>
    <t>77,99259264025146</t>
  </si>
  <si>
    <t>3,7573691876436506</t>
  </si>
  <si>
    <t>0,018098948558367578</t>
  </si>
  <si>
    <t>0,12225848569109955</t>
  </si>
  <si>
    <t>0,015686652093411912</t>
  </si>
  <si>
    <t>0,08298543008355116</t>
  </si>
  <si>
    <t>0,11564593324233861</t>
  </si>
  <si>
    <t>0,012820004097591898</t>
  </si>
  <si>
    <t>0,04981373726301488</t>
  </si>
  <si>
    <t>0,5534928914354816</t>
  </si>
  <si>
    <t>2,637238777941093</t>
  </si>
  <si>
    <t>72,50257867202892</t>
  </si>
  <si>
    <t>3,628698096641624</t>
  </si>
  <si>
    <t>0,01225912314614962</t>
  </si>
  <si>
    <t>0,12871234946220728</t>
  </si>
  <si>
    <t>0,010767993449157381</t>
  </si>
  <si>
    <t>0,0865778138092374</t>
  </si>
  <si>
    <t>0,12227964230289448</t>
  </si>
  <si>
    <t>0,008276872093391237</t>
  </si>
  <si>
    <t>0,04534759855370151</t>
  </si>
  <si>
    <t>0,5388886492271424</t>
  </si>
  <si>
    <t>2,5787378050154075</t>
  </si>
  <si>
    <t>78,69523023043855</t>
  </si>
  <si>
    <t>3,974868293290618</t>
  </si>
  <si>
    <t>0,06343890801829215</t>
  </si>
  <si>
    <t>0,14820210444712062</t>
  </si>
  <si>
    <t>0,03370766375726453</t>
  </si>
  <si>
    <t>0,11769642384364498</t>
  </si>
  <si>
    <t>0,12525416901254235</t>
  </si>
  <si>
    <t>0,0627987587674903</t>
  </si>
  <si>
    <t>0,22804784859376323</t>
  </si>
  <si>
    <t>0,5921212122428338</t>
  </si>
  <si>
    <t>2,400086104986258</t>
  </si>
  <si>
    <t>68,11811545799691</t>
  </si>
  <si>
    <t>3,830345369522805</t>
  </si>
  <si>
    <t>0,03663098135555219</t>
  </si>
  <si>
    <t>0,12808318519316236</t>
  </si>
  <si>
    <t>0,013653511934867156</t>
  </si>
  <si>
    <t>0,10225475995735736</t>
  </si>
  <si>
    <t>0,10405689759654353</t>
  </si>
  <si>
    <t>0,041437819548513326</t>
  </si>
  <si>
    <t>0,1432006699063864</t>
  </si>
  <si>
    <t>0,5416900447319463</t>
  </si>
  <si>
    <t>2,650145243969746</t>
  </si>
  <si>
    <t>75,58176736598588</t>
  </si>
  <si>
    <t>3,8488044361455964</t>
  </si>
  <si>
    <t>0,051170036820116636</t>
  </si>
  <si>
    <t>0,1406645223411903</t>
  </si>
  <si>
    <t>0,021195504493510625</t>
  </si>
  <si>
    <t>0,10737174420166756</t>
  </si>
  <si>
    <t>0,11913825501132412</t>
  </si>
  <si>
    <t>0,055425634051161306</t>
  </si>
  <si>
    <t>0,1974129015640524</t>
  </si>
  <si>
    <t>0,547240901863011</t>
  </si>
  <si>
    <t>2,378655654960312</t>
  </si>
  <si>
    <t>88,31353654487181</t>
  </si>
  <si>
    <t>3,8112375545892205</t>
  </si>
  <si>
    <t>0,0320855878169759</t>
  </si>
  <si>
    <t>0,12638483261931818</t>
  </si>
  <si>
    <t>0,012985558269227464</t>
  </si>
  <si>
    <t>0,09303200850416236</t>
  </si>
  <si>
    <t>0,11503573494207213</t>
  </si>
  <si>
    <t>0,03419957888974101</t>
  </si>
  <si>
    <t>0,11232283330272111</t>
  </si>
  <si>
    <t>0,5293976258021551</t>
  </si>
  <si>
    <t>2,4881168799474835</t>
  </si>
  <si>
    <t>73,8129047490398</t>
  </si>
  <si>
    <t>3,7923947907389866</t>
  </si>
  <si>
    <t>0,008353244951985937</t>
  </si>
  <si>
    <t>0,11819560765643625</t>
  </si>
  <si>
    <t>0,0072553663964250135</t>
  </si>
  <si>
    <t>0,08055828021444592</t>
  </si>
  <si>
    <t>0,11549666047853295</t>
  </si>
  <si>
    <t>0,005557087462904174</t>
  </si>
  <si>
    <t>0,0385015781871776</t>
  </si>
  <si>
    <t>0,5494867138205733</t>
  </si>
  <si>
    <t>2,5574139839736745</t>
  </si>
  <si>
    <t>78,0983177767963</t>
  </si>
  <si>
    <t>3,927836370459142</t>
  </si>
  <si>
    <t>0,022017044104883456</t>
  </si>
  <si>
    <t>0,11719575526790865</t>
  </si>
  <si>
    <t>0,019159345636586514</t>
  </si>
  <si>
    <t>0,07478267193198904</t>
  </si>
  <si>
    <t>0,11481943228666737</t>
  </si>
  <si>
    <t>0,015800811396773046</t>
  </si>
  <si>
    <t>0,05888452142698803</t>
  </si>
  <si>
    <t>0,5262276928334947</t>
  </si>
  <si>
    <t>2,9103622569236904</t>
  </si>
  <si>
    <t>77,92984078675704</t>
  </si>
  <si>
    <t>3,6561016859378985</t>
  </si>
  <si>
    <t>0,013112794846885533</t>
  </si>
  <si>
    <t>0,12335108292240389</t>
  </si>
  <si>
    <t>0,01125033771874848</t>
  </si>
  <si>
    <t>0,08259415887415134</t>
  </si>
  <si>
    <t>0,1144242070847103</t>
  </si>
  <si>
    <t>0,00895454791853209</t>
  </si>
  <si>
    <t>0,03338119322283808</t>
  </si>
  <si>
    <t>0,5305461351067653</t>
  </si>
  <si>
    <t>2,4406703669810668</t>
  </si>
  <si>
    <t>84,91523152738257</t>
  </si>
  <si>
    <t>3,7513905293789924</t>
  </si>
  <si>
    <t>0,007894205486656623</t>
  </si>
  <si>
    <t>0,12044954180521612</t>
  </si>
  <si>
    <t>0,00512078388649927</t>
  </si>
  <si>
    <t>0,08204525685891802</t>
  </si>
  <si>
    <t>0,11631766339068314</t>
  </si>
  <si>
    <t>0,007404735349007822</t>
  </si>
  <si>
    <t>0,033752419049963976</t>
  </si>
  <si>
    <t>0,5293239772169648</t>
  </si>
  <si>
    <t>2,465686389943585</t>
  </si>
  <si>
    <t>87,10403639672542</t>
  </si>
  <si>
    <t>3,863654928475392</t>
  </si>
  <si>
    <t>0,045867007192283954</t>
  </si>
  <si>
    <t>0,13319654283496735</t>
  </si>
  <si>
    <t>0,035578659799218634</t>
  </si>
  <si>
    <t>0,09527904291441286</t>
  </si>
  <si>
    <t>0,11246065348086437</t>
  </si>
  <si>
    <t>0,03842495939065969</t>
  </si>
  <si>
    <t>0,1503143037963278</t>
  </si>
  <si>
    <t>0,5571439193145348</t>
  </si>
  <si>
    <t>2,6018336639972404</t>
  </si>
  <si>
    <t>89,70638970186165</t>
  </si>
  <si>
    <t>3,8833509563246396</t>
  </si>
  <si>
    <t>0,016624074327917755</t>
  </si>
  <si>
    <t>0,11981540039088712</t>
  </si>
  <si>
    <t>0,013394597744205847</t>
  </si>
  <si>
    <t>0,07871435765054391</t>
  </si>
  <si>
    <t>0,11752646122501552</t>
  </si>
  <si>
    <t>0,013629985459072944</t>
  </si>
  <si>
    <t>0,05978066565441777</t>
  </si>
  <si>
    <t>0,5442355687167675</t>
  </si>
  <si>
    <t>2,4008495109155774</t>
  </si>
  <si>
    <t>75,88976908042346</t>
  </si>
  <si>
    <t>3,8915063655279125</t>
  </si>
  <si>
    <t>0,010347013410839604</t>
  </si>
  <si>
    <t>0,11743979956525026</t>
  </si>
  <si>
    <t>0,010057115712023924</t>
  </si>
  <si>
    <t>0,0776855138817362</t>
  </si>
  <si>
    <t>0,11938536714755307</t>
  </si>
  <si>
    <t>0,005776843291744604</t>
  </si>
  <si>
    <t>0,02311249244701082</t>
  </si>
  <si>
    <t>0,5627266167009729</t>
  </si>
  <si>
    <t>2,249916166998446</t>
  </si>
  <si>
    <t>67,49336384621392</t>
  </si>
  <si>
    <t>3,7640690681631077</t>
  </si>
  <si>
    <t>0,03141530082285076</t>
  </si>
  <si>
    <t>0,15532582194849479</t>
  </si>
  <si>
    <t>0,017466829318409392</t>
  </si>
  <si>
    <t>0,09383880641483272</t>
  </si>
  <si>
    <t>0,16350190227594655</t>
  </si>
  <si>
    <t>0,028852401128195412</t>
  </si>
  <si>
    <t>0,10365902566496124</t>
  </si>
  <si>
    <t>0,852369941067801</t>
  </si>
  <si>
    <t>2,492556905024685</t>
  </si>
  <si>
    <t>69,389719194124</t>
  </si>
  <si>
    <t>3,7076274627020216</t>
  </si>
  <si>
    <t>0,01826209703747792</t>
  </si>
  <si>
    <t>0,14973394073993532</t>
  </si>
  <si>
    <t>0,012218886146848112</t>
  </si>
  <si>
    <t>0,08344756710051442</t>
  </si>
  <si>
    <t>0,16487822807810532</t>
  </si>
  <si>
    <t>0,01602141391150021</t>
  </si>
  <si>
    <t>0,059013685457879515</t>
  </si>
  <si>
    <t>0,8534254594685853</t>
  </si>
  <si>
    <t>2,453720479970798</t>
  </si>
  <si>
    <t>72,07871421835662</t>
  </si>
  <si>
    <t>3,8164704186372105</t>
  </si>
  <si>
    <t>0,010742404531208982</t>
  </si>
  <si>
    <t>0,14409963676140583</t>
  </si>
  <si>
    <t>0,009118844132341007</t>
  </si>
  <si>
    <t>0,0816842313982937</t>
  </si>
  <si>
    <t>0,16816804630788998</t>
  </si>
  <si>
    <t>0,007393743088170996</t>
  </si>
  <si>
    <t>0,03260380467100787</t>
  </si>
  <si>
    <t>0,8814122351595725</t>
  </si>
  <si>
    <t>2,566208783071488</t>
  </si>
  <si>
    <t>78,62489029981631</t>
  </si>
  <si>
    <t>3,8217946664084486</t>
  </si>
  <si>
    <t>0,017840229067472874</t>
  </si>
  <si>
    <t>0,1452935498894042</t>
  </si>
  <si>
    <t>0,014340147405970536</t>
  </si>
  <si>
    <t>0,08125082313844224</t>
  </si>
  <si>
    <t>0,16517790725472256</t>
  </si>
  <si>
    <t>0,013619522349687363</t>
  </si>
  <si>
    <t>0,0525083745677777</t>
  </si>
  <si>
    <t>0,8791615937415171</t>
  </si>
  <si>
    <t>2,328143380000256</t>
  </si>
  <si>
    <t>72,10451494226633</t>
  </si>
  <si>
    <t>3,9888542630381867</t>
  </si>
  <si>
    <t>0,015671364335241935</t>
  </si>
  <si>
    <t>0,15278339648458905</t>
  </si>
  <si>
    <t>0,012888306229736645</t>
  </si>
  <si>
    <t>0,08042977174807396</t>
  </si>
  <si>
    <t>0,18032154774732237</t>
  </si>
  <si>
    <t>0,011116768185972393</t>
  </si>
  <si>
    <t>0,043324323613358584</t>
  </si>
  <si>
    <t>0,9133872870159364</t>
  </si>
  <si>
    <t>2,4587354119867086</t>
  </si>
  <si>
    <t>70,57023434550354</t>
  </si>
  <si>
    <t>3,9220421045872698</t>
  </si>
  <si>
    <t>0,018655507747112252</t>
  </si>
  <si>
    <t>0,1514766419416286</t>
  </si>
  <si>
    <t>0,011115412043778458</t>
  </si>
  <si>
    <t>0,07973179343415818</t>
  </si>
  <si>
    <t>0,17944458681468808</t>
  </si>
  <si>
    <t>0,017697512715451853</t>
  </si>
  <si>
    <t>0,06413365916545889</t>
  </si>
  <si>
    <t>0,8909168070048449</t>
  </si>
  <si>
    <t>2,5590822040103376</t>
  </si>
  <si>
    <t>67,63746802974885</t>
  </si>
  <si>
    <t>3,899146504747254</t>
  </si>
  <si>
    <t>0,03385374358087808</t>
  </si>
  <si>
    <t>0,15736829622773235</t>
  </si>
  <si>
    <t>0,028132511295011414</t>
  </si>
  <si>
    <t>0,08925084931627525</t>
  </si>
  <si>
    <t>0,17084619421744182</t>
  </si>
  <si>
    <t>0,025969656208529934</t>
  </si>
  <si>
    <t>0,10151998503294123</t>
  </si>
  <si>
    <t>0,888630011846614</t>
  </si>
  <si>
    <t>2,3623911710456014</t>
  </si>
  <si>
    <t>73,44854629737894</t>
  </si>
  <si>
    <t>3,601404179906249</t>
  </si>
  <si>
    <t>0,00907036414033049</t>
  </si>
  <si>
    <t>0,1493786804108686</t>
  </si>
  <si>
    <t>0,007971704096121683</t>
  </si>
  <si>
    <t>0,08512988852690662</t>
  </si>
  <si>
    <t>0,1642341734726942</t>
  </si>
  <si>
    <t>0,005820932608972109</t>
  </si>
  <si>
    <t>0,02393562076201942</t>
  </si>
  <si>
    <t>0,8505017507429405</t>
  </si>
  <si>
    <t>2,483630413073115</t>
  </si>
  <si>
    <t>84,52285685980435</t>
  </si>
  <si>
    <t>3,765750772884525</t>
  </si>
  <si>
    <t>0,019839178409757213</t>
  </si>
  <si>
    <t>0,14592279957006926</t>
  </si>
  <si>
    <t>0,012447277007404214</t>
  </si>
  <si>
    <t>0,08420275401081387</t>
  </si>
  <si>
    <t>0,16419848574485277</t>
  </si>
  <si>
    <t>0,018622783620011022</t>
  </si>
  <si>
    <t>0,07083899691546028</t>
  </si>
  <si>
    <t>0,8817768377655718</t>
  </si>
  <si>
    <t>2,353625245974399</t>
  </si>
  <si>
    <t>86,96799613361777</t>
  </si>
  <si>
    <t>3,9692557885165773</t>
  </si>
  <si>
    <t>0,017905889342672572</t>
  </si>
  <si>
    <t>0,14981717705658062</t>
  </si>
  <si>
    <t>0,009576020192605669</t>
  </si>
  <si>
    <t>0,08033572483911827</t>
  </si>
  <si>
    <t>0,17559405437219608</t>
  </si>
  <si>
    <t>0,01695506491060682</t>
  </si>
  <si>
    <t>0,060866293284823375</t>
  </si>
  <si>
    <t>0,9014102804404652</t>
  </si>
  <si>
    <t>2,323051169048995</t>
  </si>
  <si>
    <t>84,63677054035463</t>
  </si>
  <si>
    <t>3,803604952139314</t>
  </si>
  <si>
    <t>0,019630865098248573</t>
  </si>
  <si>
    <t>0,14816695102534003</t>
  </si>
  <si>
    <t>0,01599124717386171</t>
  </si>
  <si>
    <t>0,08601890845509716</t>
  </si>
  <si>
    <t>0,16830985032564091</t>
  </si>
  <si>
    <t>0,016090012778495057</t>
  </si>
  <si>
    <t>0,05959169953495336</t>
  </si>
  <si>
    <t>0,8900255507402888</t>
  </si>
  <si>
    <t>2,5786506310105324</t>
  </si>
  <si>
    <t>81,14073190823889</t>
  </si>
  <si>
    <t>3,607245570726408</t>
  </si>
  <si>
    <t>0,009918054339867253</t>
  </si>
  <si>
    <t>0,14806686766380905</t>
  </si>
  <si>
    <t>0,009540947605067192</t>
  </si>
  <si>
    <t>0,0841949050900424</t>
  </si>
  <si>
    <t>0,16564508744952894</t>
  </si>
  <si>
    <t>0,00586885596749262</t>
  </si>
  <si>
    <t>0,026026432314459502</t>
  </si>
  <si>
    <t>0,880246825675038</t>
  </si>
  <si>
    <t>2,381120744976215</t>
  </si>
  <si>
    <t>88,62475386994798</t>
  </si>
  <si>
    <t>3,6329678788451156</t>
  </si>
  <si>
    <t>0,03321811135812665</t>
  </si>
  <si>
    <t>0,15734375677658785</t>
  </si>
  <si>
    <t>0,016634113036863813</t>
  </si>
  <si>
    <t>0,10082027228946204</t>
  </si>
  <si>
    <t>0,16261218527009313</t>
  </si>
  <si>
    <t>0,03292123254392726</t>
  </si>
  <si>
    <t>0,12098908803486946</t>
  </si>
  <si>
    <t>0,8537033499069351</t>
  </si>
  <si>
    <t>2,617847620975226</t>
  </si>
  <si>
    <t>87,35674283374618</t>
  </si>
  <si>
    <t>3,611942579833005</t>
  </si>
  <si>
    <t>0,024021354268273884</t>
  </si>
  <si>
    <t>0,15465434609195855</t>
  </si>
  <si>
    <t>0,019307794687091283</t>
  </si>
  <si>
    <t>0,08980477256419386</t>
  </si>
  <si>
    <t>0,1606414697369402</t>
  </si>
  <si>
    <t>0,019078229097070687</t>
  </si>
  <si>
    <t>0,07591545302423522</t>
  </si>
  <si>
    <t>0,8461660437776827</t>
  </si>
  <si>
    <t>2,380081044975668</t>
  </si>
  <si>
    <t>88,86032780943793</t>
  </si>
  <si>
    <t>4,1113074277157615</t>
  </si>
  <si>
    <t>0,070710267582591</t>
  </si>
  <si>
    <t>0,19424155101597737</t>
  </si>
  <si>
    <t>0,0418291806424737</t>
  </si>
  <si>
    <t>0,1474899444443783</t>
  </si>
  <si>
    <t>0,1763502771440193</t>
  </si>
  <si>
    <t>0,07366271219940367</t>
  </si>
  <si>
    <t>0,27928986948003304</t>
  </si>
  <si>
    <t>0,8947507705595065</t>
  </si>
  <si>
    <t>2,905382853001356</t>
  </si>
  <si>
    <t>83,11798221728726</t>
  </si>
  <si>
    <t>3,6409637983921384</t>
  </si>
  <si>
    <t>0,04604359188824445</t>
  </si>
  <si>
    <t>0,16265860114483863</t>
  </si>
  <si>
    <t>0,03646881054259691</t>
  </si>
  <si>
    <t>0,10965759510496126</t>
  </si>
  <si>
    <t>0,16058585483733398</t>
  </si>
  <si>
    <t>0,03813354567411654</t>
  </si>
  <si>
    <t>0,14880559978436622</t>
  </si>
  <si>
    <t>0,8456035262854398</t>
  </si>
  <si>
    <t>2,3266399420099333</t>
  </si>
  <si>
    <t>79,47778841267937</t>
  </si>
  <si>
    <t>3,8207379227160545</t>
  </si>
  <si>
    <t>0,013108117659238137</t>
  </si>
  <si>
    <t>0,14472475620179254</t>
  </si>
  <si>
    <t>0,011001145843871747</t>
  </si>
  <si>
    <t>0,08254772889073726</t>
  </si>
  <si>
    <t>0,16864732115002015</t>
  </si>
  <si>
    <t>0,009070540731423318</t>
  </si>
  <si>
    <t>0,03653770541082367</t>
  </si>
  <si>
    <t>0,8849926810444676</t>
  </si>
  <si>
    <t>2,4309949500020593</t>
  </si>
  <si>
    <t>71,6706265064778</t>
  </si>
  <si>
    <t>3,6180631693920664</t>
  </si>
  <si>
    <t>0,02515320483499179</t>
  </si>
  <si>
    <t>0,15437121679023968</t>
  </si>
  <si>
    <t>0,02129189965310288</t>
  </si>
  <si>
    <t>0,08768048770199968</t>
  </si>
  <si>
    <t>0,1598536947465778</t>
  </si>
  <si>
    <t>0,018805045401974523</t>
  </si>
  <si>
    <t>0,07326608843017526</t>
  </si>
  <si>
    <t>0,8552911492817381</t>
  </si>
  <si>
    <t>2,5034234159393236</t>
  </si>
  <si>
    <t>72,10662311799199</t>
  </si>
  <si>
    <t>3,6374659010344463</t>
  </si>
  <si>
    <t>0,02856658933040595</t>
  </si>
  <si>
    <t>0,16179694806609585</t>
  </si>
  <si>
    <t>0,026177050957023922</t>
  </si>
  <si>
    <t>0,09420700662577236</t>
  </si>
  <si>
    <t>0,16391834412380832</t>
  </si>
  <si>
    <t>0,019049577820258786</t>
  </si>
  <si>
    <t>0,06748310762701727</t>
  </si>
  <si>
    <t>0,8564728965963669</t>
  </si>
  <si>
    <t>2,4606687750201672</t>
  </si>
  <si>
    <t>77,98539914927808</t>
  </si>
  <si>
    <t>3,9508916329838937</t>
  </si>
  <si>
    <t>0,008880597694070107</t>
  </si>
  <si>
    <t>0,14473959935648342</t>
  </si>
  <si>
    <t>0,008169616331483472</t>
  </si>
  <si>
    <t>0,07597013854802256</t>
  </si>
  <si>
    <t>0,17903461243453556</t>
  </si>
  <si>
    <t>0,005308602088359972</t>
  </si>
  <si>
    <t>0,023198137616106475</t>
  </si>
  <si>
    <t>0,922322014340032</t>
  </si>
  <si>
    <t>2,4217579880496487</t>
  </si>
  <si>
    <t>76,68339473410333</t>
  </si>
  <si>
    <t>3,8125234612552372</t>
  </si>
  <si>
    <t>0,026415788185780886</t>
  </si>
  <si>
    <t>0,15140161454740222</t>
  </si>
  <si>
    <t>0,021873814572489034</t>
  </si>
  <si>
    <t>0,08882198505462847</t>
  </si>
  <si>
    <t>0,16642826897869983</t>
  </si>
  <si>
    <t>0,01969656837297481</t>
  </si>
  <si>
    <t>0,07986882245361117</t>
  </si>
  <si>
    <t>0,8973702496301841</t>
  </si>
  <si>
    <t>6,086176802054979</t>
  </si>
  <si>
    <t>84,45746624190588</t>
  </si>
  <si>
    <t>3,600117808741178</t>
  </si>
  <si>
    <t>0,10610233958510018</t>
  </si>
  <si>
    <t>0,20193799185088662</t>
  </si>
  <si>
    <t>0,05567979986011156</t>
  </si>
  <si>
    <t>0,14525342079385725</t>
  </si>
  <si>
    <t>0,16794590297663411</t>
  </si>
  <si>
    <t>0,11133456056806822</t>
  </si>
  <si>
    <t>0,4170173466668745</t>
  </si>
  <si>
    <t>0,7255332586489215</t>
  </si>
  <si>
    <t>7,613843148923479</t>
  </si>
  <si>
    <t>88,21129046440684</t>
  </si>
  <si>
    <t>3,9875672868832672</t>
  </si>
  <si>
    <t>0,04832491572790608</t>
  </si>
  <si>
    <t>0,1603033593609818</t>
  </si>
  <si>
    <t>0,04394456872702038</t>
  </si>
  <si>
    <t>0,09799700110045279</t>
  </si>
  <si>
    <t>0,1707714940556796</t>
  </si>
  <si>
    <t>0,03262060559582308</t>
  </si>
  <si>
    <t>0,11843546790847763</t>
  </si>
  <si>
    <t>0,9241742119698577</t>
  </si>
  <si>
    <t>6,270121474051848</t>
  </si>
  <si>
    <t>68,23142108255382</t>
  </si>
  <si>
    <t>3,703404415720997</t>
  </si>
  <si>
    <t>0,06480550576358073</t>
  </si>
  <si>
    <t>0,16924383252405406</t>
  </si>
  <si>
    <t>0,038773945450163584</t>
  </si>
  <si>
    <t>0,12560649836521626</t>
  </si>
  <si>
    <t>0,15732407083733785</t>
  </si>
  <si>
    <t>0,06034781515387238</t>
  </si>
  <si>
    <t>0,22447582376570996</t>
  </si>
  <si>
    <t>0,8507895684309055</t>
  </si>
  <si>
    <t>6,322871673968621</t>
  </si>
  <si>
    <t>72,69835921931656</t>
  </si>
  <si>
    <t>3,96429645889514</t>
  </si>
  <si>
    <t>0,02315670533950671</t>
  </si>
  <si>
    <t>0,15166853837633323</t>
  </si>
  <si>
    <t>0,019078340384425088</t>
  </si>
  <si>
    <t>0,07907665496711655</t>
  </si>
  <si>
    <t>0,17844934620076722</t>
  </si>
  <si>
    <t>0,017237291762852047</t>
  </si>
  <si>
    <t>0,07044513591677729</t>
  </si>
  <si>
    <t>0,9133932632620488</t>
  </si>
  <si>
    <t>5,364981211023405</t>
  </si>
  <si>
    <t>71,63978961578654</t>
  </si>
  <si>
    <t>4,03882912404232</t>
  </si>
  <si>
    <t>0,16832757790884162</t>
  </si>
  <si>
    <t>0,19646602287557488</t>
  </si>
  <si>
    <t>0,09787779945493127</t>
  </si>
  <si>
    <t>0,13631795325437096</t>
  </si>
  <si>
    <t>0,16586227291907266</t>
  </si>
  <si>
    <t>0,16191484501825454</t>
  </si>
  <si>
    <t>0,5819018985493923</t>
  </si>
  <si>
    <t>0,8794491444717427</t>
  </si>
  <si>
    <t>6,549604078987613</t>
  </si>
  <si>
    <t>76,1429906553159</t>
  </si>
  <si>
    <t>3,975972400687386</t>
  </si>
  <si>
    <t>0,03464707702527113</t>
  </si>
  <si>
    <t>0,16556149793144012</t>
  </si>
  <si>
    <t>0,03007496158842722</t>
  </si>
  <si>
    <t>0,09229958562002866</t>
  </si>
  <si>
    <t>0,1753601333346325</t>
  </si>
  <si>
    <t>0,02459186699619493</t>
  </si>
  <si>
    <t>0,09181204103457125</t>
  </si>
  <si>
    <t>0,9112646327800276</t>
  </si>
  <si>
    <t>6,930239828070626</t>
  </si>
  <si>
    <t>49,56270250504288</t>
  </si>
  <si>
    <t>4,100211669152121</t>
  </si>
  <si>
    <t>0,0958322717656272</t>
  </si>
  <si>
    <t>0,20287915743741308</t>
  </si>
  <si>
    <t>0,045453913257329115</t>
  </si>
  <si>
    <t>0,14947530377569565</t>
  </si>
  <si>
    <t>0,1848291588778238</t>
  </si>
  <si>
    <t>0,11349270598107622</t>
  </si>
  <si>
    <t>0,4681526290707239</t>
  </si>
  <si>
    <t>0,9319203400183492</t>
  </si>
  <si>
    <t>6,322796503081918</t>
  </si>
  <si>
    <t>74,47398549989701</t>
  </si>
  <si>
    <t>3,8401510795708393</t>
  </si>
  <si>
    <t>0,01184498442397448</t>
  </si>
  <si>
    <t>0,14464209231565175</t>
  </si>
  <si>
    <t>0,00912380456170725</t>
  </si>
  <si>
    <t>0,0847280263165491</t>
  </si>
  <si>
    <t>0,1640927459191012</t>
  </si>
  <si>
    <t>0,012018289836635486</t>
  </si>
  <si>
    <t>0,08830278998159698</t>
  </si>
  <si>
    <t>0,8578319219344541</t>
  </si>
  <si>
    <t>6,319832372944802</t>
  </si>
  <si>
    <t>79,58468203884173</t>
  </si>
  <si>
    <t>4,004165206639912</t>
  </si>
  <si>
    <t>0,025231795047310213</t>
  </si>
  <si>
    <t>0,15424071306990977</t>
  </si>
  <si>
    <t>0,022901130770522735</t>
  </si>
  <si>
    <t>0,08199667892519122</t>
  </si>
  <si>
    <t>0,18034507465121968</t>
  </si>
  <si>
    <t>0,017897482491592637</t>
  </si>
  <si>
    <t>0,06539886725121256</t>
  </si>
  <si>
    <t>0,9177196178110888</t>
  </si>
  <si>
    <t>6,054485582979396</t>
  </si>
  <si>
    <t>75,35035169139991</t>
  </si>
  <si>
    <t>3,891047317411456</t>
  </si>
  <si>
    <t>0,018527348139140525</t>
  </si>
  <si>
    <t>0,14602336139937838</t>
  </si>
  <si>
    <t>0,013862922993951485</t>
  </si>
  <si>
    <t>0,08286350854106676</t>
  </si>
  <si>
    <t>0,16492518876330128</t>
  </si>
  <si>
    <t>0,016650817499468087</t>
  </si>
  <si>
    <t>0,08928135976961951</t>
  </si>
  <si>
    <t>0,8682210555358904</t>
  </si>
  <si>
    <t>5,8357032580534</t>
  </si>
  <si>
    <t>66,75226582028863</t>
  </si>
  <si>
    <t>3,9591670613583005</t>
  </si>
  <si>
    <t>0,011393778104993743</t>
  </si>
  <si>
    <t>0,1475555616971139</t>
  </si>
  <si>
    <t>0,010602103096809373</t>
  </si>
  <si>
    <t>0,07666418687869295</t>
  </si>
  <si>
    <t>0,17894578940596603</t>
  </si>
  <si>
    <t>0,006722903887953633</t>
  </si>
  <si>
    <t>0,025773316451935292</t>
  </si>
  <si>
    <t>0,8885314001860088</t>
  </si>
  <si>
    <t>5,6880653210682794</t>
  </si>
  <si>
    <t>81,19209982287714</t>
  </si>
  <si>
    <t>3,786492437048979</t>
  </si>
  <si>
    <t>0,056103506223876595</t>
  </si>
  <si>
    <t>0,17031551533509598</t>
  </si>
  <si>
    <t>0,031121986857223616</t>
  </si>
  <si>
    <t>0,11935643680739735</t>
  </si>
  <si>
    <t>0,14292162225588248</t>
  </si>
  <si>
    <t>0,07260741894208904</t>
  </si>
  <si>
    <t>0,4398377317374861</t>
  </si>
  <si>
    <t>0,6684192523442699</t>
  </si>
  <si>
    <t>5,784411474014632</t>
  </si>
  <si>
    <t>76,50924491590648</t>
  </si>
  <si>
    <t>3,925382847356541</t>
  </si>
  <si>
    <t>0,020612158240269136</t>
  </si>
  <si>
    <t>0,1511380986272223</t>
  </si>
  <si>
    <t>0,020566373479805798</t>
  </si>
  <si>
    <t>0,07725008780386591</t>
  </si>
  <si>
    <t>0,17827372062622696</t>
  </si>
  <si>
    <t>0,011714831801617871</t>
  </si>
  <si>
    <t>0,04316409428838885</t>
  </si>
  <si>
    <t>0,9099554151068384</t>
  </si>
  <si>
    <t>5,411079467041418</t>
  </si>
  <si>
    <t>77,73159524555912</t>
  </si>
  <si>
    <t>3,895698122987032</t>
  </si>
  <si>
    <t>0,02910087339143776</t>
  </si>
  <si>
    <t>0,1512227561323221</t>
  </si>
  <si>
    <t>0,02868910287059414</t>
  </si>
  <si>
    <t>0,0854140163731478</t>
  </si>
  <si>
    <t>0,1687134950717566</t>
  </si>
  <si>
    <t>0,01700766572991103</t>
  </si>
  <si>
    <t>0,06205115398403511</t>
  </si>
  <si>
    <t>0,8932138461127517</t>
  </si>
  <si>
    <t>5,487113317940384</t>
  </si>
  <si>
    <t>75,58937013064936</t>
  </si>
  <si>
    <t>4,152045339862669</t>
  </si>
  <si>
    <t>0,08349812677189869</t>
  </si>
  <si>
    <t>0,21028414338264417</t>
  </si>
  <si>
    <t>0,06029383820361469</t>
  </si>
  <si>
    <t>0,13793314545536617</t>
  </si>
  <si>
    <t>0,18760568532234642</t>
  </si>
  <si>
    <t>0,07860944768695209</t>
  </si>
  <si>
    <t>0,3287096589402183</t>
  </si>
  <si>
    <t>0,918435375543634</t>
  </si>
  <si>
    <t>5,8327873680973426</t>
  </si>
  <si>
    <t>75,66370105394174</t>
  </si>
  <si>
    <t>3,669986245129142</t>
  </si>
  <si>
    <t>0,04818678885719595</t>
  </si>
  <si>
    <t>0,16156849468389162</t>
  </si>
  <si>
    <t>0,03691943659182777</t>
  </si>
  <si>
    <t>0,11166416709666993</t>
  </si>
  <si>
    <t>0,15123043978515946</t>
  </si>
  <si>
    <t>0,039438222138873116</t>
  </si>
  <si>
    <t>0,15441135602224973</t>
  </si>
  <si>
    <t>0,8458656013544915</t>
  </si>
  <si>
    <t>6,018427827977575</t>
  </si>
  <si>
    <t>67,12476225743973</t>
  </si>
  <si>
    <t>3,646017630848242</t>
  </si>
  <si>
    <t>0,01832234202687137</t>
  </si>
  <si>
    <t>0,14767800775696685</t>
  </si>
  <si>
    <t>0,016067713396640915</t>
  </si>
  <si>
    <t>0,08407817000562609</t>
  </si>
  <si>
    <t>0,16269910875656668</t>
  </si>
  <si>
    <t>0,012691357997619175</t>
  </si>
  <si>
    <t>0,04755704272924377</t>
  </si>
  <si>
    <t>0,8717142508876398</t>
  </si>
  <si>
    <t>5,54649261792656</t>
  </si>
  <si>
    <t>80,51670747227368</t>
  </si>
  <si>
    <t>3,9746798051363705</t>
  </si>
  <si>
    <t>0,025277591068386483</t>
  </si>
  <si>
    <t>0,151412465492237</t>
  </si>
  <si>
    <t>0,02607413075246036</t>
  </si>
  <si>
    <t>0,08089062485050971</t>
  </si>
  <si>
    <t>0,17559892482741368</t>
  </si>
  <si>
    <t>0,01426023721742154</t>
  </si>
  <si>
    <t>0,05441242523532041</t>
  </si>
  <si>
    <t>0,9185927419498976</t>
  </si>
  <si>
    <t>5,504304850008339</t>
  </si>
  <si>
    <t>63,84369842316274</t>
  </si>
  <si>
    <t>3,984105260631093</t>
  </si>
  <si>
    <t>0,03533715558837444</t>
  </si>
  <si>
    <t>0,1621788299810402</t>
  </si>
  <si>
    <t>0,020829588110519257</t>
  </si>
  <si>
    <t>0,09836254426545864</t>
  </si>
  <si>
    <t>0,1729514653311797</t>
  </si>
  <si>
    <t>0,032786181667406954</t>
  </si>
  <si>
    <t>0,11868962422301571</t>
  </si>
  <si>
    <t>0,8549611779452091</t>
  </si>
  <si>
    <t>5,658308774000034</t>
  </si>
  <si>
    <t>50,0862938487859</t>
  </si>
  <si>
    <t>4,0657375469441055</t>
  </si>
  <si>
    <t>0,09931140285864429</t>
  </si>
  <si>
    <t>0,21256455073679678</t>
  </si>
  <si>
    <t>0,08803664325879568</t>
  </si>
  <si>
    <t>0,15881973379957282</t>
  </si>
  <si>
    <t>0,1820153739792146</t>
  </si>
  <si>
    <t>0,06861531311564008</t>
  </si>
  <si>
    <t>0,26158112229304803</t>
  </si>
  <si>
    <t>0,9566398995288127</t>
  </si>
  <si>
    <t>5,215235356008634</t>
  </si>
  <si>
    <t>83,95883279691117</t>
  </si>
  <si>
    <t>4,067748973655093</t>
  </si>
  <si>
    <t>0,06796354351835875</t>
  </si>
  <si>
    <t>0,19617240661446939</t>
  </si>
  <si>
    <t>0,05102826231303777</t>
  </si>
  <si>
    <t>0,13134309986200732</t>
  </si>
  <si>
    <t>0,1865838046110933</t>
  </si>
  <si>
    <t>0,05834789660949162</t>
  </si>
  <si>
    <t>0,23267937956064957</t>
  </si>
  <si>
    <t>0,9337442629729775</t>
  </si>
  <si>
    <t>4,99080978508573</t>
  </si>
  <si>
    <t>15,890207897178485</t>
  </si>
  <si>
    <t>3,691173910410136</t>
  </si>
  <si>
    <t>0,14311760445043115</t>
  </si>
  <si>
    <t>0,2903360890489132</t>
  </si>
  <si>
    <t>0,08046592227214076</t>
  </si>
  <si>
    <t>0,19183218651817172</t>
  </si>
  <si>
    <t>0,2718863567866041</t>
  </si>
  <si>
    <t>0,1373621908273584</t>
  </si>
  <si>
    <t>0,5384041269714577</t>
  </si>
  <si>
    <t>1,0339057150439772</t>
  </si>
  <si>
    <t>6,767280736006796</t>
  </si>
  <si>
    <t>73,92615372746431</t>
  </si>
  <si>
    <t>3,8138111399276666</t>
  </si>
  <si>
    <t>0,03356626604079368</t>
  </si>
  <si>
    <t>0,15462270718726712</t>
  </si>
  <si>
    <t>0,03104312384544179</t>
  </si>
  <si>
    <t>0,08371463006583928</t>
  </si>
  <si>
    <t>0,16685550812980898</t>
  </si>
  <si>
    <t>0,020942390168780075</t>
  </si>
  <si>
    <t>0,08164524490383789</t>
  </si>
  <si>
    <t>0,8992055575591504</t>
  </si>
  <si>
    <t>5,13159381900914</t>
  </si>
  <si>
    <t>30,648748679976993</t>
  </si>
  <si>
    <t>4,2871111303705405</t>
  </si>
  <si>
    <t>0,26441792695141897</t>
  </si>
  <si>
    <t>0,3222297282690761</t>
  </si>
  <si>
    <t>0,23077034944404448</t>
  </si>
  <si>
    <t>0,2627886380005997</t>
  </si>
  <si>
    <t>0,2418458818706829</t>
  </si>
  <si>
    <t>0,19275710862018253</t>
  </si>
  <si>
    <t>0,6577677348290822</t>
  </si>
  <si>
    <t>0,9540115225636917</t>
  </si>
  <si>
    <t>6,743137135985307</t>
  </si>
  <si>
    <t>80,38801208970973</t>
  </si>
  <si>
    <t>4,076383372434233</t>
  </si>
  <si>
    <t>0,09839974678236735</t>
  </si>
  <si>
    <t>0,22509669713903852</t>
  </si>
  <si>
    <t>0,07890673352796213</t>
  </si>
  <si>
    <t>0,149696327064263</t>
  </si>
  <si>
    <t>0,20205875044094335</t>
  </si>
  <si>
    <t>0,08106881905868037</t>
  </si>
  <si>
    <t>0,31727827841574296</t>
  </si>
  <si>
    <t>0,9700559113737867</t>
  </si>
  <si>
    <t>5,2493636480066925</t>
  </si>
  <si>
    <t>46,593623855347346</t>
  </si>
  <si>
    <t>4,231029148189425</t>
  </si>
  <si>
    <t>0,1991235193319715</t>
  </si>
  <si>
    <t>0,24322165926875997</t>
  </si>
  <si>
    <t>0,13693412288219034</t>
  </si>
  <si>
    <t>0,16939530951191312</t>
  </si>
  <si>
    <t>0,20416658974333055</t>
  </si>
  <si>
    <t>0,18612193642197752</t>
  </si>
  <si>
    <t>0,6449042583149082</t>
  </si>
  <si>
    <t>0,8145047616900174</t>
  </si>
  <si>
    <t>5,945819866028614</t>
  </si>
  <si>
    <t>80,98676447886649</t>
  </si>
  <si>
    <t>3,93919591156015</t>
  </si>
  <si>
    <t>0,0736612207123108</t>
  </si>
  <si>
    <t>0,19367689472434393</t>
  </si>
  <si>
    <t>0,06277466424761288</t>
  </si>
  <si>
    <t>0,1449332646265369</t>
  </si>
  <si>
    <t>0,15741071796915607</t>
  </si>
  <si>
    <t>0,05626881784296542</t>
  </si>
  <si>
    <t>0,2243592250353151</t>
  </si>
  <si>
    <t>0,779881436504479</t>
  </si>
  <si>
    <t>5,130956084001809</t>
  </si>
  <si>
    <t>72,08788052004319</t>
  </si>
  <si>
    <t>3,9549036091375944</t>
  </si>
  <si>
    <t>0,06302528461618481</t>
  </si>
  <si>
    <t>0,1810390806136692</t>
  </si>
  <si>
    <t>0,054861018291951266</t>
  </si>
  <si>
    <t>0,12785422073867514</t>
  </si>
  <si>
    <t>0,16134493177711964</t>
  </si>
  <si>
    <t>0,042697947975592905</t>
  </si>
  <si>
    <t>0,16785538037263747</t>
  </si>
  <si>
    <t>0,8588860559170277</t>
  </si>
  <si>
    <t>5,623093459988013</t>
  </si>
  <si>
    <t>35,1742101551249</t>
  </si>
  <si>
    <t>3,762744226512973</t>
  </si>
  <si>
    <t>0,08826787471417223</t>
  </si>
  <si>
    <t>0,22526324977329978</t>
  </si>
  <si>
    <t>0,07269379469623599</t>
  </si>
  <si>
    <t>0,16430850373960074</t>
  </si>
  <si>
    <t>0,17640825350032702</t>
  </si>
  <si>
    <t>0,06954077231391519</t>
  </si>
  <si>
    <t>0,4104756075428493</t>
  </si>
  <si>
    <t>0,7371791961459419</t>
  </si>
  <si>
    <t>5,342185533023439</t>
  </si>
  <si>
    <t>58,702475288301684</t>
  </si>
  <si>
    <t>4,0739641890888</t>
  </si>
  <si>
    <t>0,16183688303207455</t>
  </si>
  <si>
    <t>0,2539386734595972</t>
  </si>
  <si>
    <t>0,12251175738075763</t>
  </si>
  <si>
    <t>0,2113050180313466</t>
  </si>
  <si>
    <t>0,17019769290973988</t>
  </si>
  <si>
    <t>0,1356243365546265</t>
  </si>
  <si>
    <t>0,5410200319152412</t>
  </si>
  <si>
    <t>0,8867055768763873</t>
  </si>
  <si>
    <t>5,541260101948865</t>
  </si>
  <si>
    <t>74,2325251088405</t>
  </si>
  <si>
    <t>4,379576260098584</t>
  </si>
  <si>
    <t>0,15154019108176217</t>
  </si>
  <si>
    <t>0,2161714347857463</t>
  </si>
  <si>
    <t>0,1251159905200236</t>
  </si>
  <si>
    <t>0,16995011858020836</t>
  </si>
  <si>
    <t>0,15386121597306118</t>
  </si>
  <si>
    <t>0,11255195050146719</t>
  </si>
  <si>
    <t>0,43324821157116983</t>
  </si>
  <si>
    <t>0,826963265606148</t>
  </si>
  <si>
    <t>6,880983090959489</t>
  </si>
  <si>
    <t>41,5503695464161</t>
  </si>
  <si>
    <t>3,606505103538305</t>
  </si>
  <si>
    <t>0,09892901517607834</t>
  </si>
  <si>
    <t>0,21678803372525904</t>
  </si>
  <si>
    <t>0,08475193275791076</t>
  </si>
  <si>
    <t>0,16792897735962214</t>
  </si>
  <si>
    <t>0,1613742343101243</t>
  </si>
  <si>
    <t>0,06867813448411053</t>
  </si>
  <si>
    <t>0,33583736673186665</t>
  </si>
  <si>
    <t>0,770715766628975</t>
  </si>
  <si>
    <t>5,495752674993128</t>
  </si>
  <si>
    <t>86,03772791361277</t>
  </si>
  <si>
    <t>4,20701247015406</t>
  </si>
  <si>
    <t>0,11549757518732368</t>
  </si>
  <si>
    <t>0,19197715441532373</t>
  </si>
  <si>
    <t>0,06982087207748802</t>
  </si>
  <si>
    <t>0,12626489180459033</t>
  </si>
  <si>
    <t>0,16958245082811874</t>
  </si>
  <si>
    <t>0,11674227145058075</t>
  </si>
  <si>
    <t>0,43842317287637217</t>
  </si>
  <si>
    <t>0,8363043256751455</t>
  </si>
  <si>
    <t>6,093775860965252</t>
  </si>
  <si>
    <t>80,59559817696089</t>
  </si>
  <si>
    <t>4,066441093034904</t>
  </si>
  <si>
    <t>0,06436477100295515</t>
  </si>
  <si>
    <t>0,165092434304112</t>
  </si>
  <si>
    <t>0,051690186266818455</t>
  </si>
  <si>
    <t>0,11719782565095455</t>
  </si>
  <si>
    <t>0,14079169400663452</t>
  </si>
  <si>
    <t>0,06112938838322557</t>
  </si>
  <si>
    <t>0,3909062641302499</t>
  </si>
  <si>
    <t>0,7102503392671219</t>
  </si>
  <si>
    <t>5,297594079980627</t>
  </si>
  <si>
    <t>79,5086295805822</t>
  </si>
  <si>
    <t>4,007356674330574</t>
  </si>
  <si>
    <t>0,06219089701220831</t>
  </si>
  <si>
    <t>0,16129828549671768</t>
  </si>
  <si>
    <t>0,05131785659303134</t>
  </si>
  <si>
    <t>0,10447057528164744</t>
  </si>
  <si>
    <t>0,1657276893056769</t>
  </si>
  <si>
    <t>0,048265608051066715</t>
  </si>
  <si>
    <t>0,18741263086929244</t>
  </si>
  <si>
    <t>0,914831421480527</t>
  </si>
  <si>
    <t>5,137441056082025</t>
  </si>
  <si>
    <t>75,04592698556708</t>
  </si>
  <si>
    <t>3,8800456508445915</t>
  </si>
  <si>
    <t>0,04740943893440128</t>
  </si>
  <si>
    <t>0,17474776793169602</t>
  </si>
  <si>
    <t>0,029056497089796393</t>
  </si>
  <si>
    <t>0,11807088433470114</t>
  </si>
  <si>
    <t>0,1654648971078195</t>
  </si>
  <si>
    <t>0,05647724232685434</t>
  </si>
  <si>
    <t>0,3556465768428203</t>
  </si>
  <si>
    <t>0,8754198603193849</t>
  </si>
  <si>
    <t>5,68842413299717</t>
  </si>
  <si>
    <t>57,9032478730177</t>
  </si>
  <si>
    <t>4,19149636808425</t>
  </si>
  <si>
    <t>0,33124579263505377</t>
  </si>
  <si>
    <t>0,29413521592043235</t>
  </si>
  <si>
    <t>0,26156036957113865</t>
  </si>
  <si>
    <t>0,23527086966859348</t>
  </si>
  <si>
    <t>0,2237267532743231</t>
  </si>
  <si>
    <t>0,28670111504037205</t>
  </si>
  <si>
    <t>0,9516135591709144</t>
  </si>
  <si>
    <t>0,8829766964363026</t>
  </si>
  <si>
    <t>7,109131191042252</t>
  </si>
  <si>
    <t>72,59588826818073</t>
  </si>
  <si>
    <t>3,737900505201779</t>
  </si>
  <si>
    <t>0,04010683582297331</t>
  </si>
  <si>
    <t>0,15646411373528027</t>
  </si>
  <si>
    <t>0,03368414465925189</t>
  </si>
  <si>
    <t>0,09775405522977902</t>
  </si>
  <si>
    <t>0,15202825028873193</t>
  </si>
  <si>
    <t>0,02954100043426754</t>
  </si>
  <si>
    <t>0,12993311201707078</t>
  </si>
  <si>
    <t>0,8123537967652142</t>
  </si>
  <si>
    <t>5,151207503979094</t>
  </si>
  <si>
    <t>33,936725048859785</t>
  </si>
  <si>
    <t>4,0711186899768395</t>
  </si>
  <si>
    <t>0,08256074653238236</t>
  </si>
  <si>
    <t>0,1942323462784963</t>
  </si>
  <si>
    <t>0,0648172019212721</t>
  </si>
  <si>
    <t>0,14729211681912052</t>
  </si>
  <si>
    <t>0,17307656576076716</t>
  </si>
  <si>
    <t>0,06847924260251548</t>
  </si>
  <si>
    <t>0,28428777844833136</t>
  </si>
  <si>
    <t>0,9372287723044194</t>
  </si>
  <si>
    <t>6,164355137967505</t>
  </si>
  <si>
    <t>80,45825375173106</t>
  </si>
  <si>
    <t>4,010755268998133</t>
  </si>
  <si>
    <t>0,09504259942319097</t>
  </si>
  <si>
    <t>0,19694091057389682</t>
  </si>
  <si>
    <t>0,07534107166179427</t>
  </si>
  <si>
    <t>0,14936628419181713</t>
  </si>
  <si>
    <t>0,16222854712718343</t>
  </si>
  <si>
    <t>0,0712823946540082</t>
  </si>
  <si>
    <t>0,28333556669302173</t>
  </si>
  <si>
    <t>0,8237177965934084</t>
  </si>
  <si>
    <t>5,325274755014107</t>
  </si>
  <si>
    <t>40,402084628006335</t>
  </si>
  <si>
    <t>4,386214632336092</t>
  </si>
  <si>
    <t>0,38699211885884716</t>
  </si>
  <si>
    <t>0,33981186622668924</t>
  </si>
  <si>
    <t>0,28573113080211415</t>
  </si>
  <si>
    <t>0,3017276928005446</t>
  </si>
  <si>
    <t>0,2181015315632624</t>
  </si>
  <si>
    <t>0,3185788525315114</t>
  </si>
  <si>
    <t>1,0678926914983458</t>
  </si>
  <si>
    <t>0,9014564140995025</t>
  </si>
  <si>
    <t>5,002369730966166</t>
  </si>
  <si>
    <t>74,17525930724292</t>
  </si>
  <si>
    <t>3,623181224594063</t>
  </si>
  <si>
    <t>0,06669377398753305</t>
  </si>
  <si>
    <t>0,17763302629945107</t>
  </si>
  <si>
    <t>0,06958502975254952</t>
  </si>
  <si>
    <t>0,12309284166580482</t>
  </si>
  <si>
    <t>0,1460995673220049</t>
  </si>
  <si>
    <t>0,03758224434963023</t>
  </si>
  <si>
    <t>0,1471417470721325</t>
  </si>
  <si>
    <t>0,7770461553558619</t>
  </si>
  <si>
    <t>4,559740044991486</t>
  </si>
  <si>
    <t>56,58189747952112</t>
  </si>
  <si>
    <t>3,893224342730971</t>
  </si>
  <si>
    <t>0,09547603357082383</t>
  </si>
  <si>
    <t>0,2028839542598949</t>
  </si>
  <si>
    <t>0,0836489256619137</t>
  </si>
  <si>
    <t>0,16191948804893047</t>
  </si>
  <si>
    <t>0,14765710491963682</t>
  </si>
  <si>
    <t>0,06734636108302622</t>
  </si>
  <si>
    <t>0,2525320667157071</t>
  </si>
  <si>
    <t>0,7615895589340395</t>
  </si>
  <si>
    <t>4,906195981893688</t>
  </si>
  <si>
    <t>80,07050871703377</t>
  </si>
  <si>
    <t>4,125198180960783</t>
  </si>
  <si>
    <t>0,1529548577001605</t>
  </si>
  <si>
    <t>0,22551541605129052</t>
  </si>
  <si>
    <t>0,13775019729736954</t>
  </si>
  <si>
    <t>0,18984538194101136</t>
  </si>
  <si>
    <t>0,14961528850002084</t>
  </si>
  <si>
    <t>0,10394334981004143</t>
  </si>
  <si>
    <t>0,3895069115163374</t>
  </si>
  <si>
    <t>0,7756470368254691</t>
  </si>
  <si>
    <t>4,711040001944639</t>
  </si>
  <si>
    <t>53,029562425259435</t>
  </si>
  <si>
    <t>3,6402427793328163</t>
  </si>
  <si>
    <t>0,14966534628928163</t>
  </si>
  <si>
    <t>0,21253258225946478</t>
  </si>
  <si>
    <t>0,12139752982089669</t>
  </si>
  <si>
    <t>0,1840042244191038</t>
  </si>
  <si>
    <t>0,1299342695025148</t>
  </si>
  <si>
    <t>0,11801652246516191</t>
  </si>
  <si>
    <t>0,47168960992808934</t>
  </si>
  <si>
    <t>0,7457461663719881</t>
  </si>
  <si>
    <t>4,795138226007111</t>
  </si>
  <si>
    <t>72,30299448066735</t>
  </si>
  <si>
    <t>4,2935277075688205</t>
  </si>
  <si>
    <t>0,12637273416666425</t>
  </si>
  <si>
    <t>0,23238548602671094</t>
  </si>
  <si>
    <t>0,1028009829688823</t>
  </si>
  <si>
    <t>0,1613347660279239</t>
  </si>
  <si>
    <t>0,18277985226953658</t>
  </si>
  <si>
    <t>0,0947769822714647</t>
  </si>
  <si>
    <t>0,378720113528251</t>
  </si>
  <si>
    <t>0,85117692849932</t>
  </si>
  <si>
    <t>4,655951787950471</t>
  </si>
  <si>
    <t>43,819837482011856</t>
  </si>
  <si>
    <t>3,866997640201334</t>
  </si>
  <si>
    <t>0,16866416163079162</t>
  </si>
  <si>
    <t>0,22328345125813903</t>
  </si>
  <si>
    <t>0,15275299121475971</t>
  </si>
  <si>
    <t>0,19578841581468645</t>
  </si>
  <si>
    <t>0,1382747389154559</t>
  </si>
  <si>
    <t>0,11478560570227546</t>
  </si>
  <si>
    <t>0,4381944191525887</t>
  </si>
  <si>
    <t>0,7502051667849446</t>
  </si>
  <si>
    <t>5,419647280010395</t>
  </si>
  <si>
    <t>63,29210848747079</t>
  </si>
  <si>
    <t>4,22350891527512</t>
  </si>
  <si>
    <t>0,15086021804217498</t>
  </si>
  <si>
    <t>0,23327884988359518</t>
  </si>
  <si>
    <t>0,13693364595473673</t>
  </si>
  <si>
    <t>0,18650515081337357</t>
  </si>
  <si>
    <t>0,16099575472324887</t>
  </si>
  <si>
    <t>0,10302369932865472</t>
  </si>
  <si>
    <t>0,4441258248523817</t>
  </si>
  <si>
    <t>0,8636818168077656</t>
  </si>
  <si>
    <t>4,764746082946658</t>
  </si>
  <si>
    <t>85,68828169791739</t>
  </si>
  <si>
    <t>3,8300329086864586</t>
  </si>
  <si>
    <t>0,16783655253583643</t>
  </si>
  <si>
    <t>0,31340727357933357</t>
  </si>
  <si>
    <t>0,12181770068078766</t>
  </si>
  <si>
    <t>0,21225346879619508</t>
  </si>
  <si>
    <t>0,24404261599434693</t>
  </si>
  <si>
    <t>0,14880393738611178</t>
  </si>
  <si>
    <t>0,5862441496919739</t>
  </si>
  <si>
    <t>0,9780874326760275</t>
  </si>
  <si>
    <t>4,664054591092281</t>
  </si>
  <si>
    <t>43,55229554663626</t>
  </si>
  <si>
    <t>3,7626790763815534</t>
  </si>
  <si>
    <t>0,13534673782055837</t>
  </si>
  <si>
    <t>0,2418369591917378</t>
  </si>
  <si>
    <t>0,09178068365816147</t>
  </si>
  <si>
    <t>0,18626953942600305</t>
  </si>
  <si>
    <t>0,17216020270394866</t>
  </si>
  <si>
    <t>0,12493496342590213</t>
  </si>
  <si>
    <t>0,49067104181256</t>
  </si>
  <si>
    <t>0,8041284906187305</t>
  </si>
  <si>
    <t>4,576650487957522</t>
  </si>
  <si>
    <t>41,854043606964275</t>
  </si>
  <si>
    <t>4,119827913017651</t>
  </si>
  <si>
    <t>0,19878736413641176</t>
  </si>
  <si>
    <t>0,3692396452301848</t>
  </si>
  <si>
    <t>0,15720749775302365</t>
  </si>
  <si>
    <t>0,31094969353746904</t>
  </si>
  <si>
    <t>0,2475055951233212</t>
  </si>
  <si>
    <t>0,15277950853704275</t>
  </si>
  <si>
    <t>0,5996799034140786</t>
  </si>
  <si>
    <t>1,0662522835421928</t>
  </si>
  <si>
    <t>5,498490102938376</t>
  </si>
  <si>
    <t>50,38416889410686</t>
  </si>
  <si>
    <t>3,8555966497094047</t>
  </si>
  <si>
    <t>0,08567393837432068</t>
  </si>
  <si>
    <t>0,20191081949013243</t>
  </si>
  <si>
    <t>0,07672708663316236</t>
  </si>
  <si>
    <t>0,15437377892868653</t>
  </si>
  <si>
    <t>0,14613495258968937</t>
  </si>
  <si>
    <t>0,060624086766221594</t>
  </si>
  <si>
    <t>0,31719866103857247</t>
  </si>
  <si>
    <t>0,715629704668464</t>
  </si>
  <si>
    <t>4,915785370976664</t>
  </si>
  <si>
    <t>80,71954964224436</t>
  </si>
  <si>
    <t>3,8267244922158365</t>
  </si>
  <si>
    <t>0,08402573384685338</t>
  </si>
  <si>
    <t>0,17958836237207007</t>
  </si>
  <si>
    <t>0,052661983418787736</t>
  </si>
  <si>
    <t>0,15089253904346134</t>
  </si>
  <si>
    <t>0,1403560748009554</t>
  </si>
  <si>
    <t>0,0772748388337533</t>
  </si>
  <si>
    <t>0,28831349862195293</t>
  </si>
  <si>
    <t>0,7250458986119127</t>
  </si>
  <si>
    <t>5,1012593320338055</t>
  </si>
  <si>
    <t>66,10547465809543</t>
  </si>
  <si>
    <t>3,9649132592781653</t>
  </si>
  <si>
    <t>0,17771176162393396</t>
  </si>
  <si>
    <t>0,25178165285684656</t>
  </si>
  <si>
    <t>0,13501594879976314</t>
  </si>
  <si>
    <t>0,18220215794212358</t>
  </si>
  <si>
    <t>0,20703965214625267</t>
  </si>
  <si>
    <t>0,14460396549243776</t>
  </si>
  <si>
    <t>0,4916666471997537</t>
  </si>
  <si>
    <t>0,9076098132233875</t>
  </si>
  <si>
    <t>4,634119873051532</t>
  </si>
  <si>
    <t>67,69707329853387</t>
  </si>
  <si>
    <t>3,7524476545580345</t>
  </si>
  <si>
    <t>0,05178774084384253</t>
  </si>
  <si>
    <t>0,17879305867175482</t>
  </si>
  <si>
    <t>0,04191439952678868</t>
  </si>
  <si>
    <t>0,1294780834510647</t>
  </si>
  <si>
    <t>0,14853117339839395</t>
  </si>
  <si>
    <t>0,04004220888440447</t>
  </si>
  <si>
    <t>0,22019836375666937</t>
  </si>
  <si>
    <t>0,7331962995668234</t>
  </si>
  <si>
    <t>5,207101167063229</t>
  </si>
  <si>
    <t>85,39771814255135</t>
  </si>
  <si>
    <t>4,369954914280038</t>
  </si>
  <si>
    <t>0,19240790163855423</t>
  </si>
  <si>
    <t>0,22634391762023334</t>
  </si>
  <si>
    <t>0,1536998589607996</t>
  </si>
  <si>
    <t>0,1696530223021959</t>
  </si>
  <si>
    <t>0,17889315213510146</t>
  </si>
  <si>
    <t>0,14979660632932432</t>
  </si>
  <si>
    <t>0,5446071614089054</t>
  </si>
  <si>
    <t>0,7720273711869685</t>
  </si>
  <si>
    <t>5,3771669280249625</t>
  </si>
  <si>
    <t>57,06181147122189</t>
  </si>
  <si>
    <t>4,327792047313694</t>
  </si>
  <si>
    <t>0,19666181809657113</t>
  </si>
  <si>
    <t>0,2698283596300528</t>
  </si>
  <si>
    <t>0,15348478238050783</t>
  </si>
  <si>
    <t>0,1883775367270285</t>
  </si>
  <si>
    <t>0,21512697035554623</t>
  </si>
  <si>
    <t>0,15562709358461524</t>
  </si>
  <si>
    <t>0,6086454596780609</t>
  </si>
  <si>
    <t>0,9539436940940402</t>
  </si>
  <si>
    <t>4,630660196067765</t>
  </si>
  <si>
    <t>52,997255959568136</t>
  </si>
  <si>
    <t>3,7952162123249007</t>
  </si>
  <si>
    <t>0,11564682141258548</t>
  </si>
  <si>
    <t>0,23590795218932303</t>
  </si>
  <si>
    <t>0,07748484940972664</t>
  </si>
  <si>
    <t>0,17126660814537273</t>
  </si>
  <si>
    <t>0,1786020015223112</t>
  </si>
  <si>
    <t>0,10935860542945369</t>
  </si>
  <si>
    <t>0,44251287445047954</t>
  </si>
  <si>
    <t>0,8423782420414033</t>
  </si>
  <si>
    <t>4,570139731047675</t>
  </si>
  <si>
    <t>30,25133077273733</t>
  </si>
  <si>
    <t>3,6890125412440913</t>
  </si>
  <si>
    <t>0,12702288060001454</t>
  </si>
  <si>
    <t>0,21261260906315796</t>
  </si>
  <si>
    <t>0,11148034861588046</t>
  </si>
  <si>
    <t>0,17411283961143398</t>
  </si>
  <si>
    <t>0,14261149763710365</t>
  </si>
  <si>
    <t>0,094283969146345</t>
  </si>
  <si>
    <t>0,3826310470585989</t>
  </si>
  <si>
    <t>0,7531376906104237</t>
  </si>
  <si>
    <t>4,701769250095822</t>
  </si>
  <si>
    <t>70,42334367302173</t>
  </si>
  <si>
    <t>3,652494905034245</t>
  </si>
  <si>
    <t>0,010511377087634043</t>
  </si>
  <si>
    <t>0,14651284600310227</t>
  </si>
  <si>
    <t>0,009788103252323212</t>
  </si>
  <si>
    <t>0,08419919866865663</t>
  </si>
  <si>
    <t>0,166117816719208</t>
  </si>
  <si>
    <t>0,006632457883118421</t>
  </si>
  <si>
    <t>0,02909804073776925</t>
  </si>
  <si>
    <t>0,8624290294242508</t>
  </si>
  <si>
    <t>3,5353904890362173</t>
  </si>
  <si>
    <t>60,55935000045114</t>
  </si>
  <si>
    <t>4,172261732511803</t>
  </si>
  <si>
    <t>0,040514581279655584</t>
  </si>
  <si>
    <t>0,1848910564228094</t>
  </si>
  <si>
    <t>0,023388794048024998</t>
  </si>
  <si>
    <t>0,10267918160028232</t>
  </si>
  <si>
    <t>0,204928752671247</t>
  </si>
  <si>
    <t>0,04839384358494148</t>
  </si>
  <si>
    <t>0,30786391641716526</t>
  </si>
  <si>
    <t>1,0408139262400207</t>
  </si>
  <si>
    <t>3,3111037799390033</t>
  </si>
  <si>
    <t>77,0347330563763</t>
  </si>
  <si>
    <t>3,776122650577267</t>
  </si>
  <si>
    <t>0,016826480691185246</t>
  </si>
  <si>
    <t>0,14654576905362407</t>
  </si>
  <si>
    <t>0,010025710194184896</t>
  </si>
  <si>
    <t>0,09158060858044127</t>
  </si>
  <si>
    <t>0,15721935524774713</t>
  </si>
  <si>
    <t>0,018910739057909156</t>
  </si>
  <si>
    <t>0,1221839962094275</t>
  </si>
  <si>
    <t>0,8366004991275682</t>
  </si>
  <si>
    <t>3,4373476600740105</t>
  </si>
  <si>
    <t>80,20264480899898</t>
  </si>
  <si>
    <t>3,651245285810727</t>
  </si>
  <si>
    <t>0,008593659219415439</t>
  </si>
  <si>
    <t>0,1464843185122379</t>
  </si>
  <si>
    <t>0,006749215378073295</t>
  </si>
  <si>
    <t>0,08463031011940457</t>
  </si>
  <si>
    <t>0,16546171271925258</t>
  </si>
  <si>
    <t>0,006125416335812821</t>
  </si>
  <si>
    <t>0,027150564279581173</t>
  </si>
  <si>
    <t>0,8709930632144881</t>
  </si>
  <si>
    <t>3,4698869950370863</t>
  </si>
  <si>
    <t>74,55637959323064</t>
  </si>
  <si>
    <t>3,860205535573088</t>
  </si>
  <si>
    <t>0,007785452368408966</t>
  </si>
  <si>
    <t>0,1427602065205779</t>
  </si>
  <si>
    <t>0,006480853351057869</t>
  </si>
  <si>
    <t>0,07912786653864828</t>
  </si>
  <si>
    <t>0,17330634318755977</t>
  </si>
  <si>
    <t>0,005085638665773751</t>
  </si>
  <si>
    <t>0,020500401888898505</t>
  </si>
  <si>
    <t>0,8984366041337802</t>
  </si>
  <si>
    <t>3,8774996580323204</t>
  </si>
  <si>
    <t>72,82126895965723</t>
  </si>
  <si>
    <t>3,7661003283746157</t>
  </si>
  <si>
    <t>0,004149580780509068</t>
  </si>
  <si>
    <t>0,14266042918266217</t>
  </si>
  <si>
    <t>0,003569922200934077</t>
  </si>
  <si>
    <t>0,08065682657067813</t>
  </si>
  <si>
    <t>0,1685001997194582</t>
  </si>
  <si>
    <t>0,002375065519219199</t>
  </si>
  <si>
    <t>0,01288748987429781</t>
  </si>
  <si>
    <t>0,8774208737928724</t>
  </si>
  <si>
    <t>3,2493420069804415</t>
  </si>
  <si>
    <t>86,71136328049914</t>
  </si>
  <si>
    <t>3,7905629802077607</t>
  </si>
  <si>
    <t>0,011070318226717814</t>
  </si>
  <si>
    <t>0,1440351256463769</t>
  </si>
  <si>
    <t>0,007585906230637379</t>
  </si>
  <si>
    <t>0,0837531666460654</t>
  </si>
  <si>
    <t>0,1663015630954977</t>
  </si>
  <si>
    <t>0,012384767331387497</t>
  </si>
  <si>
    <t>0,08246048985427547</t>
  </si>
  <si>
    <t>0,8839404579609172</t>
  </si>
  <si>
    <t>3,687796723097563</t>
  </si>
  <si>
    <t>87,35868139727648</t>
  </si>
  <si>
    <t>3,621272672437396</t>
  </si>
  <si>
    <t>0,016440360742182688</t>
  </si>
  <si>
    <t>0,1517277486663913</t>
  </si>
  <si>
    <t>0,007737408769384998</t>
  </si>
  <si>
    <t>0,08872209700281194</t>
  </si>
  <si>
    <t>0,1640533644040252</t>
  </si>
  <si>
    <t>0,017857693832323118</t>
  </si>
  <si>
    <t>0,06561696471832972</t>
  </si>
  <si>
    <t>0,8588694259452321</t>
  </si>
  <si>
    <t>3,482096233055927</t>
  </si>
  <si>
    <t>73,67902482112608</t>
  </si>
  <si>
    <t>3,7041348365830227</t>
  </si>
  <si>
    <t>0,005913496714752295</t>
  </si>
  <si>
    <t>0,14447914951067742</t>
  </si>
  <si>
    <t>0,005261034799351534</t>
  </si>
  <si>
    <t>0,08216836131419641</t>
  </si>
  <si>
    <t>0,16701110768352728</t>
  </si>
  <si>
    <t>0,003433129232154786</t>
  </si>
  <si>
    <t>0,015449345273814126</t>
  </si>
  <si>
    <t>0,8710547362495684</t>
  </si>
  <si>
    <t>3,4576780680799857</t>
  </si>
  <si>
    <t>71,54477225815326</t>
  </si>
  <si>
    <t>3,8458832507379963</t>
  </si>
  <si>
    <t>0,01781036996475453</t>
  </si>
  <si>
    <t>0,14971396097274758</t>
  </si>
  <si>
    <t>0,014622966900524184</t>
  </si>
  <si>
    <t>0,08241519697851152</t>
  </si>
  <si>
    <t>0,17288581123128996</t>
  </si>
  <si>
    <t>0,013402017705309457</t>
  </si>
  <si>
    <t>0,054508064197499685</t>
  </si>
  <si>
    <t>0,9116478382626947</t>
  </si>
  <si>
    <t>3,374305082950741</t>
  </si>
  <si>
    <t>74,10400224501585</t>
  </si>
  <si>
    <t>3,673685187540467</t>
  </si>
  <si>
    <t>0,010288303983175534</t>
  </si>
  <si>
    <t>0,14352557084020437</t>
  </si>
  <si>
    <t>0,00767083951349305</t>
  </si>
  <si>
    <t>0,08143286962597393</t>
  </si>
  <si>
    <t>0,16446914607468216</t>
  </si>
  <si>
    <t>0,008226174582552178</t>
  </si>
  <si>
    <t>0,0330603614041347</t>
  </si>
  <si>
    <t>0,8802678261745464</t>
  </si>
  <si>
    <t>3,48436697490979</t>
  </si>
  <si>
    <t>89,97396133427725</t>
  </si>
  <si>
    <t>3,786397155609302</t>
  </si>
  <si>
    <t>0,020456630044176322</t>
  </si>
  <si>
    <t>0,14780357037091318</t>
  </si>
  <si>
    <t>0,015539607608367433</t>
  </si>
  <si>
    <t>0,09139801208996647</t>
  </si>
  <si>
    <t>0,1632112472363499</t>
  </si>
  <si>
    <t>0,018821858941135278</t>
  </si>
  <si>
    <t>0,1400787511831797</t>
  </si>
  <si>
    <t>0,8573682145263966</t>
  </si>
  <si>
    <t>3,5678870510309935</t>
  </si>
  <si>
    <t>70,43429508878938</t>
  </si>
  <si>
    <t>3,675617835048639</t>
  </si>
  <si>
    <t>0,026289524245129637</t>
  </si>
  <si>
    <t>0,1518458825148851</t>
  </si>
  <si>
    <t>0,01954874552133149</t>
  </si>
  <si>
    <t>0,09032250128545785</t>
  </si>
  <si>
    <t>0,16422585374851423</t>
  </si>
  <si>
    <t>0,022250791554715498</t>
  </si>
  <si>
    <t>0,0829393748157291</t>
  </si>
  <si>
    <t>0,8495315719203255</t>
  </si>
  <si>
    <t>3,546074516954832</t>
  </si>
  <si>
    <t>73,83384698884959</t>
  </si>
  <si>
    <t>3,6124608596096306</t>
  </si>
  <si>
    <t>0,012409140824554783</t>
  </si>
  <si>
    <t>0,1488761208427566</t>
  </si>
  <si>
    <t>0,01254959205655809</t>
  </si>
  <si>
    <t>0,08462802208055048</t>
  </si>
  <si>
    <t>0,165857229227881</t>
  </si>
  <si>
    <t>0,006572656321588084</t>
  </si>
  <si>
    <t>0,02673698213246327</t>
  </si>
  <si>
    <t>0,8713785582323443</t>
  </si>
  <si>
    <t>3,5196227449923754</t>
  </si>
  <si>
    <t>82,2572809850096</t>
  </si>
  <si>
    <t>3,862769037581523</t>
  </si>
  <si>
    <t>0,017905067710724504</t>
  </si>
  <si>
    <t>0,14737806037057935</t>
  </si>
  <si>
    <t>0,0135484603133481</t>
  </si>
  <si>
    <t>0,08078006742211524</t>
  </si>
  <si>
    <t>0,1729422961245394</t>
  </si>
  <si>
    <t>0,014800529377032906</t>
  </si>
  <si>
    <t>0,05820349963883045</t>
  </si>
  <si>
    <t>0,9117180466007752</t>
  </si>
  <si>
    <t>3,4327906500548124</t>
  </si>
  <si>
    <t>79,66322949242227</t>
  </si>
  <si>
    <t>3,8051604712288274</t>
  </si>
  <si>
    <t>0,01613623807054767</t>
  </si>
  <si>
    <t>0,1430891891382859</t>
  </si>
  <si>
    <t>0,008773515567578898</t>
  </si>
  <si>
    <t>0,07981015604200456</t>
  </si>
  <si>
    <t>0,1717244273990505</t>
  </si>
  <si>
    <t>0,016629059294315726</t>
  </si>
  <si>
    <t>0,06426471190363403</t>
  </si>
  <si>
    <t>0,9150186082134976</t>
  </si>
  <si>
    <t>3,6219518840080127</t>
  </si>
  <si>
    <t>67,63746902218155</t>
  </si>
  <si>
    <t>3,6430168928265507</t>
  </si>
  <si>
    <t>0,024585016803322316</t>
  </si>
  <si>
    <t>0,1535340693903747</t>
  </si>
  <si>
    <t>0,019152267962568272</t>
  </si>
  <si>
    <t>0,08529862022165977</t>
  </si>
  <si>
    <t>0,16037082937811242</t>
  </si>
  <si>
    <t>0,020211454980948514</t>
  </si>
  <si>
    <t>0,07544532967339343</t>
  </si>
  <si>
    <t>0,8470160804516189</t>
  </si>
  <si>
    <t>3,36091639904771</t>
  </si>
  <si>
    <t>59,894950263089</t>
  </si>
  <si>
    <t>3,8695081196903254</t>
  </si>
  <si>
    <t>0,07613649148923728</t>
  </si>
  <si>
    <t>0,176826436287518</t>
  </si>
  <si>
    <t>0,05012095267874091</t>
  </si>
  <si>
    <t>0,13310045612076007</t>
  </si>
  <si>
    <t>0,1615631852316925</t>
  </si>
  <si>
    <t>0,07376521956035671</t>
  </si>
  <si>
    <t>0,2642476391031056</t>
  </si>
  <si>
    <t>0,8758788580396677</t>
  </si>
  <si>
    <t>4,041100064059719</t>
  </si>
  <si>
    <t>86,52146030567582</t>
  </si>
  <si>
    <t>3,6588384850568683</t>
  </si>
  <si>
    <t>0,03396820754571072</t>
  </si>
  <si>
    <t>0,15463980193501392</t>
  </si>
  <si>
    <t>0,02081058863538994</t>
  </si>
  <si>
    <t>0,09756877152149326</t>
  </si>
  <si>
    <t>0,1610626499228052</t>
  </si>
  <si>
    <t>0,031634943484630466</t>
  </si>
  <si>
    <t>0,1169614075566169</t>
  </si>
  <si>
    <t>0,8546625287258569</t>
  </si>
  <si>
    <t>3,4739047940820456</t>
  </si>
  <si>
    <t>83,88746416711346</t>
  </si>
  <si>
    <t>3,8396012041555876</t>
  </si>
  <si>
    <t>0,020641746069890735</t>
  </si>
  <si>
    <t>0,1505195430488641</t>
  </si>
  <si>
    <t>0,018700853896920465</t>
  </si>
  <si>
    <t>0,08430185743036893</t>
  </si>
  <si>
    <t>0,17355267800284951</t>
  </si>
  <si>
    <t>0,01587297635273636</t>
  </si>
  <si>
    <t>0,06481195097042253</t>
  </si>
  <si>
    <t>0,9100119028675538</t>
  </si>
  <si>
    <t>3,4828950919909403</t>
  </si>
  <si>
    <t>38,54939271920976</t>
  </si>
  <si>
    <t>3,9124918934398183</t>
  </si>
  <si>
    <t>0,0902249320331497</t>
  </si>
  <si>
    <t>0,1270834699655556</t>
  </si>
  <si>
    <t>0,04696971045113653</t>
  </si>
  <si>
    <t>0,10412345277387526</t>
  </si>
  <si>
    <t>0,10139345175202448</t>
  </si>
  <si>
    <t>0,10313241411058567</t>
  </si>
  <si>
    <t>0,3697126537393333</t>
  </si>
  <si>
    <t>0,4171037904629295</t>
  </si>
  <si>
    <t>2,0799875099910423</t>
  </si>
  <si>
    <t>87,1613115300833</t>
  </si>
  <si>
    <t>3,8270864090533214</t>
  </si>
  <si>
    <t>0,016132843634440525</t>
  </si>
  <si>
    <t>0,06577444589629083</t>
  </si>
  <si>
    <t>0,01271886905971779</t>
  </si>
  <si>
    <t>0,04603050373752707</t>
  </si>
  <si>
    <t>0,05498641486639927</t>
  </si>
  <si>
    <t>0,011996987138781109</t>
  </si>
  <si>
    <t>0,05016217879252795</t>
  </si>
  <si>
    <t>0,29199581491540044</t>
  </si>
  <si>
    <t>2,2562578979413956</t>
  </si>
  <si>
    <t>47,00301405242551</t>
  </si>
  <si>
    <t>3,698492837323765</t>
  </si>
  <si>
    <t>0,050322254683730354</t>
  </si>
  <si>
    <t>0,09389043348711909</t>
  </si>
  <si>
    <t>0,03801328550357268</t>
  </si>
  <si>
    <t>0,07695249658063077</t>
  </si>
  <si>
    <t>0,07702343985423515</t>
  </si>
  <si>
    <t>0,04522783894068193</t>
  </si>
  <si>
    <t>0,16902286135331232</t>
  </si>
  <si>
    <t>0,39995862972766794</t>
  </si>
  <si>
    <t>2,2355830870801583</t>
  </si>
  <si>
    <t>13,943154855844977</t>
  </si>
  <si>
    <t>4,232662170249268</t>
  </si>
  <si>
    <t>0,12431903358653815</t>
  </si>
  <si>
    <t>0,1431128623476785</t>
  </si>
  <si>
    <t>0,06090582445269835</t>
  </si>
  <si>
    <t>0,11173068275456811</t>
  </si>
  <si>
    <t>0,12302950353937954</t>
  </si>
  <si>
    <t>0,1435502073112117</t>
  </si>
  <si>
    <t>0,5041697060683945</t>
  </si>
  <si>
    <t>0,5042989695122777</t>
  </si>
  <si>
    <t>2,31757590000052</t>
  </si>
  <si>
    <t>87,50625250553067</t>
  </si>
  <si>
    <t>3,6646782464628513</t>
  </si>
  <si>
    <t>0,009493794264775014</t>
  </si>
  <si>
    <t>0,07658869643908708</t>
  </si>
  <si>
    <t>0,007634530008928246</t>
  </si>
  <si>
    <t>0,04792446365394295</t>
  </si>
  <si>
    <t>0,07923466126734935</t>
  </si>
  <si>
    <t>0,0073507156265896385</t>
  </si>
  <si>
    <t>0,03418007577966956</t>
  </si>
  <si>
    <t>0,4319218548232413</t>
  </si>
  <si>
    <t>1,902230252046138</t>
  </si>
  <si>
    <t>83,73642405996233</t>
  </si>
  <si>
    <t>3,7805378826889804</t>
  </si>
  <si>
    <t>0,009754235665054428</t>
  </si>
  <si>
    <t>0,06907584437949969</t>
  </si>
  <si>
    <t>0,007580689811891416</t>
  </si>
  <si>
    <t>0,04563344295364251</t>
  </si>
  <si>
    <t>0,06382250757708496</t>
  </si>
  <si>
    <t>0,007289734042075302</t>
  </si>
  <si>
    <t>0,03190174876101161</t>
  </si>
  <si>
    <t>0,32861881860454695</t>
  </si>
  <si>
    <t>1,9785688819829375</t>
  </si>
  <si>
    <t>71,21521043048075</t>
  </si>
  <si>
    <t>3,8764036558395625</t>
  </si>
  <si>
    <t>0,012211892010512081</t>
  </si>
  <si>
    <t>0,06357591557670779</t>
  </si>
  <si>
    <t>0,008858590649557772</t>
  </si>
  <si>
    <t>0,04345405676689468</t>
  </si>
  <si>
    <t>0,055121887483654895</t>
  </si>
  <si>
    <t>0,00962689932270654</t>
  </si>
  <si>
    <t>0,038298783004683076</t>
  </si>
  <si>
    <t>0,28394249503021635</t>
  </si>
  <si>
    <t>2,155951821943745</t>
  </si>
  <si>
    <t>47,581071859347</t>
  </si>
  <si>
    <t>3,7885600542577675</t>
  </si>
  <si>
    <t>0,05472386323463082</t>
  </si>
  <si>
    <t>0,09876346506806426</t>
  </si>
  <si>
    <t>0,023815113704574835</t>
  </si>
  <si>
    <t>0,08308753516079209</t>
  </si>
  <si>
    <t>0,08086721686934872</t>
  </si>
  <si>
    <t>0,05892451280295727</t>
  </si>
  <si>
    <t>0,2025450578518147</t>
  </si>
  <si>
    <t>0,4063091249068402</t>
  </si>
  <si>
    <t>1,9920584469800815</t>
  </si>
  <si>
    <t>65,07690789370153</t>
  </si>
  <si>
    <t>3,6387306246756963</t>
  </si>
  <si>
    <t>0,039172041604935745</t>
  </si>
  <si>
    <t>0,10242010658725177</t>
  </si>
  <si>
    <t>0,0246248184239639</t>
  </si>
  <si>
    <t>0,08031083253370089</t>
  </si>
  <si>
    <t>0,09160256670824304</t>
  </si>
  <si>
    <t>0,03929838478759869</t>
  </si>
  <si>
    <t>0,15334667319226694</t>
  </si>
  <si>
    <t>0,5423579100688339</t>
  </si>
  <si>
    <t>1,737499302951619</t>
  </si>
  <si>
    <t>72,34974671314652</t>
  </si>
  <si>
    <t>3,607596321496473</t>
  </si>
  <si>
    <t>0,043561166897179246</t>
  </si>
  <si>
    <t>0,10816047348495306</t>
  </si>
  <si>
    <t>0,02351311410021615</t>
  </si>
  <si>
    <t>0,07339083241646299</t>
  </si>
  <si>
    <t>0,09672303316254974</t>
  </si>
  <si>
    <t>0,06212974062940858</t>
  </si>
  <si>
    <t>0,4190752491176986</t>
  </si>
  <si>
    <t>0,4687113217349786</t>
  </si>
  <si>
    <t>1,921366654918529</t>
  </si>
  <si>
    <t>88,26682830691358</t>
  </si>
  <si>
    <t>3,714923192794895</t>
  </si>
  <si>
    <t>0,037202742424484805</t>
  </si>
  <si>
    <t>0,07877075224013705</t>
  </si>
  <si>
    <t>0,02115557373014524</t>
  </si>
  <si>
    <t>0,06799815232707915</t>
  </si>
  <si>
    <t>0,0560316879090579</t>
  </si>
  <si>
    <t>0,040046918720590456</t>
  </si>
  <si>
    <t>0,15668139605749304</t>
  </si>
  <si>
    <t>0,2805987017334673</t>
  </si>
  <si>
    <t>2,049302184022963</t>
  </si>
  <si>
    <t>80,47143051416467</t>
  </si>
  <si>
    <t>3,822898096356426</t>
  </si>
  <si>
    <t>0,023538863879879152</t>
  </si>
  <si>
    <t>0,06870122454809084</t>
  </si>
  <si>
    <t>0,01746348386344108</t>
  </si>
  <si>
    <t>0,05377642327270186</t>
  </si>
  <si>
    <t>0,05415655348414691</t>
  </si>
  <si>
    <t>0,0201691043323683</t>
  </si>
  <si>
    <t>0,08144586443674036</t>
  </si>
  <si>
    <t>0,2754825467299449</t>
  </si>
  <si>
    <t>2,1279227680061013</t>
  </si>
  <si>
    <t>72,03332623497951</t>
  </si>
  <si>
    <t>3,619930261449509</t>
  </si>
  <si>
    <t>0,03171131395364373</t>
  </si>
  <si>
    <t>0,08477925366510958</t>
  </si>
  <si>
    <t>0,026338484491123935</t>
  </si>
  <si>
    <t>0,06385861775481706</t>
  </si>
  <si>
    <t>0,07368888172429705</t>
  </si>
  <si>
    <t>0,02351015869324061</t>
  </si>
  <si>
    <t>0,09558518752358558</t>
  </si>
  <si>
    <t>0,4544058065445722</t>
  </si>
  <si>
    <t>1,9086902379058301</t>
  </si>
  <si>
    <t>81,57885495665646</t>
  </si>
  <si>
    <t>3,923495231386441</t>
  </si>
  <si>
    <t>0,026296674928789995</t>
  </si>
  <si>
    <t>0,06991192930979545</t>
  </si>
  <si>
    <t>0,015755543170283354</t>
  </si>
  <si>
    <t>0,05882539947636464</t>
  </si>
  <si>
    <t>0,05292649199419344</t>
  </si>
  <si>
    <t>0,025859623599700968</t>
  </si>
  <si>
    <t>0,09648372650039616</t>
  </si>
  <si>
    <t>0,3033187037864573</t>
  </si>
  <si>
    <t>1,9483103539096192</t>
  </si>
  <si>
    <t>12,025274863515328</t>
  </si>
  <si>
    <t>3,636938907238065</t>
  </si>
  <si>
    <t>0,055780506191506</t>
  </si>
  <si>
    <t>0,10244374679645352</t>
  </si>
  <si>
    <t>0,050624795437275175</t>
  </si>
  <si>
    <t>0,08841835826326042</t>
  </si>
  <si>
    <t>0,07677938888597619</t>
  </si>
  <si>
    <t>0,04011973092370064</t>
  </si>
  <si>
    <t>0,1735510685445545</t>
  </si>
  <si>
    <t>0,42259302527532516</t>
  </si>
  <si>
    <t>2,6655100679490715</t>
  </si>
  <si>
    <t>36,583897682850704</t>
  </si>
  <si>
    <t>3,7248500954153947</t>
  </si>
  <si>
    <t>0,050773945075949456</t>
  </si>
  <si>
    <t>0,093661349747448</t>
  </si>
  <si>
    <t>0,035250699152720735</t>
  </si>
  <si>
    <t>0,07668877543266706</t>
  </si>
  <si>
    <t>0,07492929270913838</t>
  </si>
  <si>
    <t>0,04655600473908568</t>
  </si>
  <si>
    <t>0,1740807444426994</t>
  </si>
  <si>
    <t>0,3937673076591368</t>
  </si>
  <si>
    <t>2,173281913041137</t>
  </si>
  <si>
    <t>69,71639032886235</t>
  </si>
  <si>
    <t>3,632636811964468</t>
  </si>
  <si>
    <t>0,021111298998218602</t>
  </si>
  <si>
    <t>0,08608472195864914</t>
  </si>
  <si>
    <t>0,014964135268004802</t>
  </si>
  <si>
    <t>0,05709172494952552</t>
  </si>
  <si>
    <t>0,08829758575175158</t>
  </si>
  <si>
    <t>0,01719219563103342</t>
  </si>
  <si>
    <t>0,06387328801327877</t>
  </si>
  <si>
    <t>0,4632225474814146</t>
  </si>
  <si>
    <t>1,9103489109547809</t>
  </si>
  <si>
    <t>81,57781278543315</t>
  </si>
  <si>
    <t>3,6102882847311624</t>
  </si>
  <si>
    <t>0,015957218798100224</t>
  </si>
  <si>
    <t>0,08736912969649033</t>
  </si>
  <si>
    <t>0,008487339461642145</t>
  </si>
  <si>
    <t>0,05861805929966448</t>
  </si>
  <si>
    <t>0,091581690628843</t>
  </si>
  <si>
    <t>0,017507632352375617</t>
  </si>
  <si>
    <t>0,070029262765257</t>
  </si>
  <si>
    <t>0,5134701864063974</t>
  </si>
  <si>
    <t>2,170575942029245</t>
  </si>
  <si>
    <t>88,61297668059296</t>
  </si>
  <si>
    <t>3,9258787406411253</t>
  </si>
  <si>
    <t>0,019838056979985867</t>
  </si>
  <si>
    <t>0,06715843353877118</t>
  </si>
  <si>
    <t>0,0115616640991527</t>
  </si>
  <si>
    <t>0,05395610922513441</t>
  </si>
  <si>
    <t>0,05281043532825072</t>
  </si>
  <si>
    <t>0,01858662780425732</t>
  </si>
  <si>
    <t>0,07207806397936409</t>
  </si>
  <si>
    <t>0,299770995850125</t>
  </si>
  <si>
    <t>2,4597707400098443</t>
  </si>
  <si>
    <t>47,75614942811161</t>
  </si>
  <si>
    <t>3,7556869704897267</t>
  </si>
  <si>
    <t>0,03859611572146279</t>
  </si>
  <si>
    <t>0,09459482932590192</t>
  </si>
  <si>
    <t>0,019142845065009594</t>
  </si>
  <si>
    <t>0,06788780659657592</t>
  </si>
  <si>
    <t>0,08930327565390533</t>
  </si>
  <si>
    <t>0,05258076984249714</t>
  </si>
  <si>
    <t>0,3854184298705236</t>
  </si>
  <si>
    <t>0,45347434535602243</t>
  </si>
  <si>
    <t>2,0054613960674033</t>
  </si>
  <si>
    <t>60,645749077796495</t>
  </si>
  <si>
    <t>3,96175170564965</t>
  </si>
  <si>
    <t>0,040011642422553326</t>
  </si>
  <si>
    <t>0,07996797620770424</t>
  </si>
  <si>
    <t>0,03631862071452008</t>
  </si>
  <si>
    <t>0,07291970535802209</t>
  </si>
  <si>
    <t>0,04741365843203177</t>
  </si>
  <si>
    <t>0,028003827182718037</t>
  </si>
  <si>
    <t>0,09874738028360273</t>
  </si>
  <si>
    <t>0,2995688789990984</t>
  </si>
  <si>
    <t>6,598708108998835</t>
  </si>
  <si>
    <t>79,02954433689149</t>
  </si>
  <si>
    <t>3,629543267320728</t>
  </si>
  <si>
    <t>0,10617613310187796</t>
  </si>
  <si>
    <t>0,14133351688842577</t>
  </si>
  <si>
    <t>0,060330428648429274</t>
  </si>
  <si>
    <t>0,10863700469960115</t>
  </si>
  <si>
    <t>0,10648160801706467</t>
  </si>
  <si>
    <t>0,11463501506233492</t>
  </si>
  <si>
    <t>0,45539186105609075</t>
  </si>
  <si>
    <t>0,4555517855545817</t>
  </si>
  <si>
    <t>7,940614255960099</t>
  </si>
  <si>
    <t>79,57046299601572</t>
  </si>
  <si>
    <t>3,7739366256265843</t>
  </si>
  <si>
    <t>0,019013741337200813</t>
  </si>
  <si>
    <t>0,06991130452172496</t>
  </si>
  <si>
    <t>0,015536903788099587</t>
  </si>
  <si>
    <t>0,04945136498134406</t>
  </si>
  <si>
    <t>0,055745953991349254</t>
  </si>
  <si>
    <t>0,01412930412209216</t>
  </si>
  <si>
    <t>0,05134389598397802</t>
  </si>
  <si>
    <t>0,28486513394930923</t>
  </si>
  <si>
    <t>7,223799000959843</t>
  </si>
  <si>
    <t>31,332344833708333</t>
  </si>
  <si>
    <t>4,1468382758558295</t>
  </si>
  <si>
    <t>0,09380044333455634</t>
  </si>
  <si>
    <t>0,11877110635817731</t>
  </si>
  <si>
    <t>0,0766697605521573</t>
  </si>
  <si>
    <t>0,10555185680622464</t>
  </si>
  <si>
    <t>0,07026114935769522</t>
  </si>
  <si>
    <t>0,07609131643627488</t>
  </si>
  <si>
    <t>0,3076912155969703</t>
  </si>
  <si>
    <t>0,326869080657889</t>
  </si>
  <si>
    <t>6,059079793980345</t>
  </si>
  <si>
    <t>69,84335763065351</t>
  </si>
  <si>
    <t>3,6852501225640713</t>
  </si>
  <si>
    <t>0,05843549711855952</t>
  </si>
  <si>
    <t>0,11188060703926454</t>
  </si>
  <si>
    <t>0,051228540179070844</t>
  </si>
  <si>
    <t>0,09165417425555555</t>
  </si>
  <si>
    <t>0,08987027049895539</t>
  </si>
  <si>
    <t>0,045554766269207035</t>
  </si>
  <si>
    <t>0,30038907270021786</t>
  </si>
  <si>
    <t>0,4689730147893176</t>
  </si>
  <si>
    <t>7,59559522208292</t>
  </si>
  <si>
    <t>83,51515293649953</t>
  </si>
  <si>
    <t>3,7769005279060406</t>
  </si>
  <si>
    <t>0,05299793211934717</t>
  </si>
  <si>
    <t>0,11310801035839842</t>
  </si>
  <si>
    <t>0,017599786972807806</t>
  </si>
  <si>
    <t>0,07901689527297051</t>
  </si>
  <si>
    <t>0,10891034772530583</t>
  </si>
  <si>
    <t>0,08384510980252978</t>
  </si>
  <si>
    <t>0,48062962290677297</t>
  </si>
  <si>
    <t>0,5095619150929159</t>
  </si>
  <si>
    <t>6,615852872026153</t>
  </si>
  <si>
    <t>72,17819124070031</t>
  </si>
  <si>
    <t>3,7430909980334626</t>
  </si>
  <si>
    <t>0,08870413689689913</t>
  </si>
  <si>
    <t>0,14603399153447377</t>
  </si>
  <si>
    <t>0,07198477783440085</t>
  </si>
  <si>
    <t>0,11932927883363648</t>
  </si>
  <si>
    <t>0,09623684159223982</t>
  </si>
  <si>
    <t>0,07195015033878874</t>
  </si>
  <si>
    <t>0,29711700259119667</t>
  </si>
  <si>
    <t>0,5559826469244777</t>
  </si>
  <si>
    <t>6,731646175030619</t>
  </si>
  <si>
    <t>89,75023523215866</t>
  </si>
  <si>
    <t>3,847871453501387</t>
  </si>
  <si>
    <t>0,06038194257588998</t>
  </si>
  <si>
    <t>0,09423815208032986</t>
  </si>
  <si>
    <t>0,04067575801358154</t>
  </si>
  <si>
    <t>0,0917051123990609</t>
  </si>
  <si>
    <t>0,05673933304548941</t>
  </si>
  <si>
    <t>0,05345751413795707</t>
  </si>
  <si>
    <t>0,19154390862982132</t>
  </si>
  <si>
    <t>0,303416004420225</t>
  </si>
  <si>
    <t>6,671825835946947</t>
  </si>
  <si>
    <t>87,0577883528523</t>
  </si>
  <si>
    <t>3,7380435971488084</t>
  </si>
  <si>
    <t>0,04083690359012105</t>
  </si>
  <si>
    <t>0,08230080448269524</t>
  </si>
  <si>
    <t>0,026899612686168597</t>
  </si>
  <si>
    <t>0,07401997043387135</t>
  </si>
  <si>
    <t>0,053068968578591356</t>
  </si>
  <si>
    <t>0,03718887472658226</t>
  </si>
  <si>
    <t>0,14277735418391416</t>
  </si>
  <si>
    <t>0,29711037238642196</t>
  </si>
  <si>
    <t>6,562496693921275</t>
  </si>
  <si>
    <t>79,06938392699611</t>
  </si>
  <si>
    <t>3,6606464176185955</t>
  </si>
  <si>
    <t>0,16556621100039504</t>
  </si>
  <si>
    <t>0,18833123473400817</t>
  </si>
  <si>
    <t>0,11672554670759339</t>
  </si>
  <si>
    <t>0,15098349597518432</t>
  </si>
  <si>
    <t>0,13584940045795882</t>
  </si>
  <si>
    <t>0,1477880511059204</t>
  </si>
  <si>
    <t>0,5124699605907047</t>
  </si>
  <si>
    <t>0,512633532418157</t>
  </si>
  <si>
    <t>7,107267280924134</t>
  </si>
  <si>
    <t>52,501389503438226</t>
  </si>
  <si>
    <t>3,7306632184399082</t>
  </si>
  <si>
    <t>0,06775485795062587</t>
  </si>
  <si>
    <t>0,11085667408080783</t>
  </si>
  <si>
    <t>0,04683559552273564</t>
  </si>
  <si>
    <t>0,1013096710753876</t>
  </si>
  <si>
    <t>0,0668355487595062</t>
  </si>
  <si>
    <t>0,05892414568769399</t>
  </si>
  <si>
    <t>0,2183874108710541</t>
  </si>
  <si>
    <t>0,3413797947178374</t>
  </si>
  <si>
    <t>7,364467920968309</t>
  </si>
  <si>
    <t>85,9731569047435</t>
  </si>
  <si>
    <t>3,899860237552665</t>
  </si>
  <si>
    <t>0,021097016501043345</t>
  </si>
  <si>
    <t>0,06767306119828406</t>
  </si>
  <si>
    <t>0,016446766719141387</t>
  </si>
  <si>
    <t>0,0525632027388489</t>
  </si>
  <si>
    <t>0,05253717088254234</t>
  </si>
  <si>
    <t>0,017891936477965668</t>
  </si>
  <si>
    <t>0,07680051755706012</t>
  </si>
  <si>
    <t>0,2986187756236737</t>
  </si>
  <si>
    <t>7,128843800048344</t>
  </si>
  <si>
    <t>85,36949071819575</t>
  </si>
  <si>
    <t>3,6330862733673546</t>
  </si>
  <si>
    <t>0,031366645287507634</t>
  </si>
  <si>
    <t>0,09935397385384419</t>
  </si>
  <si>
    <t>0,02652460650098334</t>
  </si>
  <si>
    <t>0,07342441587130064</t>
  </si>
  <si>
    <t>0,0868809820965963</t>
  </si>
  <si>
    <t>0,023103722445799314</t>
  </si>
  <si>
    <t>0,09620372205597219</t>
  </si>
  <si>
    <t>0,5214015321430774</t>
  </si>
  <si>
    <t>7,692904800991528</t>
  </si>
  <si>
    <t>79,40912023884125</t>
  </si>
  <si>
    <t>3,6752946294190876</t>
  </si>
  <si>
    <t>0,06514980284257771</t>
  </si>
  <si>
    <t>0,11640610557801424</t>
  </si>
  <si>
    <t>0,05496509504208351</t>
  </si>
  <si>
    <t>0,10277040469929738</t>
  </si>
  <si>
    <t>0,08659590390883032</t>
  </si>
  <si>
    <t>0,05135092360064979</t>
  </si>
  <si>
    <t>0,18419760558474307</t>
  </si>
  <si>
    <t>0,5037701921595299</t>
  </si>
  <si>
    <t>7,1998121599899605</t>
  </si>
  <si>
    <t>70,99934417088662</t>
  </si>
  <si>
    <t>3,824609258908</t>
  </si>
  <si>
    <t>0,0698962647136049</t>
  </si>
  <si>
    <t>0,11414002017977348</t>
  </si>
  <si>
    <t>0,055798999846179254</t>
  </si>
  <si>
    <t>0,08553445190407453</t>
  </si>
  <si>
    <t>0,09318658104761803</t>
  </si>
  <si>
    <t>0,06964905681466982</t>
  </si>
  <si>
    <t>0,4458574258396548</t>
  </si>
  <si>
    <t>0,49982377444717363</t>
  </si>
  <si>
    <t>6,644060101942159</t>
  </si>
  <si>
    <t>54,39599782037444</t>
  </si>
  <si>
    <t>3,7309444250918724</t>
  </si>
  <si>
    <t>0,05784035486839025</t>
  </si>
  <si>
    <t>0,12201267701061312</t>
  </si>
  <si>
    <t>0,04506363687512052</t>
  </si>
  <si>
    <t>0,08911588034267283</t>
  </si>
  <si>
    <t>0,10006552511978471</t>
  </si>
  <si>
    <t>0,05723124553359225</t>
  </si>
  <si>
    <t>0,4146378906897221</t>
  </si>
  <si>
    <t>0,535950726887697</t>
  </si>
  <si>
    <t>7,622888555051759</t>
  </si>
  <si>
    <t>86,52708610196633</t>
  </si>
  <si>
    <t>3,781479777221161</t>
  </si>
  <si>
    <t>0,0355378367162875</t>
  </si>
  <si>
    <t>0,08266376956225183</t>
  </si>
  <si>
    <t>0,02889930953045086</t>
  </si>
  <si>
    <t>0,07013087251073871</t>
  </si>
  <si>
    <t>0,055838346670972656</t>
  </si>
  <si>
    <t>0,0259231433645298</t>
  </si>
  <si>
    <t>0,09251456741074932</t>
  </si>
  <si>
    <t>0,3334701955121249</t>
  </si>
  <si>
    <t>7,2106239380082116</t>
  </si>
  <si>
    <t>84,73018922763993</t>
  </si>
  <si>
    <t>4,110818082233119</t>
  </si>
  <si>
    <t>0,11456235141632769</t>
  </si>
  <si>
    <t>0,13324102762881107</t>
  </si>
  <si>
    <t>0,0739501803283511</t>
  </si>
  <si>
    <t>0,10744111594093755</t>
  </si>
  <si>
    <t>0,09745836216284946</t>
  </si>
  <si>
    <t>0,1046643114132312</t>
  </si>
  <si>
    <t>0,403277629922895</t>
  </si>
  <si>
    <t>0,464751267124227</t>
  </si>
  <si>
    <t>7,663587013026699</t>
  </si>
  <si>
    <t>73,40710108647943</t>
  </si>
  <si>
    <t>3,7577517376730283</t>
  </si>
  <si>
    <t>0,05178434647602318</t>
  </si>
  <si>
    <t>0,09334978965338592</t>
  </si>
  <si>
    <t>0,049776286786525986</t>
  </si>
  <si>
    <t>0,08638032319492886</t>
  </si>
  <si>
    <t>0,05200135910575648</t>
  </si>
  <si>
    <t>0,03521600398893389</t>
  </si>
  <si>
    <t>0,12594789932282308</t>
  </si>
  <si>
    <t>0,30887210319686204</t>
  </si>
  <si>
    <t>6,9017764430027455</t>
  </si>
  <si>
    <t>83,88094925679331</t>
  </si>
  <si>
    <t>4,102673223375082</t>
  </si>
  <si>
    <t>0,04603190413176364</t>
  </si>
  <si>
    <t>0,08774537428325702</t>
  </si>
  <si>
    <t>0,02225348214695013</t>
  </si>
  <si>
    <t>0,06562225210585967</t>
  </si>
  <si>
    <t>0,07419253534134516</t>
  </si>
  <si>
    <t>0,06225701226433691</t>
  </si>
  <si>
    <t>0,39236715243934633</t>
  </si>
  <si>
    <t>0,3928111264182308</t>
  </si>
  <si>
    <t>7,27086892304942</t>
  </si>
  <si>
    <t>78,05015277411705</t>
  </si>
  <si>
    <t>3,769017980249861</t>
  </si>
  <si>
    <t>0,0904462155882751</t>
  </si>
  <si>
    <t>0,13633742826743825</t>
  </si>
  <si>
    <t>0,0710126784744688</t>
  </si>
  <si>
    <t>0,12035107834971884</t>
  </si>
  <si>
    <t>0,07769550928132352</t>
  </si>
  <si>
    <t>0,0754488368710347</t>
  </si>
  <si>
    <t>0,30219513292863837</t>
  </si>
  <si>
    <t>0,3800454071938681</t>
  </si>
  <si>
    <t>6,094930152990855</t>
  </si>
  <si>
    <t>78,35778874460208</t>
  </si>
  <si>
    <t>3,874993701154045</t>
  </si>
  <si>
    <t>0,036991803712925334</t>
  </si>
  <si>
    <t>0,0811430358407656</t>
  </si>
  <si>
    <t>0,03467617986045034</t>
  </si>
  <si>
    <t>0,06718624929264866</t>
  </si>
  <si>
    <t>0,051359051424877934</t>
  </si>
  <si>
    <t>0,02653842375057625</t>
  </si>
  <si>
    <t>0,17985126570348325</t>
  </si>
  <si>
    <t>0,3048705466259543</t>
  </si>
  <si>
    <t>6,115998912951909</t>
  </si>
  <si>
    <t>40,08590601263654</t>
  </si>
  <si>
    <t>3,804127274497092</t>
  </si>
  <si>
    <t>0,04617942348536206</t>
  </si>
  <si>
    <t>0,0913138075540131</t>
  </si>
  <si>
    <t>0,042444649352702465</t>
  </si>
  <si>
    <t>0,08082458931116134</t>
  </si>
  <si>
    <t>0,05650792082255066</t>
  </si>
  <si>
    <t>0,030435274342094004</t>
  </si>
  <si>
    <t>0,2001188932071833</t>
  </si>
  <si>
    <t>0,31165013862397056</t>
  </si>
  <si>
    <t>6,455215738969855</t>
  </si>
  <si>
    <t>59,1288143381127</t>
  </si>
  <si>
    <t>4,235770042308113</t>
  </si>
  <si>
    <t>0,2157338877173445</t>
  </si>
  <si>
    <t>0,20895881530520669</t>
  </si>
  <si>
    <t>0,17739856524414782</t>
  </si>
  <si>
    <t>0,18347075985978104</t>
  </si>
  <si>
    <t>0,12889079175968202</t>
  </si>
  <si>
    <t>0,16852467796433548</t>
  </si>
  <si>
    <t>0,6499472667124501</t>
  </si>
  <si>
    <t>0,6113043738007777</t>
  </si>
  <si>
    <t>8,86982738703955</t>
  </si>
  <si>
    <t>87,74911944542454</t>
  </si>
  <si>
    <t>3,767969131610748</t>
  </si>
  <si>
    <t>0,08388596612792713</t>
  </si>
  <si>
    <t>0,13244296392698648</t>
  </si>
  <si>
    <t>0,05866262961128036</t>
  </si>
  <si>
    <t>0,11946270983059956</t>
  </si>
  <si>
    <t>0,08846887061186993</t>
  </si>
  <si>
    <t>0,07729316444092145</t>
  </si>
  <si>
    <t>0,3325067840379487</t>
  </si>
  <si>
    <t>0,4633340638972285</t>
  </si>
  <si>
    <t>7,13418203999754</t>
  </si>
  <si>
    <t>72,8694826284438</t>
  </si>
  <si>
    <t>4,157545872070207</t>
  </si>
  <si>
    <t>0,1906125907503906</t>
  </si>
  <si>
    <t>0,257263429667272</t>
  </si>
  <si>
    <t>0,10844769684593679</t>
  </si>
  <si>
    <t>0,21193348355598474</t>
  </si>
  <si>
    <t>0,19029283787428913</t>
  </si>
  <si>
    <t>0,1848797705746655</t>
  </si>
  <si>
    <t>0,7367642046644362</t>
  </si>
  <si>
    <t>0,7368759130052487</t>
  </si>
  <si>
    <t>7,641209854045883</t>
  </si>
  <si>
    <t>70,26907388459067</t>
  </si>
  <si>
    <t>3,720456098328322</t>
  </si>
  <si>
    <t>0,08416455068065791</t>
  </si>
  <si>
    <t>0,11976332441630813</t>
  </si>
  <si>
    <t>0,06381496847648757</t>
  </si>
  <si>
    <t>0,11179305646002587</t>
  </si>
  <si>
    <t>0,06904491815712746</t>
  </si>
  <si>
    <t>0,069432135899299</t>
  </si>
  <si>
    <t>0,2588462163534571</t>
  </si>
  <si>
    <t>0,32395942022743757</t>
  </si>
  <si>
    <t>7,2600181109737605</t>
  </si>
  <si>
    <t>65,5182822834172</t>
  </si>
  <si>
    <t>4,247683173209384</t>
  </si>
  <si>
    <t>0,05261467304812964</t>
  </si>
  <si>
    <t>0,08678017650470578</t>
  </si>
  <si>
    <t>0,039718891798078394</t>
  </si>
  <si>
    <t>0,07611232647083752</t>
  </si>
  <si>
    <t>0,05697103545581787</t>
  </si>
  <si>
    <t>0,04812936812010856</t>
  </si>
  <si>
    <t>0,3015809121705357</t>
  </si>
  <si>
    <t>0,31729533031640245</t>
  </si>
  <si>
    <t>6,032846856978722</t>
  </si>
  <si>
    <t>68,91361279905372</t>
  </si>
  <si>
    <t>3,947273339969874</t>
  </si>
  <si>
    <t>0,09433480530953185</t>
  </si>
  <si>
    <t>0,1275436278958903</t>
  </si>
  <si>
    <t>0,08369617877676386</t>
  </si>
  <si>
    <t>0,12788246694390076</t>
  </si>
  <si>
    <t>0,0582413611298707</t>
  </si>
  <si>
    <t>0,06443996203638035</t>
  </si>
  <si>
    <t>0,23758159918128458</t>
  </si>
  <si>
    <t>0,38468907805897046</t>
  </si>
  <si>
    <t>5,656755247968249</t>
  </si>
  <si>
    <t>83,11987635905513</t>
  </si>
  <si>
    <t>3,9629699436461285</t>
  </si>
  <si>
    <t>0,11989540677953413</t>
  </si>
  <si>
    <t>0,18407602150493393</t>
  </si>
  <si>
    <t>0,08037308586783548</t>
  </si>
  <si>
    <t>0,13487152999173668</t>
  </si>
  <si>
    <t>0,14430879190687176</t>
  </si>
  <si>
    <t>0,12248165890437787</t>
  </si>
  <si>
    <t>0,5728110439190073</t>
  </si>
  <si>
    <t>0,6438128531471293</t>
  </si>
  <si>
    <t>6,983695755014196</t>
  </si>
  <si>
    <t>84,691107728337</t>
  </si>
  <si>
    <t>4,073941192630264</t>
  </si>
  <si>
    <t>0,12082844126962203</t>
  </si>
  <si>
    <t>0,1407846234320484</t>
  </si>
  <si>
    <t>0,10316691697502546</t>
  </si>
  <si>
    <t>0,1289999716428506</t>
  </si>
  <si>
    <t>0,08125562818748853</t>
  </si>
  <si>
    <t>0,09185569942072015</t>
  </si>
  <si>
    <t>0,38343216543721154</t>
  </si>
  <si>
    <t>0,38355240293856113</t>
  </si>
  <si>
    <t>6,904650445096195</t>
  </si>
  <si>
    <t>41,609239894653456</t>
  </si>
  <si>
    <t>4,279276338663054</t>
  </si>
  <si>
    <t>0,11772710880616732</t>
  </si>
  <si>
    <t>0,13661052836931423</t>
  </si>
  <si>
    <t>0,09576391432441096</t>
  </si>
  <si>
    <t>0,12086141583369814</t>
  </si>
  <si>
    <t>0,08015731201363</t>
  </si>
  <si>
    <t>0,08769195884392697</t>
  </si>
  <si>
    <t>0,3408598847705337</t>
  </si>
  <si>
    <t>0,38989076097620295</t>
  </si>
  <si>
    <t>5,742137442925014</t>
  </si>
  <si>
    <t>86,03013506630079</t>
  </si>
  <si>
    <t>3,9153963288250457</t>
  </si>
  <si>
    <t>0,06668855574327515</t>
  </si>
  <si>
    <t>0,10722636700106263</t>
  </si>
  <si>
    <t>0,05938093977310689</t>
  </si>
  <si>
    <t>0,09957028394865117</t>
  </si>
  <si>
    <t>0,05894597228907126</t>
  </si>
  <si>
    <t>0,04443825585461063</t>
  </si>
  <si>
    <t>0,1787745938237893</t>
  </si>
  <si>
    <t>0,3592321643114999</t>
  </si>
  <si>
    <t>6,0304114980390295</t>
  </si>
  <si>
    <t>80,05039602446939</t>
  </si>
  <si>
    <t>3,937842559224512</t>
  </si>
  <si>
    <t>0,19310440745490234</t>
  </si>
  <si>
    <t>0,19282610316823937</t>
  </si>
  <si>
    <t>0,1301106822801562</t>
  </si>
  <si>
    <t>0,14774757682913325</t>
  </si>
  <si>
    <t>0,1404302805106934</t>
  </si>
  <si>
    <t>0,17059383586611954</t>
  </si>
  <si>
    <t>0,6241211837657397</t>
  </si>
  <si>
    <t>0,6241724777820711</t>
  </si>
  <si>
    <t>6,462131156935357</t>
  </si>
  <si>
    <t>60,42526669398613</t>
  </si>
  <si>
    <t>4,376674199039992</t>
  </si>
  <si>
    <t>0,07343250577055091</t>
  </si>
  <si>
    <t>0,09687057421314596</t>
  </si>
  <si>
    <t>0,059110637718198286</t>
  </si>
  <si>
    <t>0,09579352106795586</t>
  </si>
  <si>
    <t>0,05475603376555729</t>
  </si>
  <si>
    <t>0,0566466547951116</t>
  </si>
  <si>
    <t>0,3225582645416521</t>
  </si>
  <si>
    <t>0,30461659989351103</t>
  </si>
  <si>
    <t>6,83489102893509</t>
  </si>
  <si>
    <t>57,29032869903423</t>
  </si>
  <si>
    <t>4,0157053574370325</t>
  </si>
  <si>
    <t>0,08865102385962688</t>
  </si>
  <si>
    <t>0,1373802737880227</t>
  </si>
  <si>
    <t>0,06911943618856846</t>
  </si>
  <si>
    <t>0,1143057193699705</t>
  </si>
  <si>
    <t>0,09017642325793927</t>
  </si>
  <si>
    <t>0,07358102290306663</t>
  </si>
  <si>
    <t>0,4044491733565749</t>
  </si>
  <si>
    <t>0,49765246710339944</t>
  </si>
  <si>
    <t>6,158177997916937</t>
  </si>
  <si>
    <t>65,10418145174908</t>
  </si>
  <si>
    <t>3,822609474906348</t>
  </si>
  <si>
    <t>0,19968254585613857</t>
  </si>
  <si>
    <t>0,20108712231490777</t>
  </si>
  <si>
    <t>0,16507861245748048</t>
  </si>
  <si>
    <t>0,16552063701345662</t>
  </si>
  <si>
    <t>0,1339399470410023</t>
  </si>
  <si>
    <t>0,14763724894142746</t>
  </si>
  <si>
    <t>0,49748218907395736</t>
  </si>
  <si>
    <t>0,4976096745491927</t>
  </si>
  <si>
    <t>6,004688225919381</t>
  </si>
  <si>
    <t>76,69377324519512</t>
  </si>
  <si>
    <t>3,905257024821385</t>
  </si>
  <si>
    <t>0,06172846334709322</t>
  </si>
  <si>
    <t>0,09847277801936803</t>
  </si>
  <si>
    <t>0,061740824371483365</t>
  </si>
  <si>
    <t>0,09265709299502226</t>
  </si>
  <si>
    <t>0,04323474316458416</t>
  </si>
  <si>
    <t>0,03640190194688829</t>
  </si>
  <si>
    <t>0,13843933319240692</t>
  </si>
  <si>
    <t>0,2954329947584968</t>
  </si>
  <si>
    <t>6,253110516932793</t>
  </si>
  <si>
    <t>48,37896105188983</t>
  </si>
  <si>
    <t>3,796896360349687</t>
  </si>
  <si>
    <t>0,03385840244294776</t>
  </si>
  <si>
    <t>0,0813426085840984</t>
  </si>
  <si>
    <t>0,02994815677392002</t>
  </si>
  <si>
    <t>0,07013047518218675</t>
  </si>
  <si>
    <t>0,05580674388403843</t>
  </si>
  <si>
    <t>0,023820274658044125</t>
  </si>
  <si>
    <t>0,0952897259950396</t>
  </si>
  <si>
    <t>0,31816573423786254</t>
  </si>
  <si>
    <t>5,860329631948844</t>
  </si>
  <si>
    <t>87,81270148250589</t>
  </si>
  <si>
    <t>3,886378314435494</t>
  </si>
  <si>
    <t>0,07203852059300174</t>
  </si>
  <si>
    <t>0,10418440218945646</t>
  </si>
  <si>
    <t>0,05409699818206046</t>
  </si>
  <si>
    <t>0,09421463071284197</t>
  </si>
  <si>
    <t>0,05757293179334971</t>
  </si>
  <si>
    <t>0,06028818751661485</t>
  </si>
  <si>
    <t>0,24141116587064484</t>
  </si>
  <si>
    <t>0,2850292999408111</t>
  </si>
  <si>
    <t>5,906771200010553</t>
  </si>
  <si>
    <t>59,37002069766041</t>
  </si>
  <si>
    <t>4,172337230334736</t>
  </si>
  <si>
    <t>0,11224885438005508</t>
  </si>
  <si>
    <t>0,13530109335976756</t>
  </si>
  <si>
    <t>0,09695968953535189</t>
  </si>
  <si>
    <t>0,12633271473719165</t>
  </si>
  <si>
    <t>0,07366757059025146</t>
  </si>
  <si>
    <t>0,08313895978721196</t>
  </si>
  <si>
    <t>0,3234151252588668</t>
  </si>
  <si>
    <t>0,40408279757046006</t>
  </si>
  <si>
    <t>4,430720616015606</t>
  </si>
  <si>
    <t>55,64461545876834</t>
  </si>
  <si>
    <t>4,354196521917087</t>
  </si>
  <si>
    <t>0,12930767781928207</t>
  </si>
  <si>
    <t>0,1451988287772227</t>
  </si>
  <si>
    <t>0,09689104433170855</t>
  </si>
  <si>
    <t>0,12477951541633153</t>
  </si>
  <si>
    <t>0,09710207423797677</t>
  </si>
  <si>
    <t>0,11259559345583471</t>
  </si>
  <si>
    <t>0,424683488042105</t>
  </si>
  <si>
    <t>0,4247641381103636</t>
  </si>
  <si>
    <t>4,552676819032058</t>
  </si>
  <si>
    <t>69,73427777145083</t>
  </si>
  <si>
    <t>4,130110432032985</t>
  </si>
  <si>
    <t>0,3237222581596452</t>
  </si>
  <si>
    <t>0,3062527251355241</t>
  </si>
  <si>
    <t>0,31174312415978855</t>
  </si>
  <si>
    <t>0,2893237354980782</t>
  </si>
  <si>
    <t>0,19738809760690024</t>
  </si>
  <si>
    <t>0,2183296066553156</t>
  </si>
  <si>
    <t>0,7496924692729339</t>
  </si>
  <si>
    <t>0,7497397318749429</t>
  </si>
  <si>
    <t>4,439969251048751</t>
  </si>
  <si>
    <t>19,021900080572248</t>
  </si>
  <si>
    <t>4,166834399658115</t>
  </si>
  <si>
    <t>0,27125962692613426</t>
  </si>
  <si>
    <t>0,265965488761967</t>
  </si>
  <si>
    <t>0,24054029198589308</t>
  </si>
  <si>
    <t>0,22811957882613504</t>
  </si>
  <si>
    <t>0,17522620431903446</t>
  </si>
  <si>
    <t>0,1839894828008931</t>
  </si>
  <si>
    <t>0,6617547322527894</t>
  </si>
  <si>
    <t>0,6618945806139435</t>
  </si>
  <si>
    <t>4,605858778930269</t>
  </si>
  <si>
    <t>73,26519786768026</t>
  </si>
  <si>
    <t>4,100769669594849</t>
  </si>
  <si>
    <t>0,14500947960372174</t>
  </si>
  <si>
    <t>0,15641635660113395</t>
  </si>
  <si>
    <t>0,13332553723093882</t>
  </si>
  <si>
    <t>0,14708087620881222</t>
  </si>
  <si>
    <t>0,08817132899425609</t>
  </si>
  <si>
    <t>0,09832884114044824</t>
  </si>
  <si>
    <t>0,3829155976105937</t>
  </si>
  <si>
    <t>0,38307004857908006</t>
  </si>
  <si>
    <t>5,332445640000515</t>
  </si>
  <si>
    <t>65,38892311066918</t>
  </si>
  <si>
    <t>3,7211985955262694</t>
  </si>
  <si>
    <t>0,12017979022212417</t>
  </si>
  <si>
    <t>0,1524428052530136</t>
  </si>
  <si>
    <t>0,0925517341975384</t>
  </si>
  <si>
    <t>0,13450258571712687</t>
  </si>
  <si>
    <t>0,09715014262969106</t>
  </si>
  <si>
    <t>0,10338762253575513</t>
  </si>
  <si>
    <t>0,41714669086881845</t>
  </si>
  <si>
    <t>0,41722052793950737</t>
  </si>
  <si>
    <t>5,081966897007078</t>
  </si>
  <si>
    <t>81,44216323354804</t>
  </si>
  <si>
    <t>3,863172470112478</t>
  </si>
  <si>
    <t>0,10773548103950753</t>
  </si>
  <si>
    <t>0,13264516078244873</t>
  </si>
  <si>
    <t>0,09398000476711899</t>
  </si>
  <si>
    <t>0,12604473900071625</t>
  </si>
  <si>
    <t>0,06686491822691563</t>
  </si>
  <si>
    <t>0,07858885144848601</t>
  </si>
  <si>
    <t>0,3220948117537804</t>
  </si>
  <si>
    <t>0,3221769339528561</t>
  </si>
  <si>
    <t>5,156464761937968</t>
  </si>
  <si>
    <t>82,49596815844538</t>
  </si>
  <si>
    <t>3,8449640998029992</t>
  </si>
  <si>
    <t>0,10017002681683292</t>
  </si>
  <si>
    <t>0,13213164689387544</t>
  </si>
  <si>
    <t>0,08939322308427404</t>
  </si>
  <si>
    <t>0,12981301888029506</t>
  </si>
  <si>
    <t>0,06296090913287884</t>
  </si>
  <si>
    <t>0,06627180970564443</t>
  </si>
  <si>
    <t>0,27515210328608364</t>
  </si>
  <si>
    <t>0,3865327074958444</t>
  </si>
  <si>
    <t>4,5224638290237635</t>
  </si>
  <si>
    <t>57,00408903391734</t>
  </si>
  <si>
    <t>4,2164305948144065</t>
  </si>
  <si>
    <t>0,20554892339384054</t>
  </si>
  <si>
    <t>0,2569008917260641</t>
  </si>
  <si>
    <t>0,1387382185888163</t>
  </si>
  <si>
    <t>0,20306563922660997</t>
  </si>
  <si>
    <t>0,1814882820086242</t>
  </si>
  <si>
    <t>0,19807139736467086</t>
  </si>
  <si>
    <t>0,8359433419181593</t>
  </si>
  <si>
    <t>0,8130697340253303</t>
  </si>
  <si>
    <t>5,146068479982205</t>
  </si>
  <si>
    <t>51,00391897492511</t>
  </si>
  <si>
    <t>3,9127900355872987</t>
  </si>
  <si>
    <t>0,16972442552653436</t>
  </si>
  <si>
    <t>0,17358936769014927</t>
  </si>
  <si>
    <t>0,13711783665558</t>
  </si>
  <si>
    <t>0,14793942486877762</t>
  </si>
  <si>
    <t>0,1195335743530824</t>
  </si>
  <si>
    <t>0,13115715879103984</t>
  </si>
  <si>
    <t>0,4546174315381115</t>
  </si>
  <si>
    <t>0,45473586041116354</t>
  </si>
  <si>
    <t>4,982958219014108</t>
  </si>
  <si>
    <t>86,71338196311795</t>
  </si>
  <si>
    <t>4,092884917663391</t>
  </si>
  <si>
    <t>0,11851912855725596</t>
  </si>
  <si>
    <t>0,1586673813926332</t>
  </si>
  <si>
    <t>0,11302882738778824</t>
  </si>
  <si>
    <t>0,14855014574636535</t>
  </si>
  <si>
    <t>0,09155806488804862</t>
  </si>
  <si>
    <t>0,07507524664808879</t>
  </si>
  <si>
    <t>0,33464595874200076</t>
  </si>
  <si>
    <t>0,5025046427107247</t>
  </si>
  <si>
    <t>5,503708593081683</t>
  </si>
  <si>
    <t>63,054225792620905</t>
  </si>
  <si>
    <t>4,386546435630561</t>
  </si>
  <si>
    <t>0,1542329367779517</t>
  </si>
  <si>
    <t>0,15307711584481581</t>
  </si>
  <si>
    <t>0,11841803824826735</t>
  </si>
  <si>
    <t>0,137979805904836</t>
  </si>
  <si>
    <t>0,08963686643628452</t>
  </si>
  <si>
    <t>0,12441062656930567</t>
  </si>
  <si>
    <t>0,5109917604932747</t>
  </si>
  <si>
    <t>0,4699683440866644</t>
  </si>
  <si>
    <t>4,773933443007991</t>
  </si>
  <si>
    <t>57,91179118231145</t>
  </si>
  <si>
    <t>4,328504626333736</t>
  </si>
  <si>
    <t>0,2326847668017944</t>
  </si>
  <si>
    <t>0,2151339405309337</t>
  </si>
  <si>
    <t>0,19940030937810588</t>
  </si>
  <si>
    <t>0,18427359079106648</t>
  </si>
  <si>
    <t>0,1470556940152129</t>
  </si>
  <si>
    <t>0,17376200734097483</t>
  </si>
  <si>
    <t>0,6856285628749414</t>
  </si>
  <si>
    <t>0,6767728224811376</t>
  </si>
  <si>
    <t>4,700150608900003</t>
  </si>
  <si>
    <t>70,44707321672507</t>
  </si>
  <si>
    <t>4,174503338107988</t>
  </si>
  <si>
    <t>0,15554936442039952</t>
  </si>
  <si>
    <t>0,1738704443197826</t>
  </si>
  <si>
    <t>0,11983112559757797</t>
  </si>
  <si>
    <t>0,15261653669746902</t>
  </si>
  <si>
    <t>0,10800221202861644</t>
  </si>
  <si>
    <t>0,12206400584053942</t>
  </si>
  <si>
    <t>0,4859806295445722</t>
  </si>
  <si>
    <t>0,4860423858187011</t>
  </si>
  <si>
    <t>5,312218166072853</t>
  </si>
  <si>
    <t>84,34383131765843</t>
  </si>
  <si>
    <t>4,165266572120246</t>
  </si>
  <si>
    <t>0,1923259289844752</t>
  </si>
  <si>
    <t>0,1932379115499087</t>
  </si>
  <si>
    <t>0,13474313528894885</t>
  </si>
  <si>
    <t>0,1478155785670791</t>
  </si>
  <si>
    <t>0,14697831053033225</t>
  </si>
  <si>
    <t>0,1571430979215751</t>
  </si>
  <si>
    <t>0,5963303068349761</t>
  </si>
  <si>
    <t>0,5964120723470444</t>
  </si>
  <si>
    <t>5,165216412045993</t>
  </si>
  <si>
    <t>87,85771783876234</t>
  </si>
  <si>
    <t>3,832421741611407</t>
  </si>
  <si>
    <t>0,12128216263612845</t>
  </si>
  <si>
    <t>0,2447455915235368</t>
  </si>
  <si>
    <t>0,09614437996712516</t>
  </si>
  <si>
    <t>0,1448200197955295</t>
  </si>
  <si>
    <t>0,24875412695676605</t>
  </si>
  <si>
    <t>0,10292826813404077</t>
  </si>
  <si>
    <t>0,6202589343082717</t>
  </si>
  <si>
    <t>1,048341332295398</t>
  </si>
  <si>
    <t>5,708111339947209</t>
  </si>
  <si>
    <t>81,27971253474063</t>
  </si>
  <si>
    <t>3,8635211945866583</t>
  </si>
  <si>
    <t>0,22122165748563602</t>
  </si>
  <si>
    <t>0,20857233571866043</t>
  </si>
  <si>
    <t>0,1868713813178646</t>
  </si>
  <si>
    <t>0,18692905896632117</t>
  </si>
  <si>
    <t>0,12669700122131228</t>
  </si>
  <si>
    <t>0,16088113156072062</t>
  </si>
  <si>
    <t>0,6414825326578586</t>
  </si>
  <si>
    <t>0,6259876253310795</t>
  </si>
  <si>
    <t>5,611063566990197</t>
  </si>
  <si>
    <t>87,20979484879646</t>
  </si>
  <si>
    <t>3,8612440845972125</t>
  </si>
  <si>
    <t>0,16263480917843748</t>
  </si>
  <si>
    <t>0,18686065486504844</t>
  </si>
  <si>
    <t>0,12868485796205573</t>
  </si>
  <si>
    <t>0,1648955409267409</t>
  </si>
  <si>
    <t>0,11596349848846456</t>
  </si>
  <si>
    <t>0,12761759491857208</t>
  </si>
  <si>
    <t>0,5015039785506162</t>
  </si>
  <si>
    <t>0,5015951361296125</t>
  </si>
  <si>
    <t>5,789708085008897</t>
  </si>
  <si>
    <t>58,91230680554103</t>
  </si>
  <si>
    <t>4,0431351968776825</t>
  </si>
  <si>
    <t>0,1056628675288275</t>
  </si>
  <si>
    <t>0,1286081361267864</t>
  </si>
  <si>
    <t>0,09153825469293454</t>
  </si>
  <si>
    <t>0,12296772757869516</t>
  </si>
  <si>
    <t>0,07036717334491253</t>
  </si>
  <si>
    <t>0,07849641781710955</t>
  </si>
  <si>
    <t>0,3233472207138267</t>
  </si>
  <si>
    <t>0,4057372555742565</t>
  </si>
  <si>
    <t>4,4078223910182714</t>
  </si>
  <si>
    <t>61,821527616921536</t>
  </si>
  <si>
    <t>4,037267104363166</t>
  </si>
  <si>
    <t>0,1183993656936618</t>
  </si>
  <si>
    <t>0,14800563270165548</t>
  </si>
  <si>
    <t>0,09223137636940837</t>
  </si>
  <si>
    <t>0,12955099183609436</t>
  </si>
  <si>
    <t>0,09691824426978739</t>
  </si>
  <si>
    <t>0,09687415267283768</t>
  </si>
  <si>
    <t>0,4239735322977914</t>
  </si>
  <si>
    <t>0,4241431524899217</t>
  </si>
  <si>
    <t>5,3679207460954785</t>
  </si>
  <si>
    <t>87,62372164409584</t>
  </si>
  <si>
    <t>3,8269964158835714</t>
  </si>
  <si>
    <t>0,023237010084379478</t>
  </si>
  <si>
    <t>0,07112370132421653</t>
  </si>
  <si>
    <t>0,021573301253362237</t>
  </si>
  <si>
    <t>0,05054817445203587</t>
  </si>
  <si>
    <t>0,05563515060123383</t>
  </si>
  <si>
    <t>0,015127534704254719</t>
  </si>
  <si>
    <t>0,06139506352125407</t>
  </si>
  <si>
    <t>0,287655313207141</t>
  </si>
  <si>
    <t>3,7005215069511905</t>
  </si>
  <si>
    <t>53,40859474299135</t>
  </si>
  <si>
    <t>3,7776139925395364</t>
  </si>
  <si>
    <t>0,05110119002303705</t>
  </si>
  <si>
    <t>0,08342579474867312</t>
  </si>
  <si>
    <t>0,03889161993507649</t>
  </si>
  <si>
    <t>0,07375804190653464</t>
  </si>
  <si>
    <t>0,05568118988280628</t>
  </si>
  <si>
    <t>0,04303727674087047</t>
  </si>
  <si>
    <t>0,18437488739796007</t>
  </si>
  <si>
    <t>0,3099665471693404</t>
  </si>
  <si>
    <t>3,248814763035625</t>
  </si>
  <si>
    <t>22,685563340273468</t>
  </si>
  <si>
    <t>4,259769333401393</t>
  </si>
  <si>
    <t>0,12569444030282323</t>
  </si>
  <si>
    <t>0,1451656196155948</t>
  </si>
  <si>
    <t>0,06339791270158229</t>
  </si>
  <si>
    <t>0,11282807303760177</t>
  </si>
  <si>
    <t>0,12169452506562858</t>
  </si>
  <si>
    <t>0,13983154481145765</t>
  </si>
  <si>
    <t>0,49744978206677887</t>
  </si>
  <si>
    <t>0,4975295762864785</t>
  </si>
  <si>
    <t>3,1144369209650904</t>
  </si>
  <si>
    <t>80,98985119974647</t>
  </si>
  <si>
    <t>3,727025567777865</t>
  </si>
  <si>
    <t>0,029850837897111685</t>
  </si>
  <si>
    <t>0,07520504237593688</t>
  </si>
  <si>
    <t>0,015707083209489006</t>
  </si>
  <si>
    <t>0,06524667721670732</t>
  </si>
  <si>
    <t>0,05658417369236119</t>
  </si>
  <si>
    <t>0,03268491789268925</t>
  </si>
  <si>
    <t>0,12399488922220084</t>
  </si>
  <si>
    <t>0,29461121940606605</t>
  </si>
  <si>
    <t>2,990827091038227</t>
  </si>
  <si>
    <t>79,0336579514275</t>
  </si>
  <si>
    <t>3,752495620157023</t>
  </si>
  <si>
    <t>0,04265734869191779</t>
  </si>
  <si>
    <t>0,08061458768002665</t>
  </si>
  <si>
    <t>0,03653053810576884</t>
  </si>
  <si>
    <t>0,07209066160160935</t>
  </si>
  <si>
    <t>0,052136213561150974</t>
  </si>
  <si>
    <t>0,03209151283301132</t>
  </si>
  <si>
    <t>0,12824984279388343</t>
  </si>
  <si>
    <t>0,28999366116908826</t>
  </si>
  <si>
    <t>3,245646142051555</t>
  </si>
  <si>
    <t>80,50548138557461</t>
  </si>
  <si>
    <t>3,6580039862842315</t>
  </si>
  <si>
    <t>0,010814685377003495</t>
  </si>
  <si>
    <t>0,07757999126701365</t>
  </si>
  <si>
    <t>0,005206638243013253</t>
  </si>
  <si>
    <t>0,048692684810360126</t>
  </si>
  <si>
    <t>0,08060340810061584</t>
  </si>
  <si>
    <t>0,011258174601667526</t>
  </si>
  <si>
    <t>0,04546394528105943</t>
  </si>
  <si>
    <t>0,433666431601448</t>
  </si>
  <si>
    <t>2,9254561050329357</t>
  </si>
  <si>
    <t>48,06893894311261</t>
  </si>
  <si>
    <t>3,831011120575855</t>
  </si>
  <si>
    <t>0,046430822913601975</t>
  </si>
  <si>
    <t>0,08525695428678927</t>
  </si>
  <si>
    <t>0,028908380491387366</t>
  </si>
  <si>
    <t>0,07170521507605046</t>
  </si>
  <si>
    <t>0,06212241777338839</t>
  </si>
  <si>
    <t>0,043359906731288235</t>
  </si>
  <si>
    <t>0,16089432784720292</t>
  </si>
  <si>
    <t>0,3133747960820434</t>
  </si>
  <si>
    <t>3,2100417040055618</t>
  </si>
  <si>
    <t>88,02071324214268</t>
  </si>
  <si>
    <t>3,7150660726318008</t>
  </si>
  <si>
    <t>0,024956617613708067</t>
  </si>
  <si>
    <t>0,08321038608993357</t>
  </si>
  <si>
    <t>0,021501793445010076</t>
  </si>
  <si>
    <t>0,056598010553250505</t>
  </si>
  <si>
    <t>0,07788790885158717</t>
  </si>
  <si>
    <t>0,017065551625262028</t>
  </si>
  <si>
    <t>0,06749987722880696</t>
  </si>
  <si>
    <t>0,4470681020659559</t>
  </si>
  <si>
    <t>3,194144188077189</t>
  </si>
  <si>
    <t>86,27225801274334</t>
  </si>
  <si>
    <t>3,6494973659516146</t>
  </si>
  <si>
    <t>0,01051473983158733</t>
  </si>
  <si>
    <t>0,07896865290620951</t>
  </si>
  <si>
    <t>0,006885155036151984</t>
  </si>
  <si>
    <t>0,04930370821358241</t>
  </si>
  <si>
    <t>0,08222678359027986</t>
  </si>
  <si>
    <t>0,009256273690720337</t>
  </si>
  <si>
    <t>0,039835923692635174</t>
  </si>
  <si>
    <t>0,4360718640250296</t>
  </si>
  <si>
    <t>2,9089066330343485</t>
  </si>
  <si>
    <t>29,285912324968134</t>
  </si>
  <si>
    <t>4,180569794306896</t>
  </si>
  <si>
    <t>0,1035409347514666</t>
  </si>
  <si>
    <t>0,12694429012060393</t>
  </si>
  <si>
    <t>0,05008157036677331</t>
  </si>
  <si>
    <t>0,10354244861807643</t>
  </si>
  <si>
    <t>0,10472741826560747</t>
  </si>
  <si>
    <t>0,12021745922154708</t>
  </si>
  <si>
    <t>0,42962159583171405</t>
  </si>
  <si>
    <t>0,42976604604234514</t>
  </si>
  <si>
    <t>3,411547555006109</t>
  </si>
  <si>
    <t>26,25189123966225</t>
  </si>
  <si>
    <t>3,8491506823540873</t>
  </si>
  <si>
    <t>0,07121272327342773</t>
  </si>
  <si>
    <t>0,10595865004846106</t>
  </si>
  <si>
    <t>0,037870285231542025</t>
  </si>
  <si>
    <t>0,09185603556510842</t>
  </si>
  <si>
    <t>0,07799261475607398</t>
  </si>
  <si>
    <t>0,07535588281701457</t>
  </si>
  <si>
    <t>0,2800487356600821</t>
  </si>
  <si>
    <t>0,3518348194538595</t>
  </si>
  <si>
    <t>3,256773022003472</t>
  </si>
  <si>
    <t>89,84927966125105</t>
  </si>
  <si>
    <t>3,653820303612486</t>
  </si>
  <si>
    <t>0,045282641625860834</t>
  </si>
  <si>
    <t>0,08518111303248088</t>
  </si>
  <si>
    <t>0,019072083361640298</t>
  </si>
  <si>
    <t>0,0743971425653401</t>
  </si>
  <si>
    <t>0,062235251439511315</t>
  </si>
  <si>
    <t>0,05418599063696491</t>
  </si>
  <si>
    <t>0,20661673114862286</t>
  </si>
  <si>
    <t>0,2771036733923453</t>
  </si>
  <si>
    <t>2,960688117076643</t>
  </si>
  <si>
    <t>71,90778158087228</t>
  </si>
  <si>
    <t>3,6685513813779216</t>
  </si>
  <si>
    <t>0,02024982300686874</t>
  </si>
  <si>
    <t>0,08276061396217177</t>
  </si>
  <si>
    <t>0,0089410980223053</t>
  </si>
  <si>
    <t>0,057070592449295396</t>
  </si>
  <si>
    <t>0,08265648833884208</t>
  </si>
  <si>
    <t>0,0203031826242116</t>
  </si>
  <si>
    <t>0,07130380611290933</t>
  </si>
  <si>
    <t>0,44005209351131686</t>
  </si>
  <si>
    <t>2,951836477033794</t>
  </si>
  <si>
    <t>62,63758710480655</t>
  </si>
  <si>
    <t>3,847064427675999</t>
  </si>
  <si>
    <t>0,21504170714491522</t>
  </si>
  <si>
    <t>0,2763704041073533</t>
  </si>
  <si>
    <t>0,10089421488174595</t>
  </si>
  <si>
    <t>0,17311754492295187</t>
  </si>
  <si>
    <t>0,2549760488728211</t>
  </si>
  <si>
    <t>0,24168506707341347</t>
  </si>
  <si>
    <t>0,9072338410674302</t>
  </si>
  <si>
    <t>0,9612676579951513</t>
  </si>
  <si>
    <t>3,5490131709957495</t>
  </si>
  <si>
    <t>38,43417771595004</t>
  </si>
  <si>
    <t>4,009223383991768</t>
  </si>
  <si>
    <t>0,07207636510155936</t>
  </si>
  <si>
    <t>0,10140415623316802</t>
  </si>
  <si>
    <t>0,032480766090258864</t>
  </si>
  <si>
    <t>0,0868728277105786</t>
  </si>
  <si>
    <t>0,07577239847626431</t>
  </si>
  <si>
    <t>0,08151690010550824</t>
  </si>
  <si>
    <t>0,2970864779551133</t>
  </si>
  <si>
    <t>0,3289801928845578</t>
  </si>
  <si>
    <t>2,9784636290278286</t>
  </si>
  <si>
    <t>87,57793080349073</t>
  </si>
  <si>
    <t>3,6426948096570797</t>
  </si>
  <si>
    <t>0,02964117618897715</t>
  </si>
  <si>
    <t>0,07743899808168088</t>
  </si>
  <si>
    <t>0,01980074286548425</t>
  </si>
  <si>
    <t>0,06052084719456843</t>
  </si>
  <si>
    <t>0,06367689404628536</t>
  </si>
  <si>
    <t>0,02919611777416603</t>
  </si>
  <si>
    <t>0,11784526736143947</t>
  </si>
  <si>
    <t>0,3717601524813961</t>
  </si>
  <si>
    <t>2,879617339000106</t>
  </si>
  <si>
    <t>66,82377367994334</t>
  </si>
  <si>
    <t>3,6844273807428443</t>
  </si>
  <si>
    <t>0,021481677312171394</t>
  </si>
  <si>
    <t>0,08142163192256958</t>
  </si>
  <si>
    <t>0,010948412789965497</t>
  </si>
  <si>
    <t>0,056323545305416806</t>
  </si>
  <si>
    <t>0,08073553715739205</t>
  </si>
  <si>
    <t>0,021029695010925626</t>
  </si>
  <si>
    <t>0,07285843454533211</t>
  </si>
  <si>
    <t>0,41911897953261734</t>
  </si>
  <si>
    <t>2,7535715859849006</t>
  </si>
  <si>
    <t>85,31432619650893</t>
  </si>
  <si>
    <t>3,7997172710554583</t>
  </si>
  <si>
    <t>0,028323696372490145</t>
  </si>
  <si>
    <t>0,07151260400245193</t>
  </si>
  <si>
    <t>0,020965998558440817</t>
  </si>
  <si>
    <t>0,057764528347830926</t>
  </si>
  <si>
    <t>0,05538487761799569</t>
  </si>
  <si>
    <t>0,023965984515838094</t>
  </si>
  <si>
    <t>0,09359659066850372</t>
  </si>
  <si>
    <t>0,27739090343474104</t>
  </si>
  <si>
    <t>3,2602577499346808</t>
  </si>
  <si>
    <t>86,90576464931118</t>
  </si>
  <si>
    <t>3,807151635759833</t>
  </si>
  <si>
    <t>0,030665498932893033</t>
  </si>
  <si>
    <t>0,08117353350877551</t>
  </si>
  <si>
    <t>0,0257218551287009</t>
  </si>
  <si>
    <t>0,06879827994113474</t>
  </si>
  <si>
    <t>0,056561147466529564</t>
  </si>
  <si>
    <t>0,025234026028075427</t>
  </si>
  <si>
    <t>0,13319125778853594</t>
  </si>
  <si>
    <t>0,3325585215133802</t>
  </si>
  <si>
    <t>2,814860353944823</t>
  </si>
  <si>
    <t>67,20508671688926</t>
  </si>
  <si>
    <t>3,6776794701944633</t>
  </si>
  <si>
    <t>0,0226311310240473</t>
  </si>
  <si>
    <t>0,08239192636851932</t>
  </si>
  <si>
    <t>0,01784417222060178</t>
  </si>
  <si>
    <t>0,05636459307219871</t>
  </si>
  <si>
    <t>0,08032448098873059</t>
  </si>
  <si>
    <t>0,01788297882292211</t>
  </si>
  <si>
    <t>0,06679493175633286</t>
  </si>
  <si>
    <t>0,4256955658246378</t>
  </si>
  <si>
    <t>3,3619438579771668</t>
  </si>
  <si>
    <t>29,99007709904733</t>
  </si>
  <si>
    <t>3,822245616669781</t>
  </si>
  <si>
    <t>0,05588085315960769</t>
  </si>
  <si>
    <t>0,12598926838060426</t>
  </si>
  <si>
    <t>0,023670427125206367</t>
  </si>
  <si>
    <t>0,09857180844039438</t>
  </si>
  <si>
    <t>0,10649802205133087</t>
  </si>
  <si>
    <t>0,0640227776974088</t>
  </si>
  <si>
    <t>0,230931780973623</t>
  </si>
  <si>
    <t>0,5167589698470769</t>
  </si>
  <si>
    <t>1,6250987600069493</t>
  </si>
  <si>
    <t>63,40150395745733</t>
  </si>
  <si>
    <t>3,617505670774797</t>
  </si>
  <si>
    <t>0,014689368911109084</t>
  </si>
  <si>
    <t>0,1038347169134768</t>
  </si>
  <si>
    <t>0,010479402313285598</t>
  </si>
  <si>
    <t>0,06707249986047298</t>
  </si>
  <si>
    <t>0,10254429757813331</t>
  </si>
  <si>
    <t>0,012523270248338813</t>
  </si>
  <si>
    <t>0,04741671712254902</t>
  </si>
  <si>
    <t>0,49230645876598195</t>
  </si>
  <si>
    <t>1,3992089800303802</t>
  </si>
  <si>
    <t>47,28186240938164</t>
  </si>
  <si>
    <t>3,681331212658783</t>
  </si>
  <si>
    <t>0,0374397175136786</t>
  </si>
  <si>
    <t>0,10906377683536121</t>
  </si>
  <si>
    <t>0,02205804610693152</t>
  </si>
  <si>
    <t>0,0899122015911294</t>
  </si>
  <si>
    <t>0,09159225150556424</t>
  </si>
  <si>
    <t>0,038029288520240054</t>
  </si>
  <si>
    <t>0,14139534837414441</t>
  </si>
  <si>
    <t>0,5709583694330969</t>
  </si>
  <si>
    <t>1,4496232139645144</t>
  </si>
  <si>
    <t>56,93608304925162</t>
  </si>
  <si>
    <t>3,7385643444338794</t>
  </si>
  <si>
    <t>0,02519041511018628</t>
  </si>
  <si>
    <t>0,09449338535650438</t>
  </si>
  <si>
    <t>0,0174682024317355</t>
  </si>
  <si>
    <t>0,07305828521332154</t>
  </si>
  <si>
    <t>0,07878699401064157</t>
  </si>
  <si>
    <t>0,022249418448465615</t>
  </si>
  <si>
    <t>0,08661247228227824</t>
  </si>
  <si>
    <t>0,49885123979194235</t>
  </si>
  <si>
    <t>1,5627603769535199</t>
  </si>
  <si>
    <t>42,71863126207031</t>
  </si>
  <si>
    <t>3,623475541309768</t>
  </si>
  <si>
    <t>0,033349266835814455</t>
  </si>
  <si>
    <t>0,11703028893285886</t>
  </si>
  <si>
    <t>0,023355995878935033</t>
  </si>
  <si>
    <t>0,08374662581003879</t>
  </si>
  <si>
    <t>0,10298017093587258</t>
  </si>
  <si>
    <t>0,029701050896404787</t>
  </si>
  <si>
    <t>0,12073861730523167</t>
  </si>
  <si>
    <t>0,5468408551088726</t>
  </si>
  <si>
    <t>1,8771090670488775</t>
  </si>
  <si>
    <t>51,18728466470794</t>
  </si>
  <si>
    <t>3,83233883818985</t>
  </si>
  <si>
    <t>0,031001377356675894</t>
  </si>
  <si>
    <t>0,10547773805319972</t>
  </si>
  <si>
    <t>0,0242512317159547</t>
  </si>
  <si>
    <t>0,07729499387340866</t>
  </si>
  <si>
    <t>0,09308355770383622</t>
  </si>
  <si>
    <t>0,024475638736277217</t>
  </si>
  <si>
    <t>0,09631797851493032</t>
  </si>
  <si>
    <t>0,5667652189718877</t>
  </si>
  <si>
    <t>1,4182334049837664</t>
  </si>
  <si>
    <t>44,34517571762732</t>
  </si>
  <si>
    <t>3,825078206064933</t>
  </si>
  <si>
    <t>0,02729199188399526</t>
  </si>
  <si>
    <t>0,10150095140437364</t>
  </si>
  <si>
    <t>0,021139169521893028</t>
  </si>
  <si>
    <t>0,07094588122888747</t>
  </si>
  <si>
    <t>0,09272531202641185</t>
  </si>
  <si>
    <t>0,020965105492916164</t>
  </si>
  <si>
    <t>0,07856953896382528</t>
  </si>
  <si>
    <t>0,5650465617834077</t>
  </si>
  <si>
    <t>1,4091419819742441</t>
  </si>
  <si>
    <t>43,27195263917655</t>
  </si>
  <si>
    <t>3,6741837416690486</t>
  </si>
  <si>
    <t>0,02377321868266808</t>
  </si>
  <si>
    <t>0,11153097933641007</t>
  </si>
  <si>
    <t>0,018894281000543342</t>
  </si>
  <si>
    <t>0,0717386783699687</t>
  </si>
  <si>
    <t>0,1033178962594546</t>
  </si>
  <si>
    <t>0,01865527380572209</t>
  </si>
  <si>
    <t>0,07373385764412431</t>
  </si>
  <si>
    <t>0,5434900743298438</t>
  </si>
  <si>
    <t>1,5540546670090407</t>
  </si>
  <si>
    <t>30,377012493653933</t>
  </si>
  <si>
    <t>3,8222387834765916</t>
  </si>
  <si>
    <t>0,056098808886918705</t>
  </si>
  <si>
    <t>0,10552018787053295</t>
  </si>
  <si>
    <t>0,039770030855590985</t>
  </si>
  <si>
    <t>0,09400994406190352</t>
  </si>
  <si>
    <t>0,07585169206615702</t>
  </si>
  <si>
    <t>0,051174599312248485</t>
  </si>
  <si>
    <t>0,19325702550927304</t>
  </si>
  <si>
    <t>0,5241795783605676</t>
  </si>
  <si>
    <t>1,559467223007232</t>
  </si>
  <si>
    <t>59,36053719094302</t>
  </si>
  <si>
    <t>3,9419701097395623</t>
  </si>
  <si>
    <t>0,012476663404653433</t>
  </si>
  <si>
    <t>0,08523831353230946</t>
  </si>
  <si>
    <t>0,010392408695738813</t>
  </si>
  <si>
    <t>0,058215320926118544</t>
  </si>
  <si>
    <t>0,08401869421127321</t>
  </si>
  <si>
    <t>0,009877768266207346</t>
  </si>
  <si>
    <t>0,0451550666782503</t>
  </si>
  <si>
    <t>0,5389021808758743</t>
  </si>
  <si>
    <t>1,5310681599657983</t>
  </si>
  <si>
    <t>62,361044918321866</t>
  </si>
  <si>
    <t>3,6264477444770327</t>
  </si>
  <si>
    <t>0,014180255617077964</t>
  </si>
  <si>
    <t>0,10157658944741588</t>
  </si>
  <si>
    <t>0,012208368904374222</t>
  </si>
  <si>
    <t>0,06588682048938638</t>
  </si>
  <si>
    <t>0,09918243183828379</t>
  </si>
  <si>
    <t>0,009948774815292178</t>
  </si>
  <si>
    <t>0,04841087149854854</t>
  </si>
  <si>
    <t>0,49470378706312323</t>
  </si>
  <si>
    <t>1,4911429709754884</t>
  </si>
  <si>
    <t>61,4550086737478</t>
  </si>
  <si>
    <t>3,6040325966774858</t>
  </si>
  <si>
    <t>0,020421845365075016</t>
  </si>
  <si>
    <t>0,10354978316783923</t>
  </si>
  <si>
    <t>0,013944608231218795</t>
  </si>
  <si>
    <t>0,07256677891069617</t>
  </si>
  <si>
    <t>0,09369394952325394</t>
  </si>
  <si>
    <t>0,018628492477292216</t>
  </si>
  <si>
    <t>0,08117985348647609</t>
  </si>
  <si>
    <t>0,47625067384634856</t>
  </si>
  <si>
    <t>1,6877881209366024</t>
  </si>
  <si>
    <t>55,15059194256525</t>
  </si>
  <si>
    <t>3,972368694289343</t>
  </si>
  <si>
    <t>0,01774143947338153</t>
  </si>
  <si>
    <t>0,09177440005193044</t>
  </si>
  <si>
    <t>0,013907264089032333</t>
  </si>
  <si>
    <t>0,06288334273304758</t>
  </si>
  <si>
    <t>0,08804049502291111</t>
  </si>
  <si>
    <t>0,014282147849266466</t>
  </si>
  <si>
    <t>0,06213437883997592</t>
  </si>
  <si>
    <t>0,5602225104478359</t>
  </si>
  <si>
    <t>1,4321355040883645</t>
  </si>
  <si>
    <t>56,11600206746678</t>
  </si>
  <si>
    <t>3,8876156274064444</t>
  </si>
  <si>
    <t>0,022175894632734405</t>
  </si>
  <si>
    <t>0,10020693323675385</t>
  </si>
  <si>
    <t>0,0164745804522543</t>
  </si>
  <si>
    <t>0,07064967398311241</t>
  </si>
  <si>
    <t>0,0911646723654952</t>
  </si>
  <si>
    <t>0,019091664299194944</t>
  </si>
  <si>
    <t>0,08264008255181858</t>
  </si>
  <si>
    <t>0,5558504269100344</t>
  </si>
  <si>
    <t>1,5107641809154302</t>
  </si>
  <si>
    <t>60,26274483899757</t>
  </si>
  <si>
    <t>3,626466839174147</t>
  </si>
  <si>
    <t>0,020414598772554412</t>
  </si>
  <si>
    <t>0,10214362748307905</t>
  </si>
  <si>
    <t>0,012584907676607845</t>
  </si>
  <si>
    <t>0,0730976054033829</t>
  </si>
  <si>
    <t>0,09061932148420601</t>
  </si>
  <si>
    <t>0,019481739616025822</t>
  </si>
  <si>
    <t>0,08320358521841006</t>
  </si>
  <si>
    <t>0,4800005593887847</t>
  </si>
  <si>
    <t>1,4277520909672603</t>
  </si>
  <si>
    <t>58,853646161864525</t>
  </si>
  <si>
    <t>3,6063180143630693</t>
  </si>
  <si>
    <t>0,024050014217694714</t>
  </si>
  <si>
    <t>0,10491593061816565</t>
  </si>
  <si>
    <t>0,012567016931335728</t>
  </si>
  <si>
    <t>0,07742976282498124</t>
  </si>
  <si>
    <t>0,09132604646723975</t>
  </si>
  <si>
    <t>0,023345251674423396</t>
  </si>
  <si>
    <t>0,09130865131078099</t>
  </si>
  <si>
    <t>0,47918389369863607</t>
  </si>
  <si>
    <t>1,636206093011424</t>
  </si>
  <si>
    <t>49,25805440988316</t>
  </si>
  <si>
    <t>3,8866610225039913</t>
  </si>
  <si>
    <t>0,024954777660905647</t>
  </si>
  <si>
    <t>0,09265654098596865</t>
  </si>
  <si>
    <t>0,01756565626219228</t>
  </si>
  <si>
    <t>0,07027014371261114</t>
  </si>
  <si>
    <t>0,08436174072499945</t>
  </si>
  <si>
    <t>0,02225969450308594</t>
  </si>
  <si>
    <t>0,08508009457487786</t>
  </si>
  <si>
    <t>0,5671832257200697</t>
  </si>
  <si>
    <t>1,750314789940603</t>
  </si>
  <si>
    <t>63,24732143902234</t>
  </si>
  <si>
    <t>3,920290425912406</t>
  </si>
  <si>
    <t>0,01655611401334472</t>
  </si>
  <si>
    <t>0,08332481871819829</t>
  </si>
  <si>
    <t>0,012744967977583635</t>
  </si>
  <si>
    <t>0,05868443304746088</t>
  </si>
  <si>
    <t>0,0784159469969984</t>
  </si>
  <si>
    <t>0,01282145014731929</t>
  </si>
  <si>
    <t>0,05321762256457668</t>
  </si>
  <si>
    <t>0,5143878711358109</t>
  </si>
  <si>
    <t>1,6152221659431234</t>
  </si>
  <si>
    <t>54,65644550110077</t>
  </si>
  <si>
    <t>3,9564449777200545</t>
  </si>
  <si>
    <t>0,024332028150581976</t>
  </si>
  <si>
    <t>0,09522862371541878</t>
  </si>
  <si>
    <t>0,020289077440388423</t>
  </si>
  <si>
    <t>0,06610909478123911</t>
  </si>
  <si>
    <t>0,08864653304691679</t>
  </si>
  <si>
    <t>0,017540499318322533</t>
  </si>
  <si>
    <t>0,06886774562762817</t>
  </si>
  <si>
    <t>0,5690639380796108</t>
  </si>
  <si>
    <t>1,454836727003567</t>
  </si>
  <si>
    <t>60,51697991178165</t>
  </si>
  <si>
    <t>4,011165141839346</t>
  </si>
  <si>
    <t>0,01634012792442104</t>
  </si>
  <si>
    <t>0,08703864416063016</t>
  </si>
  <si>
    <t>0,014346521997595839</t>
  </si>
  <si>
    <t>0,05922464033093523</t>
  </si>
  <si>
    <t>0,08364579808365122</t>
  </si>
  <si>
    <t>0,011283605851582083</t>
  </si>
  <si>
    <t>0,051271166845601054</t>
  </si>
  <si>
    <t>0,5434824260644634</t>
  </si>
  <si>
    <t>1,464882230036892</t>
  </si>
  <si>
    <t>86,47708891162283</t>
  </si>
  <si>
    <t>3,893171930524538</t>
  </si>
  <si>
    <t>0,06414597361380608</t>
  </si>
  <si>
    <t>0,1471311111057999</t>
  </si>
  <si>
    <t>0,0430319287542814</t>
  </si>
  <si>
    <t>0,10727360011145542</t>
  </si>
  <si>
    <t>0,12026180725114323</t>
  </si>
  <si>
    <t>0,0658014973038258</t>
  </si>
  <si>
    <t>0,3790632200756248</t>
  </si>
  <si>
    <t>0,5807835591458503</t>
  </si>
  <si>
    <t>5,2448561219498515</t>
  </si>
  <si>
    <t>70,51333131452077</t>
  </si>
  <si>
    <t>3,9176152317850286</t>
  </si>
  <si>
    <t>0,03822222600442172</t>
  </si>
  <si>
    <t>0,0953923526228272</t>
  </si>
  <si>
    <t>0,032882877453328</t>
  </si>
  <si>
    <t>0,07689449522435363</t>
  </si>
  <si>
    <t>0,07479959599437457</t>
  </si>
  <si>
    <t>0,027647079494390332</t>
  </si>
  <si>
    <t>0,09841283487792687</t>
  </si>
  <si>
    <t>0,49250813221308787</t>
  </si>
  <si>
    <t>5,608434422989376</t>
  </si>
  <si>
    <t>63,88897568006417</t>
  </si>
  <si>
    <t>3,9911699491504913</t>
  </si>
  <si>
    <t>0,05318175679885083</t>
  </si>
  <si>
    <t>0,1233688939706877</t>
  </si>
  <si>
    <t>0,03986459158194618</t>
  </si>
  <si>
    <t>0,10020842106961998</t>
  </si>
  <si>
    <t>0,09790906714504313</t>
  </si>
  <si>
    <t>0,04591054191158759</t>
  </si>
  <si>
    <t>0,17449442917812527</t>
  </si>
  <si>
    <t>0,5886562195900091</t>
  </si>
  <si>
    <t>5,325290893088095</t>
  </si>
  <si>
    <t>38,84497661693093</t>
  </si>
  <si>
    <t>3,7965160773532847</t>
  </si>
  <si>
    <t>0,040921564176168386</t>
  </si>
  <si>
    <t>0,12225436080574045</t>
  </si>
  <si>
    <t>0,03290606387311901</t>
  </si>
  <si>
    <t>0,08916161503978325</t>
  </si>
  <si>
    <t>0,10490699764514051</t>
  </si>
  <si>
    <t>0,03137592834102528</t>
  </si>
  <si>
    <t>0,10952288769996446</t>
  </si>
  <si>
    <t>0,5710664382110237</t>
  </si>
  <si>
    <t>6,174266088986769</t>
  </si>
  <si>
    <t>48,746997840692835</t>
  </si>
  <si>
    <t>4,058099095584388</t>
  </si>
  <si>
    <t>0,05436250148207136</t>
  </si>
  <si>
    <t>0,12458367596914441</t>
  </si>
  <si>
    <t>0,04897148122404574</t>
  </si>
  <si>
    <t>0,0998627995589377</t>
  </si>
  <si>
    <t>0,10062733554172865</t>
  </si>
  <si>
    <t>0,036533328042722614</t>
  </si>
  <si>
    <t>0,13828460266632195</t>
  </si>
  <si>
    <t>0,624282001628669</t>
  </si>
  <si>
    <t>5,259514931938611</t>
  </si>
  <si>
    <t>61,3199572800865</t>
  </si>
  <si>
    <t>3,942959383011557</t>
  </si>
  <si>
    <t>0,03707623411209801</t>
  </si>
  <si>
    <t>0,10000740029801693</t>
  </si>
  <si>
    <t>0,0341520983157029</t>
  </si>
  <si>
    <t>0,07457998034847554</t>
  </si>
  <si>
    <t>0,08570952277569599</t>
  </si>
  <si>
    <t>0,02584559575118182</t>
  </si>
  <si>
    <t>0,10811873443495676</t>
  </si>
  <si>
    <t>0,5541666722974813</t>
  </si>
  <si>
    <t>5,55449580703862</t>
  </si>
  <si>
    <t>51,619853916918444</t>
  </si>
  <si>
    <t>3,602842726733005</t>
  </si>
  <si>
    <t>0,026976399994811488</t>
  </si>
  <si>
    <t>0,11080382466345862</t>
  </si>
  <si>
    <t>0,021070021155418395</t>
  </si>
  <si>
    <t>0,07538133931205374</t>
  </si>
  <si>
    <t>0,10093180502144283</t>
  </si>
  <si>
    <t>0,022652771225123717</t>
  </si>
  <si>
    <t>0,08595465925275494</t>
  </si>
  <si>
    <t>0,5296203528544413</t>
  </si>
  <si>
    <t>5,249876189045608</t>
  </si>
  <si>
    <t>59,541341923958726</t>
  </si>
  <si>
    <t>3,8728893577158097</t>
  </si>
  <si>
    <t>0,026100722922809003</t>
  </si>
  <si>
    <t>0,0946233437348789</t>
  </si>
  <si>
    <t>0,02322378783138878</t>
  </si>
  <si>
    <t>0,06614655178259812</t>
  </si>
  <si>
    <t>0,08391751555542241</t>
  </si>
  <si>
    <t>0,018142606656391416</t>
  </si>
  <si>
    <t>0,07671436424865898</t>
  </si>
  <si>
    <t>0,5543718485156662</t>
  </si>
  <si>
    <t>5,5523855310166255</t>
  </si>
  <si>
    <t>33,041105252869116</t>
  </si>
  <si>
    <t>4,15720774833194</t>
  </si>
  <si>
    <t>0,0952007254339539</t>
  </si>
  <si>
    <t>0,16677543848853574</t>
  </si>
  <si>
    <t>0,036396472701784977</t>
  </si>
  <si>
    <t>0,11277364389626786</t>
  </si>
  <si>
    <t>0,14792850041942346</t>
  </si>
  <si>
    <t>0,12068384776423693</t>
  </si>
  <si>
    <t>0,5292802971882932</t>
  </si>
  <si>
    <t>0,7719567238395334</t>
  </si>
  <si>
    <t>5,145539200049825</t>
  </si>
  <si>
    <t>74,07417123136554</t>
  </si>
  <si>
    <t>3,8802884643976507</t>
  </si>
  <si>
    <t>0,04936499358801241</t>
  </si>
  <si>
    <t>0,1047399389304505</t>
  </si>
  <si>
    <t>0,04259522924842104</t>
  </si>
  <si>
    <t>0,09013045973738229</t>
  </si>
  <si>
    <t>0,07865079541630504</t>
  </si>
  <si>
    <t>0,03421251544455176</t>
  </si>
  <si>
    <t>0,12950230083418715</t>
  </si>
  <si>
    <t>0,5470736197376891</t>
  </si>
  <si>
    <t>5,067581097013317</t>
  </si>
  <si>
    <t>63,93999294633023</t>
  </si>
  <si>
    <t>3,9314470870927045</t>
  </si>
  <si>
    <t>0,04039875089908386</t>
  </si>
  <si>
    <t>0,09283364594336349</t>
  </si>
  <si>
    <t>0,03578126771086976</t>
  </si>
  <si>
    <t>0,0742623406965642</t>
  </si>
  <si>
    <t>0,07504490543963323</t>
  </si>
  <si>
    <t>0,029801770274041756</t>
  </si>
  <si>
    <t>0,11737694826352932</t>
  </si>
  <si>
    <t>0,5319694583935736</t>
  </si>
  <si>
    <t>5,56503934902139</t>
  </si>
  <si>
    <t>49,33335997354754</t>
  </si>
  <si>
    <t>3,864996502316351</t>
  </si>
  <si>
    <t>0,02753498917262066</t>
  </si>
  <si>
    <t>0,08640426585584064</t>
  </si>
  <si>
    <t>0,027896145911143325</t>
  </si>
  <si>
    <t>0,05897644945346733</t>
  </si>
  <si>
    <t>0,07242474555892689</t>
  </si>
  <si>
    <t>0,016155019634076714</t>
  </si>
  <si>
    <t>0,058619031350199975</t>
  </si>
  <si>
    <t>0,5235754214014707</t>
  </si>
  <si>
    <t>4,98805830499623</t>
  </si>
  <si>
    <t>48,83742960237289</t>
  </si>
  <si>
    <t>3,9263774665010533</t>
  </si>
  <si>
    <t>0,02418207695149662</t>
  </si>
  <si>
    <t>0,08610844956439744</t>
  </si>
  <si>
    <t>0,0198970305783436</t>
  </si>
  <si>
    <t>0,061695746101462376</t>
  </si>
  <si>
    <t>0,07782084359245281</t>
  </si>
  <si>
    <t>0,018813890322597754</t>
  </si>
  <si>
    <t>0,0703940755128047</t>
  </si>
  <si>
    <t>0,5478305383814943</t>
  </si>
  <si>
    <t>5,634867280954495</t>
  </si>
  <si>
    <t>61,459805061557724</t>
  </si>
  <si>
    <t>3,760376353361294</t>
  </si>
  <si>
    <t>0,028823308203872827</t>
  </si>
  <si>
    <t>0,11686228121558206</t>
  </si>
  <si>
    <t>0,018156833023443734</t>
  </si>
  <si>
    <t>0,08570939694872004</t>
  </si>
  <si>
    <t>0,10736451087515674</t>
  </si>
  <si>
    <t>0,029443813549669386</t>
  </si>
  <si>
    <t>0,12122477097120994</t>
  </si>
  <si>
    <t>0,5650387073143674</t>
  </si>
  <si>
    <t>5,502516483073123</t>
  </si>
  <si>
    <t>69,87858187255226</t>
  </si>
  <si>
    <t>3,673646725530021</t>
  </si>
  <si>
    <t>0,05387623666828213</t>
  </si>
  <si>
    <t>0,12199311190284165</t>
  </si>
  <si>
    <t>0,04854245506540075</t>
  </si>
  <si>
    <t>0,09845884656804463</t>
  </si>
  <si>
    <t>0,0905257404282063</t>
  </si>
  <si>
    <t>0,0380733708285601</t>
  </si>
  <si>
    <t>0,1467918080967384</t>
  </si>
  <si>
    <t>0,5284158433974849</t>
  </si>
  <si>
    <t>5,716219399007969</t>
  </si>
  <si>
    <t>52,78373751976955</t>
  </si>
  <si>
    <t>3,918265998859583</t>
  </si>
  <si>
    <t>0,04013729925364761</t>
  </si>
  <si>
    <t>0,09038449204588332</t>
  </si>
  <si>
    <t>0,039177776417827395</t>
  </si>
  <si>
    <t>0,07081999626087063</t>
  </si>
  <si>
    <t>0,06759259510068184</t>
  </si>
  <si>
    <t>0,024464688317851663</t>
  </si>
  <si>
    <t>0,08979576739620439</t>
  </si>
  <si>
    <t>0,5222019949469503</t>
  </si>
  <si>
    <t>4,853071445017122</t>
  </si>
  <si>
    <t>82,70933242052024</t>
  </si>
  <si>
    <t>4,0235843222776895</t>
  </si>
  <si>
    <t>0,05137061946409044</t>
  </si>
  <si>
    <t>0,1150311866097876</t>
  </si>
  <si>
    <t>0,036242863936678096</t>
  </si>
  <si>
    <t>0,08570293782232705</t>
  </si>
  <si>
    <t>0,09635277115962104</t>
  </si>
  <si>
    <t>0,0565558451804405</t>
  </si>
  <si>
    <t>0,37137368579907376</t>
  </si>
  <si>
    <t>0,5984629228588102</t>
  </si>
  <si>
    <t>5,454131277045235</t>
  </si>
  <si>
    <t>44,24049436457481</t>
  </si>
  <si>
    <t>3,9456650738284</t>
  </si>
  <si>
    <t>0,02981906189038399</t>
  </si>
  <si>
    <t>0,0953964771236625</t>
  </si>
  <si>
    <t>0,023699098996374245</t>
  </si>
  <si>
    <t>0,0685827128349499</t>
  </si>
  <si>
    <t>0,08777128888326419</t>
  </si>
  <si>
    <t>0,024209281104334783</t>
  </si>
  <si>
    <t>0,09944799839823905</t>
  </si>
  <si>
    <t>0,5653938830105049</t>
  </si>
  <si>
    <t>5,178684232989326</t>
  </si>
  <si>
    <t>49,4126070283043</t>
  </si>
  <si>
    <t>3,7601242456635746</t>
  </si>
  <si>
    <t>0,053600747881224875</t>
  </si>
  <si>
    <t>0,10104399821149879</t>
  </si>
  <si>
    <t>0,04519030781767928</t>
  </si>
  <si>
    <t>0,08828223873798058</t>
  </si>
  <si>
    <t>0,06554766097142639</t>
  </si>
  <si>
    <t>0,03987423929817474</t>
  </si>
  <si>
    <t>0,1529793443734764</t>
  </si>
  <si>
    <t>0,5009206019093783</t>
  </si>
  <si>
    <t>5,446972873993218</t>
  </si>
  <si>
    <t>43,08432285889038</t>
  </si>
  <si>
    <t>3,9047156534647756</t>
  </si>
  <si>
    <t>0,025894513715533647</t>
  </si>
  <si>
    <t>0,08808996386702296</t>
  </si>
  <si>
    <t>0,022055290008908195</t>
  </si>
  <si>
    <t>0,06289349200521548</t>
  </si>
  <si>
    <t>0,08136945166194555</t>
  </si>
  <si>
    <t>0,018527311560490246</t>
  </si>
  <si>
    <t>0,07414572244190587</t>
  </si>
  <si>
    <t>0,5476600091860425</t>
  </si>
  <si>
    <t>5,107307750033215</t>
  </si>
  <si>
    <t>89,73090897569922</t>
  </si>
  <si>
    <t>3,9068128069828627</t>
  </si>
  <si>
    <t>0,08362679133480774</t>
  </si>
  <si>
    <t>0,15903887971120387</t>
  </si>
  <si>
    <t>0,07725113221440948</t>
  </si>
  <si>
    <t>0,1354027965093862</t>
  </si>
  <si>
    <t>0,10578706161898385</t>
  </si>
  <si>
    <t>0,05562841936131277</t>
  </si>
  <si>
    <t>0,23875171992269964</t>
  </si>
  <si>
    <t>0,6151960861367768</t>
  </si>
  <si>
    <t>5,239369462011382</t>
  </si>
  <si>
    <t>76,59895061634795</t>
  </si>
  <si>
    <t>3,8594367882746394</t>
  </si>
  <si>
    <t>0,0834858728486959</t>
  </si>
  <si>
    <t>0,1325080753320569</t>
  </si>
  <si>
    <t>0,06583655077182002</t>
  </si>
  <si>
    <t>0,11383376137015919</t>
  </si>
  <si>
    <t>0,09347663414353762</t>
  </si>
  <si>
    <t>0,06566949102615714</t>
  </si>
  <si>
    <t>0,2609627668102567</t>
  </si>
  <si>
    <t>0,5488683178319107</t>
  </si>
  <si>
    <t>5,058207893976942</t>
  </si>
  <si>
    <t>48,12830338507344</t>
  </si>
  <si>
    <t>3,896716362705875</t>
  </si>
  <si>
    <t>0,08000823701750535</t>
  </si>
  <si>
    <t>0,16182310195736138</t>
  </si>
  <si>
    <t>0,04534986426582317</t>
  </si>
  <si>
    <t>0,10934421348086794</t>
  </si>
  <si>
    <t>0,13877345408650665</t>
  </si>
  <si>
    <t>0,0928674390646577</t>
  </si>
  <si>
    <t>0,4214404070105151</t>
  </si>
  <si>
    <t>0,7025062489227341</t>
  </si>
  <si>
    <t>5,610993293928914</t>
  </si>
  <si>
    <t>39,80477251125405</t>
  </si>
  <si>
    <t>4,361638939333216</t>
  </si>
  <si>
    <t>0,06484809965971626</t>
  </si>
  <si>
    <t>0,12338060087287149</t>
  </si>
  <si>
    <t>0,03886051073330131</t>
  </si>
  <si>
    <t>0,1015533196600844</t>
  </si>
  <si>
    <t>0,09777495030765866</t>
  </si>
  <si>
    <t>0,06646798787669493</t>
  </si>
  <si>
    <t>0,30446590177105287</t>
  </si>
  <si>
    <t>0,6120629516829026</t>
  </si>
  <si>
    <t>4,475475963903591</t>
  </si>
  <si>
    <t>52,47487475027281</t>
  </si>
  <si>
    <t>3,773824143772823</t>
  </si>
  <si>
    <t>0,06693171126484065</t>
  </si>
  <si>
    <t>0,13426192031233813</t>
  </si>
  <si>
    <t>0,05609079405197477</t>
  </si>
  <si>
    <t>0,10900959085197975</t>
  </si>
  <si>
    <t>0,10380102868334062</t>
  </si>
  <si>
    <t>0,0523964208183817</t>
  </si>
  <si>
    <t>0,24792748162930725</t>
  </si>
  <si>
    <t>0,6651972081160414</t>
  </si>
  <si>
    <t>4,654434103053063</t>
  </si>
  <si>
    <t>37,495923572687595</t>
  </si>
  <si>
    <t>3,8489085309420603</t>
  </si>
  <si>
    <t>0,06118360455526995</t>
  </si>
  <si>
    <t>0,1460378163020777</t>
  </si>
  <si>
    <t>0,0318317386044918</t>
  </si>
  <si>
    <t>0,10653976412408446</t>
  </si>
  <si>
    <t>0,12523091293948674</t>
  </si>
  <si>
    <t>0,07106807745878514</t>
  </si>
  <si>
    <t>0,3511947737550437</t>
  </si>
  <si>
    <t>0,6253894405198814</t>
  </si>
  <si>
    <t>5,278611737070605</t>
  </si>
  <si>
    <t>87,17751324285777</t>
  </si>
  <si>
    <t>4,237248114965609</t>
  </si>
  <si>
    <t>0,08524593222277384</t>
  </si>
  <si>
    <t>0,1279361603378918</t>
  </si>
  <si>
    <t>0,07535675563104811</t>
  </si>
  <si>
    <t>0,11138971468131183</t>
  </si>
  <si>
    <t>0,0901784928097</t>
  </si>
  <si>
    <t>0,06161875058085651</t>
  </si>
  <si>
    <t>0,2681760405490334</t>
  </si>
  <si>
    <t>0,6037062669163719</t>
  </si>
  <si>
    <t>4,918942142976448</t>
  </si>
  <si>
    <t>39,46758779797937</t>
  </si>
  <si>
    <t>4,035813290008364</t>
  </si>
  <si>
    <t>0,09752572232719948</t>
  </si>
  <si>
    <t>0,1777858318091792</t>
  </si>
  <si>
    <t>0,04648346756623329</t>
  </si>
  <si>
    <t>0,12369788529695608</t>
  </si>
  <si>
    <t>0,14937162521751113</t>
  </si>
  <si>
    <t>0,11436848930686232</t>
  </si>
  <si>
    <t>0,49076691533771527</t>
  </si>
  <si>
    <t>0,7463551260987938</t>
  </si>
  <si>
    <t>5,504118856973946</t>
  </si>
  <si>
    <t>59,66323904147733</t>
  </si>
  <si>
    <t>4,2102104292091145</t>
  </si>
  <si>
    <t>0,11408412558400337</t>
  </si>
  <si>
    <t>0,13993324983732117</t>
  </si>
  <si>
    <t>0,10601485802895197</t>
  </si>
  <si>
    <t>0,13225864855483854</t>
  </si>
  <si>
    <t>0,07477241525624524</t>
  </si>
  <si>
    <t>0,0783349661533743</t>
  </si>
  <si>
    <t>0,36837296856396756</t>
  </si>
  <si>
    <t>0,49750824716178205</t>
  </si>
  <si>
    <t>5,261671346961521</t>
  </si>
  <si>
    <t>51,35297974974335</t>
  </si>
  <si>
    <t>3,6285206385319895</t>
  </si>
  <si>
    <t>0,06925329509220111</t>
  </si>
  <si>
    <t>0,17178719720620425</t>
  </si>
  <si>
    <t>0,043325690643273185</t>
  </si>
  <si>
    <t>0,1200757796651996</t>
  </si>
  <si>
    <t>0,15123874939130103</t>
  </si>
  <si>
    <t>0,06900556338916963</t>
  </si>
  <si>
    <t>0,28328602751916615</t>
  </si>
  <si>
    <t>0,6313063676951088</t>
  </si>
  <si>
    <t>4,8124966230243444</t>
  </si>
  <si>
    <t>29,185155662522753</t>
  </si>
  <si>
    <t>4,306672821980013</t>
  </si>
  <si>
    <t>0,07061566300802524</t>
  </si>
  <si>
    <t>0,1291568191191268</t>
  </si>
  <si>
    <t>0,03280824658097442</t>
  </si>
  <si>
    <t>0,0891279357497122</t>
  </si>
  <si>
    <t>0,11597058255618181</t>
  </si>
  <si>
    <t>0,09036447547097244</t>
  </si>
  <si>
    <t>0,45527506265691725</t>
  </si>
  <si>
    <t>0,6681384741495585</t>
  </si>
  <si>
    <t>4,571470075985417</t>
  </si>
  <si>
    <t>55,39355936025468</t>
  </si>
  <si>
    <t>3,742830360826885</t>
  </si>
  <si>
    <t>0,05141853766280126</t>
  </si>
  <si>
    <t>0,1057877872735721</t>
  </si>
  <si>
    <t>0,03200942272580752</t>
  </si>
  <si>
    <t>0,09647661874439148</t>
  </si>
  <si>
    <t>0,07397059137812886</t>
  </si>
  <si>
    <t>0,048455472116025515</t>
  </si>
  <si>
    <t>0,17456592747621597</t>
  </si>
  <si>
    <t>0,49426753698348186</t>
  </si>
  <si>
    <t>4,998613702948205</t>
  </si>
  <si>
    <t>42,547615675985455</t>
  </si>
  <si>
    <t>3,8911930958090104</t>
  </si>
  <si>
    <t>0,07730707105326327</t>
  </si>
  <si>
    <t>0,17467731781942916</t>
  </si>
  <si>
    <t>0,0639598356258119</t>
  </si>
  <si>
    <t>0,11705333239670895</t>
  </si>
  <si>
    <t>0,1509722204242666</t>
  </si>
  <si>
    <t>0,0565498162326952</t>
  </si>
  <si>
    <t>0,3499911023381747</t>
  </si>
  <si>
    <t>0,7627697883374897</t>
  </si>
  <si>
    <t>5,395293568028137</t>
  </si>
  <si>
    <t>65,10219447707742</t>
  </si>
  <si>
    <t>3,8239900065794807</t>
  </si>
  <si>
    <t>0,048176455990646204</t>
  </si>
  <si>
    <t>0,12387587328401539</t>
  </si>
  <si>
    <t>0,02980128673588059</t>
  </si>
  <si>
    <t>0,09538505536467441</t>
  </si>
  <si>
    <t>0,10624402927815198</t>
  </si>
  <si>
    <t>0,04750576454073476</t>
  </si>
  <si>
    <t>0,29090632465177846</t>
  </si>
  <si>
    <t>0,5986720680748414</t>
  </si>
  <si>
    <t>5,051969162072055</t>
  </si>
  <si>
    <t>5,0764475186453994</t>
  </si>
  <si>
    <t>3,6197407288956827</t>
  </si>
  <si>
    <t>0,09592186779278344</t>
  </si>
  <si>
    <t>0,2410398100759639</t>
  </si>
  <si>
    <t>0,06935059911396903</t>
  </si>
  <si>
    <t>0,14629072281788763</t>
  </si>
  <si>
    <t>0,21814756323087361</t>
  </si>
  <si>
    <t>0,1000224349451291</t>
  </si>
  <si>
    <t>0,5323412117489839</t>
  </si>
  <si>
    <t>1,0191554591506533</t>
  </si>
  <si>
    <t>5,263629348017275</t>
  </si>
  <si>
    <t>75,0545707391394</t>
  </si>
  <si>
    <t>4,109753296260311</t>
  </si>
  <si>
    <t>0,0831075134445672</t>
  </si>
  <si>
    <t>0,14609302611469147</t>
  </si>
  <si>
    <t>0,06470112792645577</t>
  </si>
  <si>
    <t>0,11621765714471598</t>
  </si>
  <si>
    <t>0,10943215725758952</t>
  </si>
  <si>
    <t>0,06871398556447185</t>
  </si>
  <si>
    <t>0,3100395120077266</t>
  </si>
  <si>
    <t>0,5938522369724859</t>
  </si>
  <si>
    <t>5,056687298929319</t>
  </si>
  <si>
    <t>45,99829574287395</t>
  </si>
  <si>
    <t>3,693621212292214</t>
  </si>
  <si>
    <t>0,1036513902936456</t>
  </si>
  <si>
    <t>0,18770730941885277</t>
  </si>
  <si>
    <t>0,08742284225826641</t>
  </si>
  <si>
    <t>0,1452048350190669</t>
  </si>
  <si>
    <t>0,13528090698395323</t>
  </si>
  <si>
    <t>0,08119151111018337</t>
  </si>
  <si>
    <t>0,31638404148378685</t>
  </si>
  <si>
    <t>0,669645838073478</t>
  </si>
  <si>
    <t>5,842270408058539</t>
  </si>
  <si>
    <t>66,52774299207576</t>
  </si>
  <si>
    <t>4,116218723371806</t>
  </si>
  <si>
    <t>0,09373909656179942</t>
  </si>
  <si>
    <t>0,16304073861650764</t>
  </si>
  <si>
    <t>0,06959226189057974</t>
  </si>
  <si>
    <t>0,1185139714986359</t>
  </si>
  <si>
    <t>0,12739331575111887</t>
  </si>
  <si>
    <t>0,08248822503938823</t>
  </si>
  <si>
    <t>0,3458331257341511</t>
  </si>
  <si>
    <t>0,627725026253781</t>
  </si>
  <si>
    <t>5,6151958799455315</t>
  </si>
  <si>
    <t>64,72481284128389</t>
  </si>
  <si>
    <t>4,24230168994138</t>
  </si>
  <si>
    <t>0,16525677868771818</t>
  </si>
  <si>
    <t>0,21782947012233786</t>
  </si>
  <si>
    <t>0,10184777010954617</t>
  </si>
  <si>
    <t>0,17953017430886664</t>
  </si>
  <si>
    <t>0,15803863514190225</t>
  </si>
  <si>
    <t>0,14937320859448758</t>
  </si>
  <si>
    <t>0,4722864280922349</t>
  </si>
  <si>
    <t>0,7740180008597372</t>
  </si>
  <si>
    <t>5,867947491933592</t>
  </si>
  <si>
    <t>89,23185403197391</t>
  </si>
  <si>
    <t>4,091364765835208</t>
  </si>
  <si>
    <t>0,11401200864956172</t>
  </si>
  <si>
    <t>0,16028118852925352</t>
  </si>
  <si>
    <t>0,08815527683439073</t>
  </si>
  <si>
    <t>0,13734233555230393</t>
  </si>
  <si>
    <t>0,1114550287122198</t>
  </si>
  <si>
    <t>0,09449686818629491</t>
  </si>
  <si>
    <t>0,37314225981599236</t>
  </si>
  <si>
    <t>0,6755245991883717</t>
  </si>
  <si>
    <t>4,922934897011146</t>
  </si>
  <si>
    <t>30,975820564268655</t>
  </si>
  <si>
    <t>3,948718727336274</t>
  </si>
  <si>
    <t>0,08952591841750351</t>
  </si>
  <si>
    <t>0,14629495548039967</t>
  </si>
  <si>
    <t>0,07790173769824876</t>
  </si>
  <si>
    <t>0,12184529741702352</t>
  </si>
  <si>
    <t>0,10599970867175132</t>
  </si>
  <si>
    <t>0,06459948038081854</t>
  </si>
  <si>
    <t>0,3194532969388969</t>
  </si>
  <si>
    <t>0,6336307280376404</t>
  </si>
  <si>
    <t>4,228544434998184</t>
  </si>
  <si>
    <t>63,83447928204211</t>
  </si>
  <si>
    <t>3,7588507776613884</t>
  </si>
  <si>
    <t>0,08833034463339588</t>
  </si>
  <si>
    <t>0,17028594204816827</t>
  </si>
  <si>
    <t>0,08202805922671619</t>
  </si>
  <si>
    <t>0,1371169886760417</t>
  </si>
  <si>
    <t>0,12625400465746517</t>
  </si>
  <si>
    <t>0,05827212774991383</t>
  </si>
  <si>
    <t>0,28552547562940955</t>
  </si>
  <si>
    <t>0,7168378924492694</t>
  </si>
  <si>
    <t>3,924542477936484</t>
  </si>
  <si>
    <t>79,7452459695571</t>
  </si>
  <si>
    <t>4,201092709301014</t>
  </si>
  <si>
    <t>0,17391654221537323</t>
  </si>
  <si>
    <t>0,1700947100366663</t>
  </si>
  <si>
    <t>0,11808546451106164</t>
  </si>
  <si>
    <t>0,13613579459549555</t>
  </si>
  <si>
    <t>0,12122774108494205</t>
  </si>
  <si>
    <t>0,15004315182126562</t>
  </si>
  <si>
    <t>0,5556067392142553</t>
  </si>
  <si>
    <t>0,5554560045337751</t>
  </si>
  <si>
    <t>4,109878584044054</t>
  </si>
  <si>
    <t>52,28523815896584</t>
  </si>
  <si>
    <t>3,8795984882816184</t>
  </si>
  <si>
    <t>0,09918909178498495</t>
  </si>
  <si>
    <t>0,15308874544453524</t>
  </si>
  <si>
    <t>0,07922809595075792</t>
  </si>
  <si>
    <t>0,1206038372917356</t>
  </si>
  <si>
    <t>0,11405433734444888</t>
  </si>
  <si>
    <t>0,08273615854389471</t>
  </si>
  <si>
    <t>0,4073899151359302</t>
  </si>
  <si>
    <t>0,689576172672298</t>
  </si>
  <si>
    <t>3,9371221059700474</t>
  </si>
  <si>
    <t>65,9957413947823</t>
  </si>
  <si>
    <t>4,2315566127580775</t>
  </si>
  <si>
    <t>0,2440962878831692</t>
  </si>
  <si>
    <t>0,3050867565918139</t>
  </si>
  <si>
    <t>0,19051821432105343</t>
  </si>
  <si>
    <t>0,2664618978347685</t>
  </si>
  <si>
    <t>0,2142490024900723</t>
  </si>
  <si>
    <t>0,20775850734791784</t>
  </si>
  <si>
    <t>0,7651278164890927</t>
  </si>
  <si>
    <t>0,785565850661469</t>
  </si>
  <si>
    <t>3,8095783920725808</t>
  </si>
  <si>
    <t>76,78954645012183</t>
  </si>
  <si>
    <t>3,891130413599878</t>
  </si>
  <si>
    <t>0,16107462966916145</t>
  </si>
  <si>
    <t>0,1906128351291053</t>
  </si>
  <si>
    <t>0,1287845656470301</t>
  </si>
  <si>
    <t>0,17374152718609642</t>
  </si>
  <si>
    <t>0,1162340753804131</t>
  </si>
  <si>
    <t>0,12571217189149578</t>
  </si>
  <si>
    <t>0,42820613088642917</t>
  </si>
  <si>
    <t>0,6143209179257515</t>
  </si>
  <si>
    <t>4,029600433073938</t>
  </si>
  <si>
    <t>83,54073610862997</t>
  </si>
  <si>
    <t>3,919397506573715</t>
  </si>
  <si>
    <t>0,11690109188062867</t>
  </si>
  <si>
    <t>0,16531895246559697</t>
  </si>
  <si>
    <t>0,10922117907464841</t>
  </si>
  <si>
    <t>0,15694589390980054</t>
  </si>
  <si>
    <t>0,100324571610671</t>
  </si>
  <si>
    <t>0,07289989489374514</t>
  </si>
  <si>
    <t>0,275992252812226</t>
  </si>
  <si>
    <t>0,6404552234356815</t>
  </si>
  <si>
    <t>4,176086492021568</t>
  </si>
  <si>
    <t>64,02356405219648</t>
  </si>
  <si>
    <t>3,712482699403595</t>
  </si>
  <si>
    <t>0,1646475477532574</t>
  </si>
  <si>
    <t>0,18651364556286845</t>
  </si>
  <si>
    <t>0,1252567933658526</t>
  </si>
  <si>
    <t>0,1509210960201547</t>
  </si>
  <si>
    <t>0,12758272145130545</t>
  </si>
  <si>
    <t>0,13353827184940034</t>
  </si>
  <si>
    <t>0,4896211406437657</t>
  </si>
  <si>
    <t>0,5248797597451339</t>
  </si>
  <si>
    <t>3,927280255011283</t>
  </si>
  <si>
    <t>61,003307281906764</t>
  </si>
  <si>
    <t>4,07654561831743</t>
  </si>
  <si>
    <t>0,11706998563869381</t>
  </si>
  <si>
    <t>0,2144300913071527</t>
  </si>
  <si>
    <t>0,0927005597471153</t>
  </si>
  <si>
    <t>0,14250087326710847</t>
  </si>
  <si>
    <t>0,17940150586498566</t>
  </si>
  <si>
    <t>0,10993388049634713</t>
  </si>
  <si>
    <t>0,5741835008398961</t>
  </si>
  <si>
    <t>0,912124241752752</t>
  </si>
  <si>
    <t>4,093761818017811</t>
  </si>
  <si>
    <t>53,68346474893849</t>
  </si>
  <si>
    <t>4,044801139399557</t>
  </si>
  <si>
    <t>0,13894591380922297</t>
  </si>
  <si>
    <t>0,1779657109809483</t>
  </si>
  <si>
    <t>0,08850989090624317</t>
  </si>
  <si>
    <t>0,14211370173694052</t>
  </si>
  <si>
    <t>0,13876632920961438</t>
  </si>
  <si>
    <t>0,13849020952222543</t>
  </si>
  <si>
    <t>0,5138866798441537</t>
  </si>
  <si>
    <t>0,6373712008743644</t>
  </si>
  <si>
    <t>3,8998698430368677</t>
  </si>
  <si>
    <t>86,52415070377401</t>
  </si>
  <si>
    <t>4,29117014082827</t>
  </si>
  <si>
    <t>0,1961783126472398</t>
  </si>
  <si>
    <t>0,2037126793678884</t>
  </si>
  <si>
    <t>0,14401168173686174</t>
  </si>
  <si>
    <t>0,16841102956535978</t>
  </si>
  <si>
    <t>0,15525478414542337</t>
  </si>
  <si>
    <t>0,1765977442383013</t>
  </si>
  <si>
    <t>0,6159411744493866</t>
  </si>
  <si>
    <t>0,6080865824257717</t>
  </si>
  <si>
    <t>4,245624440023676</t>
  </si>
  <si>
    <t>50,951325478938514</t>
  </si>
  <si>
    <t>3,822826662377869</t>
  </si>
  <si>
    <t>0,07789094181259584</t>
  </si>
  <si>
    <t>0,14613380007176618</t>
  </si>
  <si>
    <t>0,07402519039255644</t>
  </si>
  <si>
    <t>0,12212047700295045</t>
  </si>
  <si>
    <t>0,10649078386189874</t>
  </si>
  <si>
    <t>0,04928279371450547</t>
  </si>
  <si>
    <t>0,1984642701975402</t>
  </si>
  <si>
    <t>0,6208309191957309</t>
  </si>
  <si>
    <t>4,07309410511516</t>
  </si>
  <si>
    <t>34,76327093270387</t>
  </si>
  <si>
    <t>4,1907262351780865</t>
  </si>
  <si>
    <t>0,10546162802534391</t>
  </si>
  <si>
    <t>0,13100718582320445</t>
  </si>
  <si>
    <t>0,06810288761670819</t>
  </si>
  <si>
    <t>0,1071539428431387</t>
  </si>
  <si>
    <t>0,09312027584593614</t>
  </si>
  <si>
    <t>0,10650600727909643</t>
  </si>
  <si>
    <t>0,4210238202917939</t>
  </si>
  <si>
    <t>0,5324613738818382</t>
  </si>
  <si>
    <t>3,755901313968934</t>
  </si>
  <si>
    <t>40,586714248758604</t>
  </si>
  <si>
    <t>3,7188111400941586</t>
  </si>
  <si>
    <t>0,06154720304635371</t>
  </si>
  <si>
    <t>0,10913404566891004</t>
  </si>
  <si>
    <t>0,043625936016804645</t>
  </si>
  <si>
    <t>0,09875765574849238</t>
  </si>
  <si>
    <t>0,06668498536662042</t>
  </si>
  <si>
    <t>0,05203907791560239</t>
  </si>
  <si>
    <t>0,1946659968139197</t>
  </si>
  <si>
    <t>0,48847311287436274</t>
  </si>
  <si>
    <t>4,075990331009962</t>
  </si>
  <si>
    <t>60,0742621826225</t>
  </si>
  <si>
    <t>3,7323925123063284</t>
  </si>
  <si>
    <t>0,0755489768252033</t>
  </si>
  <si>
    <t>0,16664580391513642</t>
  </si>
  <si>
    <t>0,0612946210877975</t>
  </si>
  <si>
    <t>0,11803389281118487</t>
  </si>
  <si>
    <t>0,15487699962941548</t>
  </si>
  <si>
    <t>0,062481764866994596</t>
  </si>
  <si>
    <t>0,2782753456192925</t>
  </si>
  <si>
    <t>0,7266779381178399</t>
  </si>
  <si>
    <t>4,2377595419529825</t>
  </si>
  <si>
    <t>78,61186873582707</t>
  </si>
  <si>
    <t>4,255766190211091</t>
  </si>
  <si>
    <t>0,22325886342564635</t>
  </si>
  <si>
    <t>0,2880215455318116</t>
  </si>
  <si>
    <t>0,16961573233532456</t>
  </si>
  <si>
    <t>0,23157709480341931</t>
  </si>
  <si>
    <t>0,2017915163343815</t>
  </si>
  <si>
    <t>0,185312771916765</t>
  </si>
  <si>
    <t>0,7462541208365878</t>
  </si>
  <si>
    <t>0,8388181810222718</t>
  </si>
  <si>
    <t>4,138053952017799</t>
  </si>
  <si>
    <t>74,02014102215084</t>
  </si>
  <si>
    <t>4,195461323624896</t>
  </si>
  <si>
    <t>0,07625214036860821</t>
  </si>
  <si>
    <t>0,12013455199191891</t>
  </si>
  <si>
    <t>0,05704597110165696</t>
  </si>
  <si>
    <t>0,10070829521519527</t>
  </si>
  <si>
    <t>0,082033271194036</t>
  </si>
  <si>
    <t>0,06580922962838134</t>
  </si>
  <si>
    <t>0,36042700142142586</t>
  </si>
  <si>
    <t>0,5831675285757538</t>
  </si>
  <si>
    <t>4,004352060961537</t>
  </si>
  <si>
    <t>28,20787958262179</t>
  </si>
  <si>
    <t>3,8492276372701735</t>
  </si>
  <si>
    <t>0,06780680078041897</t>
  </si>
  <si>
    <t>0,14070225885346166</t>
  </si>
  <si>
    <t>0,0580665737048399</t>
  </si>
  <si>
    <t>0,11339694250233108</t>
  </si>
  <si>
    <t>0,11575671469247742</t>
  </si>
  <si>
    <t>0,050717158485560916</t>
  </si>
  <si>
    <t>0,23159225169011838</t>
  </si>
  <si>
    <t>0,6666308207545748</t>
  </si>
  <si>
    <t>4,013816875987686</t>
  </si>
  <si>
    <t>50,56913811838104</t>
  </si>
  <si>
    <t>4,084542154736491</t>
  </si>
  <si>
    <t>0,13800627248893307</t>
  </si>
  <si>
    <t>0,16192991785224536</t>
  </si>
  <si>
    <t>0,10980432567617146</t>
  </si>
  <si>
    <t>0,1419410798364937</t>
  </si>
  <si>
    <t>0,10139102368795719</t>
  </si>
  <si>
    <t>0,1108682558838194</t>
  </si>
  <si>
    <t>0,4109271691201682</t>
  </si>
  <si>
    <t>0,5212567528511688</t>
  </si>
  <si>
    <t>4,144521764013916</t>
  </si>
  <si>
    <t>87,36335363650007</t>
  </si>
  <si>
    <t>3,723358722837499</t>
  </si>
  <si>
    <t>0,0966678624264978</t>
  </si>
  <si>
    <t>0,14899206908345977</t>
  </si>
  <si>
    <t>0,07954489980963236</t>
  </si>
  <si>
    <t>0,13251307871561885</t>
  </si>
  <si>
    <t>0,08904258627345896</t>
  </si>
  <si>
    <t>0,07473227462986645</t>
  </si>
  <si>
    <t>0,3100159839789215</t>
  </si>
  <si>
    <t>0,5317328019974713</t>
  </si>
  <si>
    <t>4,171139303012751</t>
  </si>
  <si>
    <t>66,61615942401521</t>
  </si>
  <si>
    <t>3,6341232219522968</t>
  </si>
  <si>
    <t>0,013331871243298918</t>
  </si>
  <si>
    <t>0,1039228518647377</t>
  </si>
  <si>
    <t>0,00834697325736411</t>
  </si>
  <si>
    <t>0,0674804684187326</t>
  </si>
  <si>
    <t>0,10243149208492533</t>
  </si>
  <si>
    <t>0,01241422852486316</t>
  </si>
  <si>
    <t>0,053267460705581686</t>
  </si>
  <si>
    <t>0,48984123391982726</t>
  </si>
  <si>
    <t>2,4813208130653948</t>
  </si>
  <si>
    <t>71,81784916993017</t>
  </si>
  <si>
    <t>4,156315986396773</t>
  </si>
  <si>
    <t>0,04714534593030244</t>
  </si>
  <si>
    <t>0,11937427385038742</t>
  </si>
  <si>
    <t>0,015821152313599023</t>
  </si>
  <si>
    <t>0,08136292443466704</t>
  </si>
  <si>
    <t>0,11777617762950328</t>
  </si>
  <si>
    <t>0,07452832516531335</t>
  </si>
  <si>
    <t>0,3872456269758725</t>
  </si>
  <si>
    <t>0,6960304156687386</t>
  </si>
  <si>
    <t>2,402607062016614</t>
  </si>
  <si>
    <t>54,09730777473693</t>
  </si>
  <si>
    <t>3,641113059831265</t>
  </si>
  <si>
    <t>0,015704094077649836</t>
  </si>
  <si>
    <t>0,1023288411901709</t>
  </si>
  <si>
    <t>0,012904589295333974</t>
  </si>
  <si>
    <t>0,0654671664928423</t>
  </si>
  <si>
    <t>0,09756962463293242</t>
  </si>
  <si>
    <t>0,011880241664057958</t>
  </si>
  <si>
    <t>0,045001159683540556</t>
  </si>
  <si>
    <t>0,5003386977269174</t>
  </si>
  <si>
    <t>2,7421548271086067</t>
  </si>
  <si>
    <t>40,60728931163478</t>
  </si>
  <si>
    <t>3,7295050793163442</t>
  </si>
  <si>
    <t>0,03016996491830777</t>
  </si>
  <si>
    <t>0,11308012601081033</t>
  </si>
  <si>
    <t>0,013055289634577956</t>
  </si>
  <si>
    <t>0,0792823074001727</t>
  </si>
  <si>
    <t>0,10540326537332417</t>
  </si>
  <si>
    <t>0,03396606343170458</t>
  </si>
  <si>
    <t>0,12330606648723828</t>
  </si>
  <si>
    <t>0,5244987720437257</t>
  </si>
  <si>
    <t>2,588376017054543</t>
  </si>
  <si>
    <t>60,62758668971146</t>
  </si>
  <si>
    <t>3,74395060750843</t>
  </si>
  <si>
    <t>0,02106565889767224</t>
  </si>
  <si>
    <t>0,08943767211010523</t>
  </si>
  <si>
    <t>0,01685493848411019</t>
  </si>
  <si>
    <t>0,06577389768482117</t>
  </si>
  <si>
    <t>0,07802058766231325</t>
  </si>
  <si>
    <t>0,016920900046958436</t>
  </si>
  <si>
    <t>0,07167277952414199</t>
  </si>
  <si>
    <t>0,49645225959109335</t>
  </si>
  <si>
    <t>2,711223840015009</t>
  </si>
  <si>
    <t>58,54638867153869</t>
  </si>
  <si>
    <t>3,8620301710599017</t>
  </si>
  <si>
    <t>0,011426675322978622</t>
  </si>
  <si>
    <t>0,08858953853159593</t>
  </si>
  <si>
    <t>0,010443480164658275</t>
  </si>
  <si>
    <t>0,05923540881630773</t>
  </si>
  <si>
    <t>0,08611051476773501</t>
  </si>
  <si>
    <t>0,007295477536928521</t>
  </si>
  <si>
    <t>0,029441531596177434</t>
  </si>
  <si>
    <t>0,537087501996615</t>
  </si>
  <si>
    <t>2,5110961090540513</t>
  </si>
  <si>
    <t>42,5454064327465</t>
  </si>
  <si>
    <t>3,684062119999255</t>
  </si>
  <si>
    <t>0,022694929449097154</t>
  </si>
  <si>
    <t>0,110499796560884</t>
  </si>
  <si>
    <t>0,015694755892170658</t>
  </si>
  <si>
    <t>0,0726433759772035</t>
  </si>
  <si>
    <t>0,10604228291065732</t>
  </si>
  <si>
    <t>0,02037110760604392</t>
  </si>
  <si>
    <t>0,07944164612722425</t>
  </si>
  <si>
    <t>0,5325194129030387</t>
  </si>
  <si>
    <t>2,412005061050877</t>
  </si>
  <si>
    <t>38,32885524325724</t>
  </si>
  <si>
    <t>3,744657215595762</t>
  </si>
  <si>
    <t>0,031717002155275204</t>
  </si>
  <si>
    <t>0,11263679929991052</t>
  </si>
  <si>
    <t>0,011406243408935906</t>
  </si>
  <si>
    <t>0,08041288487269777</t>
  </si>
  <si>
    <t>0,10369174271389962</t>
  </si>
  <si>
    <t>0,03721786454819316</t>
  </si>
  <si>
    <t>0,13347841434824168</t>
  </si>
  <si>
    <t>0,5320028792651676</t>
  </si>
  <si>
    <t>2,5891548459185287</t>
  </si>
  <si>
    <t>42,06994673582738</t>
  </si>
  <si>
    <t>3,6878231940202633</t>
  </si>
  <si>
    <t>0,03877493622379258</t>
  </si>
  <si>
    <t>0,10737039964167075</t>
  </si>
  <si>
    <t>0,026991044312057517</t>
  </si>
  <si>
    <t>0,0834423712633687</t>
  </si>
  <si>
    <t>0,08815548802835231</t>
  </si>
  <si>
    <t>0,037492348061082224</t>
  </si>
  <si>
    <t>0,15152287935189387</t>
  </si>
  <si>
    <t>0,5493035409119245</t>
  </si>
  <si>
    <t>2,9583269970025867</t>
  </si>
  <si>
    <t>73,11032787426028</t>
  </si>
  <si>
    <t>3,762975949866592</t>
  </si>
  <si>
    <t>0,016554344702805195</t>
  </si>
  <si>
    <t>0,0899384662033759</t>
  </si>
  <si>
    <t>0,01454563429391675</t>
  </si>
  <si>
    <t>0,061907217048239926</t>
  </si>
  <si>
    <t>0,08388122773098698</t>
  </si>
  <si>
    <t>0,013126944749287817</t>
  </si>
  <si>
    <t>0,11572343052762404</t>
  </si>
  <si>
    <t>0,5060436367888872</t>
  </si>
  <si>
    <t>2,397421285044402</t>
  </si>
  <si>
    <t>58,76762197260886</t>
  </si>
  <si>
    <t>3,618246295503057</t>
  </si>
  <si>
    <t>0,020998980605269033</t>
  </si>
  <si>
    <t>0,10300713671717589</t>
  </si>
  <si>
    <t>0,012634975459389627</t>
  </si>
  <si>
    <t>0,07326163068275582</t>
  </si>
  <si>
    <t>0,09159058605498319</t>
  </si>
  <si>
    <t>0,020646024950619568</t>
  </si>
  <si>
    <t>0,08184667277379996</t>
  </si>
  <si>
    <t>0,48166861688456514</t>
  </si>
  <si>
    <t>3,323943524970673</t>
  </si>
  <si>
    <t>46,489320219314145</t>
  </si>
  <si>
    <t>3,6303589279032416</t>
  </si>
  <si>
    <t>0,05506754511620222</t>
  </si>
  <si>
    <t>0,1212239971858199</t>
  </si>
  <si>
    <t>0,03451374857591534</t>
  </si>
  <si>
    <t>0,10144429839324817</t>
  </si>
  <si>
    <t>0,09265249652144816</t>
  </si>
  <si>
    <t>0,057662555118598705</t>
  </si>
  <si>
    <t>0,2313769898996858</t>
  </si>
  <si>
    <t>0,5696340078919191</t>
  </si>
  <si>
    <t>2,5862373379059136</t>
  </si>
  <si>
    <t>54,51387426190011</t>
  </si>
  <si>
    <t>3,688570576076215</t>
  </si>
  <si>
    <t>0,015349931094178247</t>
  </si>
  <si>
    <t>0,10804225332997396</t>
  </si>
  <si>
    <t>0,013147636423111606</t>
  </si>
  <si>
    <t>0,06947772385748292</t>
  </si>
  <si>
    <t>0,10452517373591413</t>
  </si>
  <si>
    <t>0,01066662051130438</t>
  </si>
  <si>
    <t>0,044592798618036646</t>
  </si>
  <si>
    <t>0,5258531198191131</t>
  </si>
  <si>
    <t>2,6086042328970507</t>
  </si>
  <si>
    <t>52,64002576356945</t>
  </si>
  <si>
    <t>3,692019094684919</t>
  </si>
  <si>
    <t>0,019284373113916897</t>
  </si>
  <si>
    <t>0,10995063948568244</t>
  </si>
  <si>
    <t>0,016140646646673116</t>
  </si>
  <si>
    <t>0,07127075510837527</t>
  </si>
  <si>
    <t>0,1055070776782251</t>
  </si>
  <si>
    <t>0,014428001673715286</t>
  </si>
  <si>
    <t>0,06016574158222049</t>
  </si>
  <si>
    <t>0,5299164159472939</t>
  </si>
  <si>
    <t>2,6252449679886922</t>
  </si>
  <si>
    <t>26,01033666102884</t>
  </si>
  <si>
    <t>3,7891144583949816</t>
  </si>
  <si>
    <t>0,062224607474330944</t>
  </si>
  <si>
    <t>0,1273187527831592</t>
  </si>
  <si>
    <t>0,0366216364348133</t>
  </si>
  <si>
    <t>0,09693406152877271</t>
  </si>
  <si>
    <t>0,10328684752190675</t>
  </si>
  <si>
    <t>0,06514172967387813</t>
  </si>
  <si>
    <t>0,2524249080223456</t>
  </si>
  <si>
    <t>0,5087902316875467</t>
  </si>
  <si>
    <t>2,712586474022828</t>
  </si>
  <si>
    <t>51,892206413251614</t>
  </si>
  <si>
    <t>3,9023375006350896</t>
  </si>
  <si>
    <t>0,023348956576288302</t>
  </si>
  <si>
    <t>0,0992814947459283</t>
  </si>
  <si>
    <t>0,01902696856469488</t>
  </si>
  <si>
    <t>0,07052635921033026</t>
  </si>
  <si>
    <t>0,09149424807083835</t>
  </si>
  <si>
    <t>0,018782936946219443</t>
  </si>
  <si>
    <t>0,07904152695554459</t>
  </si>
  <si>
    <t>0,5627910405583243</t>
  </si>
  <si>
    <t>2,47711915592663</t>
  </si>
  <si>
    <t>61,227452397629634</t>
  </si>
  <si>
    <t>3,657502778297208</t>
  </si>
  <si>
    <t>0,013535507032426862</t>
  </si>
  <si>
    <t>0,10235682762889581</t>
  </si>
  <si>
    <t>0,012445492851650244</t>
  </si>
  <si>
    <t>0,06584818101467318</t>
  </si>
  <si>
    <t>0,09991525108032766</t>
  </si>
  <si>
    <t>0,00893252965926496</t>
  </si>
  <si>
    <t>0,039779282063641015</t>
  </si>
  <si>
    <t>0,5035194517992098</t>
  </si>
  <si>
    <t>2,3471774730132893</t>
  </si>
  <si>
    <t>61,00190577905367</t>
  </si>
  <si>
    <t>3,7728809371807306</t>
  </si>
  <si>
    <t>0,018160215006777475</t>
  </si>
  <si>
    <t>0,09592959342475275</t>
  </si>
  <si>
    <t>0,014664932705752774</t>
  </si>
  <si>
    <t>0,06755286522122811</t>
  </si>
  <si>
    <t>0,08695163488550867</t>
  </si>
  <si>
    <t>0,015947364831156243</t>
  </si>
  <si>
    <t>0,1197943925671933</t>
  </si>
  <si>
    <t>0,5316011203990476</t>
  </si>
  <si>
    <t>2,4638281980296597</t>
  </si>
  <si>
    <t>57,019193654315174</t>
  </si>
  <si>
    <t>3,642382479866593</t>
  </si>
  <si>
    <t>0,012756843889129283</t>
  </si>
  <si>
    <t>0,10596257333050692</t>
  </si>
  <si>
    <t>0,011566299819699373</t>
  </si>
  <si>
    <t>0,06690933548880905</t>
  </si>
  <si>
    <t>0,10446844927363688</t>
  </si>
  <si>
    <t>0,008150615987397369</t>
  </si>
  <si>
    <t>0,03309259334657849</t>
  </si>
  <si>
    <t>0,5173534139097614</t>
  </si>
  <si>
    <t>2,419523282907903</t>
  </si>
  <si>
    <t>48,49971132979661</t>
  </si>
  <si>
    <t>3,843951548986162</t>
  </si>
  <si>
    <t>0,027441352853578103</t>
  </si>
  <si>
    <t>0,0892976541983001</t>
  </si>
  <si>
    <t>0,021275080890665106</t>
  </si>
  <si>
    <t>0,07204740056926504</t>
  </si>
  <si>
    <t>0,07325568953770069</t>
  </si>
  <si>
    <t>0,0219511743096218</t>
  </si>
  <si>
    <t>0,08756790662929159</t>
  </si>
  <si>
    <t>0,5120268813481266</t>
  </si>
  <si>
    <t>2,6535051659448072</t>
  </si>
  <si>
    <t>39,43402580842823</t>
  </si>
  <si>
    <t>3,6795958812110086</t>
  </si>
  <si>
    <t>0,007298438464383578</t>
  </si>
  <si>
    <t>0,0723469921996961</t>
  </si>
  <si>
    <t>0,005430750084986807</t>
  </si>
  <si>
    <t>0,043365575208570435</t>
  </si>
  <si>
    <t>0,0786404053524887</t>
  </si>
  <si>
    <t>0,005908789767166135</t>
  </si>
  <si>
    <t>0,027652403342493324</t>
  </si>
  <si>
    <t>0,38983649552528266</t>
  </si>
  <si>
    <t>2,2694832530105487</t>
  </si>
  <si>
    <t>58,67688254555039</t>
  </si>
  <si>
    <t>3,940706776988399</t>
  </si>
  <si>
    <t>0,030494062394779718</t>
  </si>
  <si>
    <t>0,06643750833853011</t>
  </si>
  <si>
    <t>0,02092342601340036</t>
  </si>
  <si>
    <t>0,053085108138889794</t>
  </si>
  <si>
    <t>0,052818008567539834</t>
  </si>
  <si>
    <t>0,02764550098044779</t>
  </si>
  <si>
    <t>0,1042600388974739</t>
  </si>
  <si>
    <t>0,2486003504017557</t>
  </si>
  <si>
    <t>2,4751444150460884</t>
  </si>
  <si>
    <t>38,36864210091493</t>
  </si>
  <si>
    <t>3,656962013009347</t>
  </si>
  <si>
    <t>0,019860726147546175</t>
  </si>
  <si>
    <t>0,07794389433152003</t>
  </si>
  <si>
    <t>0,018002569781537858</t>
  </si>
  <si>
    <t>0,05024352125962482</t>
  </si>
  <si>
    <t>0,07635574177475087</t>
  </si>
  <si>
    <t>0,01408420716864334</t>
  </si>
  <si>
    <t>0,05898927775412535</t>
  </si>
  <si>
    <t>0,39448890620546484</t>
  </si>
  <si>
    <t>2,4543616090668365</t>
  </si>
  <si>
    <t>58,43295789053829</t>
  </si>
  <si>
    <t>4,1544256669725605</t>
  </si>
  <si>
    <t>0,12371761737799294</t>
  </si>
  <si>
    <t>0,14497551080018276</t>
  </si>
  <si>
    <t>0,06510505178555727</t>
  </si>
  <si>
    <t>0,11275187325410126</t>
  </si>
  <si>
    <t>0,11130225487284758</t>
  </si>
  <si>
    <t>0,12571676626821202</t>
  </si>
  <si>
    <t>0,452921713836208</t>
  </si>
  <si>
    <t>0,4530020743785975</t>
  </si>
  <si>
    <t>2,7992380609503016</t>
  </si>
  <si>
    <t>42,89343334974047</t>
  </si>
  <si>
    <t>3,8361320506253156</t>
  </si>
  <si>
    <t>0,010313842715541735</t>
  </si>
  <si>
    <t>0,06151363719310257</t>
  </si>
  <si>
    <t>0,008361796539404574</t>
  </si>
  <si>
    <t>0,04043076273900269</t>
  </si>
  <si>
    <t>0,05648321033647834</t>
  </si>
  <si>
    <t>0,007480732892730522</t>
  </si>
  <si>
    <t>0,03126835887656434</t>
  </si>
  <si>
    <t>0,262512141539428</t>
  </si>
  <si>
    <t>2,3748189699836075</t>
  </si>
  <si>
    <t>22,287149751725607</t>
  </si>
  <si>
    <t>4,106113889575061</t>
  </si>
  <si>
    <t>0,057903241946949784</t>
  </si>
  <si>
    <t>0,11689961797327177</t>
  </si>
  <si>
    <t>0,026819306075511154</t>
  </si>
  <si>
    <t>0,08296858604888363</t>
  </si>
  <si>
    <t>0,12042637621903665</t>
  </si>
  <si>
    <t>0,06538368257308885</t>
  </si>
  <si>
    <t>0,257759952568316</t>
  </si>
  <si>
    <t>0,5570446078921066</t>
  </si>
  <si>
    <t>2,681427384959534</t>
  </si>
  <si>
    <t>48,49641528718036</t>
  </si>
  <si>
    <t>3,946710061480029</t>
  </si>
  <si>
    <t>0,00712132334711772</t>
  </si>
  <si>
    <t>0,0577368576879556</t>
  </si>
  <si>
    <t>0,005095629770041661</t>
  </si>
  <si>
    <t>0,03789013014078872</t>
  </si>
  <si>
    <t>0,05496229206400709</t>
  </si>
  <si>
    <t>0,0054838630838958576</t>
  </si>
  <si>
    <t>0,02514811216107059</t>
  </si>
  <si>
    <t>0,25120763391960593</t>
  </si>
  <si>
    <t>2,3728467680048198</t>
  </si>
  <si>
    <t>62,45146237709818</t>
  </si>
  <si>
    <t>3,8732795151820647</t>
  </si>
  <si>
    <t>0,03742574669030159</t>
  </si>
  <si>
    <t>0,07611351456508057</t>
  </si>
  <si>
    <t>0,019511496206178862</t>
  </si>
  <si>
    <t>0,06613929584824255</t>
  </si>
  <si>
    <t>0,0556189519055749</t>
  </si>
  <si>
    <t>0,03855512271432465</t>
  </si>
  <si>
    <t>0,13389796169205773</t>
  </si>
  <si>
    <t>0,2640593325671097</t>
  </si>
  <si>
    <t>2,3952747769653797</t>
  </si>
  <si>
    <t>44,610063573256404</t>
  </si>
  <si>
    <t>3,8530616433065967</t>
  </si>
  <si>
    <t>0,012875780926129572</t>
  </si>
  <si>
    <t>0,06187371756126278</t>
  </si>
  <si>
    <t>0,011715400697083676</t>
  </si>
  <si>
    <t>0,04115161544764461</t>
  </si>
  <si>
    <t>0,05637857250460592</t>
  </si>
  <si>
    <t>0,008423799341452667</t>
  </si>
  <si>
    <t>0,03618337016630532</t>
  </si>
  <si>
    <t>0,262636784243089</t>
  </si>
  <si>
    <t>2,2825831869849935</t>
  </si>
  <si>
    <t>34,65162161319062</t>
  </si>
  <si>
    <t>3,6342473201473195</t>
  </si>
  <si>
    <t>0,025535291391195532</t>
  </si>
  <si>
    <t>0,07860527140657972</t>
  </si>
  <si>
    <t>0,011138625345011303</t>
  </si>
  <si>
    <t>0,056630405935984465</t>
  </si>
  <si>
    <t>0,07607521264406189</t>
  </si>
  <si>
    <t>0,028002145445930982</t>
  </si>
  <si>
    <t>0,09842420170189889</t>
  </si>
  <si>
    <t>0,3950559830054482</t>
  </si>
  <si>
    <t>2,363583022961393</t>
  </si>
  <si>
    <t>46,09023143954512</t>
  </si>
  <si>
    <t>3,9260560794032693</t>
  </si>
  <si>
    <t>0,011112098153756645</t>
  </si>
  <si>
    <t>0,06050285721721479</t>
  </si>
  <si>
    <t>0,00931367980445129</t>
  </si>
  <si>
    <t>0,03956930579952843</t>
  </si>
  <si>
    <t>0,05332987639167115</t>
  </si>
  <si>
    <t>0,007383832667360674</t>
  </si>
  <si>
    <t>0,0328292914392992</t>
  </si>
  <si>
    <t>0,24686112308936137</t>
  </si>
  <si>
    <t>2,4140280259307474</t>
  </si>
  <si>
    <t>40,400213211652876</t>
  </si>
  <si>
    <t>3,816273476369605</t>
  </si>
  <si>
    <t>0,015227640399169915</t>
  </si>
  <si>
    <t>0,06470530038830477</t>
  </si>
  <si>
    <t>0,012024899467113784</t>
  </si>
  <si>
    <t>0,04381547149637073</t>
  </si>
  <si>
    <t>0,058872487984908344</t>
  </si>
  <si>
    <t>0,012043236410462618</t>
  </si>
  <si>
    <t>0,05041152860168428</t>
  </si>
  <si>
    <t>0,2890612449360687</t>
  </si>
  <si>
    <t>2,331537532969378</t>
  </si>
  <si>
    <t>42,67970121126012</t>
  </si>
  <si>
    <t>3,916995365482178</t>
  </si>
  <si>
    <t>0,014344481441970739</t>
  </si>
  <si>
    <t>0,059769043975363784</t>
  </si>
  <si>
    <t>0,008967620548338438</t>
  </si>
  <si>
    <t>0,04123751402090046</t>
  </si>
  <si>
    <t>0,05407023684279068</t>
  </si>
  <si>
    <t>0,013247494938690645</t>
  </si>
  <si>
    <t>0,04942399783969971</t>
  </si>
  <si>
    <t>0,25282745221608205</t>
  </si>
  <si>
    <t>2,333317684940994</t>
  </si>
  <si>
    <t>45,58804514355857</t>
  </si>
  <si>
    <t>3,806003159004906</t>
  </si>
  <si>
    <t>0,008219674831685769</t>
  </si>
  <si>
    <t>0,06312938039144558</t>
  </si>
  <si>
    <t>0,006544399570791984</t>
  </si>
  <si>
    <t>0,04078687664021426</t>
  </si>
  <si>
    <t>0,059793339683443185</t>
  </si>
  <si>
    <t>0,005941660706237318</t>
  </si>
  <si>
    <t>0,028389455383141485</t>
  </si>
  <si>
    <t>0,2878937987904846</t>
  </si>
  <si>
    <t>2,485029523028061</t>
  </si>
  <si>
    <t>63,885586584943596</t>
  </si>
  <si>
    <t>3,949757768216195</t>
  </si>
  <si>
    <t>0,036452374822049216</t>
  </si>
  <si>
    <t>0,07195183641016616</t>
  </si>
  <si>
    <t>0,016043840223290314</t>
  </si>
  <si>
    <t>0,0617144850319351</t>
  </si>
  <si>
    <t>0,05385205780899164</t>
  </si>
  <si>
    <t>0,03814296563805159</t>
  </si>
  <si>
    <t>0,13464362292827795</t>
  </si>
  <si>
    <t>0,2709629562531714</t>
  </si>
  <si>
    <t>2,369664509082213</t>
  </si>
  <si>
    <t>43,03814635452083</t>
  </si>
  <si>
    <t>3,821407097568239</t>
  </si>
  <si>
    <t>0,022036819677668257</t>
  </si>
  <si>
    <t>0,06851992323510298</t>
  </si>
  <si>
    <t>0,02091577010204215</t>
  </si>
  <si>
    <t>0,047083416152091315</t>
  </si>
  <si>
    <t>0,056467906720977734</t>
  </si>
  <si>
    <t>0,013692074347226866</t>
  </si>
  <si>
    <t>0,0553267114264083</t>
  </si>
  <si>
    <t>0,2871461442233937</t>
  </si>
  <si>
    <t>2,3394416520604864</t>
  </si>
  <si>
    <t>48,445562887985304</t>
  </si>
  <si>
    <t>3,9516905781374785</t>
  </si>
  <si>
    <t>0,010134379962262581</t>
  </si>
  <si>
    <t>0,05820386864130429</t>
  </si>
  <si>
    <t>0,007260483262685876</t>
  </si>
  <si>
    <t>0,03915641353601284</t>
  </si>
  <si>
    <t>0,05329109612948128</t>
  </si>
  <si>
    <t>0,008474764198758125</t>
  </si>
  <si>
    <t>0,04449108103463768</t>
  </si>
  <si>
    <t>0,2328585575796766</t>
  </si>
  <si>
    <t>2,470092600909993</t>
  </si>
  <si>
    <t>46,870901418301116</t>
  </si>
  <si>
    <t>3,832236637398149</t>
  </si>
  <si>
    <t>0,014354699472654808</t>
  </si>
  <si>
    <t>0,06272411175506962</t>
  </si>
  <si>
    <t>0,009768757565598595</t>
  </si>
  <si>
    <t>0,04345715013003473</t>
  </si>
  <si>
    <t>0,05628144850893076</t>
  </si>
  <si>
    <t>0,013586463762254898</t>
  </si>
  <si>
    <t>0,0567320595823425</t>
  </si>
  <si>
    <t>0,26122413485343976</t>
  </si>
  <si>
    <t>3,176542468019761</t>
  </si>
  <si>
    <t>44,61843093548983</t>
  </si>
  <si>
    <t>3,810953079770127</t>
  </si>
  <si>
    <t>0,007098722317354312</t>
  </si>
  <si>
    <t>0,06267364783768453</t>
  </si>
  <si>
    <t>0,004736465549067305</t>
  </si>
  <si>
    <t>0,040756012020514085</t>
  </si>
  <si>
    <t>0,06005098726984152</t>
  </si>
  <si>
    <t>0,005559295390888177</t>
  </si>
  <si>
    <t>0,02196923233133087</t>
  </si>
  <si>
    <t>0,28444339411757374</t>
  </si>
  <si>
    <t>2,354778532986529</t>
  </si>
  <si>
    <t>46,854498532420685</t>
  </si>
  <si>
    <t>3,8768193523686936</t>
  </si>
  <si>
    <t>0,010177142703301218</t>
  </si>
  <si>
    <t>0,061993620975164934</t>
  </si>
  <si>
    <t>0,006885001858709611</t>
  </si>
  <si>
    <t>0,04247917879112232</t>
  </si>
  <si>
    <t>0,05643470496968115</t>
  </si>
  <si>
    <t>0,009106266985766616</t>
  </si>
  <si>
    <t>0,05200989835332875</t>
  </si>
  <si>
    <t>0,26608591357542805</t>
  </si>
  <si>
    <t>2,2718121430370957</t>
  </si>
  <si>
    <t>41,280041505286434</t>
  </si>
  <si>
    <t>3,807910360167781</t>
  </si>
  <si>
    <t>0,049838235954283126</t>
  </si>
  <si>
    <t>0,08952691238877387</t>
  </si>
  <si>
    <t>0,02938654003962271</t>
  </si>
  <si>
    <t>0,08374711334626143</t>
  </si>
  <si>
    <t>0,056906449388805846</t>
  </si>
  <si>
    <t>0,04596808112855735</t>
  </si>
  <si>
    <t>0,16792257039358494</t>
  </si>
  <si>
    <t>0,29966277938273683</t>
  </si>
  <si>
    <t>7,696083443006501</t>
  </si>
  <si>
    <t>56,949145944346306</t>
  </si>
  <si>
    <t>4,141064987470438</t>
  </si>
  <si>
    <t>0,05392851296056265</t>
  </si>
  <si>
    <t>0,09843009323039663</t>
  </si>
  <si>
    <t>0,02698916721658872</t>
  </si>
  <si>
    <t>0,07010194729165484</t>
  </si>
  <si>
    <t>0,08459678627021017</t>
  </si>
  <si>
    <t>0,0766018454149655</t>
  </si>
  <si>
    <t>0,45425172981975553</t>
  </si>
  <si>
    <t>0,5000508946515556</t>
  </si>
  <si>
    <t>7,769186640973203</t>
  </si>
  <si>
    <t>34,07259168362859</t>
  </si>
  <si>
    <t>3,641756838422866</t>
  </si>
  <si>
    <t>0,07504416441645227</t>
  </si>
  <si>
    <t>0,11682378096960258</t>
  </si>
  <si>
    <t>0,06716015851484669</t>
  </si>
  <si>
    <t>0,11135266577758021</t>
  </si>
  <si>
    <t>0,06990126812757289</t>
  </si>
  <si>
    <t>0,04796823642743303</t>
  </si>
  <si>
    <t>0,17163588416905315</t>
  </si>
  <si>
    <t>0,4071410836726201</t>
  </si>
  <si>
    <t>7,519975811941549</t>
  </si>
  <si>
    <t>43,63304498413486</t>
  </si>
  <si>
    <t>3,9893718888097545</t>
  </si>
  <si>
    <t>0,0823187353229181</t>
  </si>
  <si>
    <t>0,11808551052924762</t>
  </si>
  <si>
    <t>0,0579493601305139</t>
  </si>
  <si>
    <t>0,10511361429224453</t>
  </si>
  <si>
    <t>0,06901835995694058</t>
  </si>
  <si>
    <t>0,07347454761916491</t>
  </si>
  <si>
    <t>0,2940652144658857</t>
  </si>
  <si>
    <t>0,3929016081188998</t>
  </si>
  <si>
    <t>7,323172366945073</t>
  </si>
  <si>
    <t>68,90504286213327</t>
  </si>
  <si>
    <t>4,137361466166477</t>
  </si>
  <si>
    <t>0,05783883635273099</t>
  </si>
  <si>
    <t>0,10423812911489479</t>
  </si>
  <si>
    <t>0,0396831581784532</t>
  </si>
  <si>
    <t>0,08788453634447752</t>
  </si>
  <si>
    <t>0,07817867947420104</t>
  </si>
  <si>
    <t>0,06408186339178044</t>
  </si>
  <si>
    <t>0,4189046446159575</t>
  </si>
  <si>
    <t>0,5123637949045321</t>
  </si>
  <si>
    <t>7,6843797970796</t>
  </si>
  <si>
    <t>38,717288870660035</t>
  </si>
  <si>
    <t>3,8705247309743434</t>
  </si>
  <si>
    <t>0,04997868370124983</t>
  </si>
  <si>
    <t>0,09232060084854846</t>
  </si>
  <si>
    <t>0,03878659445281743</t>
  </si>
  <si>
    <t>0,08603272554543798</t>
  </si>
  <si>
    <t>0,052092789017948685</t>
  </si>
  <si>
    <t>0,03926670110720195</t>
  </si>
  <si>
    <t>0,14901097290854307</t>
  </si>
  <si>
    <t>0,31836096489893223</t>
  </si>
  <si>
    <t>7,571008473983966</t>
  </si>
  <si>
    <t>65,55131059245869</t>
  </si>
  <si>
    <t>3,8156772221113058</t>
  </si>
  <si>
    <t>0,07669561087641318</t>
  </si>
  <si>
    <t>0,149494000496615</t>
  </si>
  <si>
    <t>0,05832524859641353</t>
  </si>
  <si>
    <t>0,12222476189047213</t>
  </si>
  <si>
    <t>0,11591244658783297</t>
  </si>
  <si>
    <t>0,07208863377890797</t>
  </si>
  <si>
    <t>0,4576267080633737</t>
  </si>
  <si>
    <t>0,5884268061034279</t>
  </si>
  <si>
    <t>7,729789939941838</t>
  </si>
  <si>
    <t>71,02484498606678</t>
  </si>
  <si>
    <t>3,799483379876036</t>
  </si>
  <si>
    <t>0,12699069985690314</t>
  </si>
  <si>
    <t>0,15911531844257984</t>
  </si>
  <si>
    <t>0,07453645545062659</t>
  </si>
  <si>
    <t>0,12816775631434352</t>
  </si>
  <si>
    <t>0,11321901484895142</t>
  </si>
  <si>
    <t>0,12016187838764314</t>
  </si>
  <si>
    <t>0,44037501861127126</t>
  </si>
  <si>
    <t>0,48538313902725017</t>
  </si>
  <si>
    <t>7,300006925943308</t>
  </si>
  <si>
    <t>59,69440372967397</t>
  </si>
  <si>
    <t>3,8823471510644003</t>
  </si>
  <si>
    <t>0,069401776800178</t>
  </si>
  <si>
    <t>0,11288921087686031</t>
  </si>
  <si>
    <t>0,054355410010025015</t>
  </si>
  <si>
    <t>0,10908215726568668</t>
  </si>
  <si>
    <t>0,057092703563388754</t>
  </si>
  <si>
    <t>0,056526163828715274</t>
  </si>
  <si>
    <t>0,2052404577649867</t>
  </si>
  <si>
    <t>0,3696363899553226</t>
  </si>
  <si>
    <t>8,055854145088233</t>
  </si>
  <si>
    <t>43,646012398370736</t>
  </si>
  <si>
    <t>3,8193936488933886</t>
  </si>
  <si>
    <t>0,04129560380692739</t>
  </si>
  <si>
    <t>0,08292402337395069</t>
  </si>
  <si>
    <t>0,037811544646220205</t>
  </si>
  <si>
    <t>0,07369484105014121</t>
  </si>
  <si>
    <t>0,050706376829729796</t>
  </si>
  <si>
    <t>0,028338022367302672</t>
  </si>
  <si>
    <t>0,10503114516924893</t>
  </si>
  <si>
    <t>0,31913020909291884</t>
  </si>
  <si>
    <t>8,084171500988305</t>
  </si>
  <si>
    <t>52,54885932139527</t>
  </si>
  <si>
    <t>3,9845365510007484</t>
  </si>
  <si>
    <t>0,057496068214119705</t>
  </si>
  <si>
    <t>0,09481009472664315</t>
  </si>
  <si>
    <t>0,038846334299237145</t>
  </si>
  <si>
    <t>0,0904941726549039</t>
  </si>
  <si>
    <t>0,058142943853545515</t>
  </si>
  <si>
    <t>0,04890136046131621</t>
  </si>
  <si>
    <t>0,1741676057491873</t>
  </si>
  <si>
    <t>0,3417869961347333</t>
  </si>
  <si>
    <t>7,881417639087886</t>
  </si>
  <si>
    <t>57,56194373766843</t>
  </si>
  <si>
    <t>4,162870928909591</t>
  </si>
  <si>
    <t>0,04631233898194656</t>
  </si>
  <si>
    <t>0,09903188180559432</t>
  </si>
  <si>
    <t>0,026344818467801276</t>
  </si>
  <si>
    <t>0,06793576271964812</t>
  </si>
  <si>
    <t>0,084151124179309</t>
  </si>
  <si>
    <t>0,06544628128582985</t>
  </si>
  <si>
    <t>0,44056753283132766</t>
  </si>
  <si>
    <t>0,5009280901868813</t>
  </si>
  <si>
    <t>8,029157847049646</t>
  </si>
  <si>
    <t>24,94934896434598</t>
  </si>
  <si>
    <t>3,6320565652113426</t>
  </si>
  <si>
    <t>0,07124135315161981</t>
  </si>
  <si>
    <t>0,14058887029974798</t>
  </si>
  <si>
    <t>0,05973324853911206</t>
  </si>
  <si>
    <t>0,10851152638721558</t>
  </si>
  <si>
    <t>0,11764917904433275</t>
  </si>
  <si>
    <t>0,058959664519926513</t>
  </si>
  <si>
    <t>0,3624099932122836</t>
  </si>
  <si>
    <t>0,5878732077898084</t>
  </si>
  <si>
    <t>7,361729242024012</t>
  </si>
  <si>
    <t>28,8551976627403</t>
  </si>
  <si>
    <t>3,7274882480889473</t>
  </si>
  <si>
    <t>0,06587386137903019</t>
  </si>
  <si>
    <t>0,12713625736961517</t>
  </si>
  <si>
    <t>0,05407327437926489</t>
  </si>
  <si>
    <t>0,09760606105531894</t>
  </si>
  <si>
    <t>0,1025810322006872</t>
  </si>
  <si>
    <t>0,05888563936528239</t>
  </si>
  <si>
    <t>0,37937097347783694</t>
  </si>
  <si>
    <t>0,5408178768846361</t>
  </si>
  <si>
    <t>7,643762363935821</t>
  </si>
  <si>
    <t>46,99283001909789</t>
  </si>
  <si>
    <t>3,9530958071926934</t>
  </si>
  <si>
    <t>0,056397692243247435</t>
  </si>
  <si>
    <t>0,09453059775611501</t>
  </si>
  <si>
    <t>0,05072487604785436</t>
  </si>
  <si>
    <t>0,0920882974758673</t>
  </si>
  <si>
    <t>0,048285250583437335</t>
  </si>
  <si>
    <t>0,03720742557025043</t>
  </si>
  <si>
    <t>0,13946289871830791</t>
  </si>
  <si>
    <t>0,34569412764315166</t>
  </si>
  <si>
    <t>7,120484379935078</t>
  </si>
  <si>
    <t>46,07934774491143</t>
  </si>
  <si>
    <t>3,8376641074836257</t>
  </si>
  <si>
    <t>0,04452833817926096</t>
  </si>
  <si>
    <t>0,08468948979836348</t>
  </si>
  <si>
    <t>0,046605594719543744</t>
  </si>
  <si>
    <t>0,0744187454237003</t>
  </si>
  <si>
    <t>0,04844787628570056</t>
  </si>
  <si>
    <t>0,025008204722855962</t>
  </si>
  <si>
    <t>0,10986453770992861</t>
  </si>
  <si>
    <t>0,32658722097519555</t>
  </si>
  <si>
    <t>8,36531057395041</t>
  </si>
  <si>
    <t>72,86604935472488</t>
  </si>
  <si>
    <t>4,205072993174175</t>
  </si>
  <si>
    <t>0,06458205698943618</t>
  </si>
  <si>
    <t>0,10120838852622456</t>
  </si>
  <si>
    <t>0,05342995396845744</t>
  </si>
  <si>
    <t>0,09986589865297954</t>
  </si>
  <si>
    <t>0,05374225454018145</t>
  </si>
  <si>
    <t>0,05099138870444585</t>
  </si>
  <si>
    <t>0,30030997898212436</t>
  </si>
  <si>
    <t>0,40167839062043176</t>
  </si>
  <si>
    <t>7,871072195004672</t>
  </si>
  <si>
    <t>65,800488109785</t>
  </si>
  <si>
    <t>3,961295036793004</t>
  </si>
  <si>
    <t>0,06803547980898415</t>
  </si>
  <si>
    <t>0,10680848254215967</t>
  </si>
  <si>
    <t>0,055818752628166636</t>
  </si>
  <si>
    <t>0,09886904082215191</t>
  </si>
  <si>
    <t>0,06326459269135146</t>
  </si>
  <si>
    <t>0,055992355593395216</t>
  </si>
  <si>
    <t>0,3828017033192737</t>
  </si>
  <si>
    <t>0,3953924595292643</t>
  </si>
  <si>
    <t>7,091319469967857</t>
  </si>
  <si>
    <t>42,40336450254119</t>
  </si>
  <si>
    <t>3,8918846166439915</t>
  </si>
  <si>
    <t>0,05431908666299079</t>
  </si>
  <si>
    <t>0,0956067684336817</t>
  </si>
  <si>
    <t>0,047340091343176044</t>
  </si>
  <si>
    <t>0,09323453173138146</t>
  </si>
  <si>
    <t>0,049440787412477157</t>
  </si>
  <si>
    <t>0,037912335592727824</t>
  </si>
  <si>
    <t>0,1392532087507786</t>
  </si>
  <si>
    <t>0,354787039279785</t>
  </si>
  <si>
    <t>7,157290042960085</t>
  </si>
  <si>
    <t>37,87348871378035</t>
  </si>
  <si>
    <t>3,7286972838890327</t>
  </si>
  <si>
    <t>0,06448793156944863</t>
  </si>
  <si>
    <t>0,09990776860514408</t>
  </si>
  <si>
    <t>0,05817140448248183</t>
  </si>
  <si>
    <t>0,09492975894139698</t>
  </si>
  <si>
    <t>0,055850724141405524</t>
  </si>
  <si>
    <t>0,045261757899725544</t>
  </si>
  <si>
    <t>0,16571767711368532</t>
  </si>
  <si>
    <t>0,30833275860735093</t>
  </si>
  <si>
    <t>7,5193561390042305</t>
  </si>
  <si>
    <t>40,25036748957826</t>
  </si>
  <si>
    <t>4,194198226615917</t>
  </si>
  <si>
    <t>0,11122044358569459</t>
  </si>
  <si>
    <t>0,1367214918564239</t>
  </si>
  <si>
    <t>0,09719375013901833</t>
  </si>
  <si>
    <t>0,12921319188785937</t>
  </si>
  <si>
    <t>0,07089675671780532</t>
  </si>
  <si>
    <t>0,07758239680923801</t>
  </si>
  <si>
    <t>0,31209941572659444</t>
  </si>
  <si>
    <t>0,35996426435947754</t>
  </si>
  <si>
    <t>6,69993930507917</t>
  </si>
  <si>
    <t>31,190814121097425</t>
  </si>
  <si>
    <t>3,887648615753554</t>
  </si>
  <si>
    <t>0,07645632242340306</t>
  </si>
  <si>
    <t>0,12316039531774364</t>
  </si>
  <si>
    <t>0,06543353945987856</t>
  </si>
  <si>
    <t>0,11745628178272044</t>
  </si>
  <si>
    <t>0,06315936411888944</t>
  </si>
  <si>
    <t>0,05454537952289922</t>
  </si>
  <si>
    <t>0,22567703646753765</t>
  </si>
  <si>
    <t>0,39743512192045233</t>
  </si>
  <si>
    <t>6,242835939046927</t>
  </si>
  <si>
    <t>51,73405275162937</t>
  </si>
  <si>
    <t>3,9710181023261204</t>
  </si>
  <si>
    <t>0,08518630253395644</t>
  </si>
  <si>
    <t>0,11437253015587039</t>
  </si>
  <si>
    <t>0,07359955571049524</t>
  </si>
  <si>
    <t>0,11282526795158344</t>
  </si>
  <si>
    <t>0,057729689943810385</t>
  </si>
  <si>
    <t>0,06306462081584552</t>
  </si>
  <si>
    <t>0,21844923190451365</t>
  </si>
  <si>
    <t>0,30852778649345497</t>
  </si>
  <si>
    <t>6,374378656037152</t>
  </si>
  <si>
    <t>63,44762306731499</t>
  </si>
  <si>
    <t>4,350435344260933</t>
  </si>
  <si>
    <t>0,09595975309698157</t>
  </si>
  <si>
    <t>0,11875112721760551</t>
  </si>
  <si>
    <t>0,08039935694638399</t>
  </si>
  <si>
    <t>0,11039573274366196</t>
  </si>
  <si>
    <t>0,061407158943098075</t>
  </si>
  <si>
    <t>0,07052338511673063</t>
  </si>
  <si>
    <t>0,29915110267610184</t>
  </si>
  <si>
    <t>0,2985730678990055</t>
  </si>
  <si>
    <t>6,389520206023008</t>
  </si>
  <si>
    <t>23,159196923421224</t>
  </si>
  <si>
    <t>3,8740610300757523</t>
  </si>
  <si>
    <t>0,12707333567032758</t>
  </si>
  <si>
    <t>0,14777983557256688</t>
  </si>
  <si>
    <t>0,1188948376186726</t>
  </si>
  <si>
    <t>0,14054288609496904</t>
  </si>
  <si>
    <t>0,07796318013830886</t>
  </si>
  <si>
    <t>0,08228081832324231</t>
  </si>
  <si>
    <t>0,3398187622819445</t>
  </si>
  <si>
    <t>0,34641074766354607</t>
  </si>
  <si>
    <t>6,275593296973966</t>
  </si>
  <si>
    <t>41,7707374573241</t>
  </si>
  <si>
    <t>4,073122498295855</t>
  </si>
  <si>
    <t>0,09023134762617142</t>
  </si>
  <si>
    <t>0,13300206387401475</t>
  </si>
  <si>
    <t>0,07938191657503235</t>
  </si>
  <si>
    <t>0,12564121387965732</t>
  </si>
  <si>
    <t>0,06948164026583503</t>
  </si>
  <si>
    <t>0,061948079840723654</t>
  </si>
  <si>
    <t>0,2597231465489753</t>
  </si>
  <si>
    <t>0,4148257867568869</t>
  </si>
  <si>
    <t>8,071262237033807</t>
  </si>
  <si>
    <t>73,17984797073743</t>
  </si>
  <si>
    <t>4,1034020280759895</t>
  </si>
  <si>
    <t>0,11367468058747038</t>
  </si>
  <si>
    <t>0,12993359951212352</t>
  </si>
  <si>
    <t>0,08270648177299167</t>
  </si>
  <si>
    <t>0,11190035555217459</t>
  </si>
  <si>
    <t>0,08925564207616833</t>
  </si>
  <si>
    <t>0,10184251780329347</t>
  </si>
  <si>
    <t>0,40209632863736255</t>
  </si>
  <si>
    <t>0,40226557998909773</t>
  </si>
  <si>
    <t>6,717550226021558</t>
  </si>
  <si>
    <t>38,362556928936385</t>
  </si>
  <si>
    <t>3,8791061442826296</t>
  </si>
  <si>
    <t>0,042897188462410495</t>
  </si>
  <si>
    <t>0,07557356048289139</t>
  </si>
  <si>
    <t>0,039083308058146804</t>
  </si>
  <si>
    <t>0,06488504105231993</t>
  </si>
  <si>
    <t>0,05059015033235227</t>
  </si>
  <si>
    <t>0,02820028854785191</t>
  </si>
  <si>
    <t>0,10978150566682389</t>
  </si>
  <si>
    <t>0,2576495754366541</t>
  </si>
  <si>
    <t>6,4289246420376</t>
  </si>
  <si>
    <t>41,147388817678376</t>
  </si>
  <si>
    <t>3,9044633723130837</t>
  </si>
  <si>
    <t>0,06862725744168513</t>
  </si>
  <si>
    <t>0,09611618572051071</t>
  </si>
  <si>
    <t>0,058273986616283704</t>
  </si>
  <si>
    <t>0,0940108804966065</t>
  </si>
  <si>
    <t>0,05589425371470507</t>
  </si>
  <si>
    <t>0,05003324119784141</t>
  </si>
  <si>
    <t>0,20422581613030416</t>
  </si>
  <si>
    <t>0,28081447682282434</t>
  </si>
  <si>
    <t>6,488968273974024</t>
  </si>
  <si>
    <t>45,894966625883</t>
  </si>
  <si>
    <t>4,290191411265287</t>
  </si>
  <si>
    <t>0,19893335119368089</t>
  </si>
  <si>
    <t>0,20084560873114246</t>
  </si>
  <si>
    <t>0,14002086113333212</t>
  </si>
  <si>
    <t>0,15282666394696062</t>
  </si>
  <si>
    <t>0,14815760017192095</t>
  </si>
  <si>
    <t>0,16901580823346923</t>
  </si>
  <si>
    <t>0,6030642351627834</t>
  </si>
  <si>
    <t>0,6031798361730842</t>
  </si>
  <si>
    <t>6,182739485055208</t>
  </si>
  <si>
    <t>84,38979435287017</t>
  </si>
  <si>
    <t>4,045755399591626</t>
  </si>
  <si>
    <t>0,1024847215012225</t>
  </si>
  <si>
    <t>0,3069405664234168</t>
  </si>
  <si>
    <t>0,07951299459067496</t>
  </si>
  <si>
    <t>0,12077300124884419</t>
  </si>
  <si>
    <t>0,3767327678292108</t>
  </si>
  <si>
    <t>0,08458483390695255</t>
  </si>
  <si>
    <t>0,37458011613237835</t>
  </si>
  <si>
    <t>1,3266013102788132</t>
  </si>
  <si>
    <t>6,369141724077053</t>
  </si>
  <si>
    <t>44,21989374232032</t>
  </si>
  <si>
    <t>4,0443307032249844</t>
  </si>
  <si>
    <t>0,1045363305113091</t>
  </si>
  <si>
    <t>0,1270952574543212</t>
  </si>
  <si>
    <t>0,057652375455285496</t>
  </si>
  <si>
    <t>0,10328805911528507</t>
  </si>
  <si>
    <t>0,09234768623701023</t>
  </si>
  <si>
    <t>0,1029623758658722</t>
  </si>
  <si>
    <t>0,3880565134070593</t>
  </si>
  <si>
    <t>0,3881559606835709</t>
  </si>
  <si>
    <t>6,3120214600348845</t>
  </si>
  <si>
    <t>16,412066723775077</t>
  </si>
  <si>
    <t>4,122085992406138</t>
  </si>
  <si>
    <t>0,14254845100841654</t>
  </si>
  <si>
    <t>0,16431770077647742</t>
  </si>
  <si>
    <t>0,0970583895565558</t>
  </si>
  <si>
    <t>0,1424704521943524</t>
  </si>
  <si>
    <t>0,10450010499782482</t>
  </si>
  <si>
    <t>0,131797407641568</t>
  </si>
  <si>
    <t>0,5195725611970028</t>
  </si>
  <si>
    <t>0,5126089662459895</t>
  </si>
  <si>
    <t>6,171889033983462</t>
  </si>
  <si>
    <t>66,31166163622589</t>
  </si>
  <si>
    <t>4,118861568371177</t>
  </si>
  <si>
    <t>0,10123207064431718</t>
  </si>
  <si>
    <t>0,13143674906858288</t>
  </si>
  <si>
    <t>0,06519767696819462</t>
  </si>
  <si>
    <t>0,1187924677494652</t>
  </si>
  <si>
    <t>0,0877243719150379</t>
  </si>
  <si>
    <t>0,09645747192600959</t>
  </si>
  <si>
    <t>0,36724140480684325</t>
  </si>
  <si>
    <t>0,3673703521605791</t>
  </si>
  <si>
    <t>5,76228139793966</t>
  </si>
  <si>
    <t>45,206760838958346</t>
  </si>
  <si>
    <t>4,161491648705755</t>
  </si>
  <si>
    <t>0,17535022752921645</t>
  </si>
  <si>
    <t>0,18587037468872428</t>
  </si>
  <si>
    <t>0,10551318633512588</t>
  </si>
  <si>
    <t>0,14112177382773938</t>
  </si>
  <si>
    <t>0,1387318292263467</t>
  </si>
  <si>
    <t>0,15421242241084113</t>
  </si>
  <si>
    <t>0,545339654580143</t>
  </si>
  <si>
    <t>0,5454038282226534</t>
  </si>
  <si>
    <t>6,9214864450041205</t>
  </si>
  <si>
    <t>29,83235425595618</t>
  </si>
  <si>
    <t>3,9889902956155097</t>
  </si>
  <si>
    <t>0,18369770503066668</t>
  </si>
  <si>
    <t>0,18670512072838918</t>
  </si>
  <si>
    <t>0,13384104055696155</t>
  </si>
  <si>
    <t>0,15563875349118397</t>
  </si>
  <si>
    <t>0,12103337529941614</t>
  </si>
  <si>
    <t>0,1435920845116024</t>
  </si>
  <si>
    <t>0,5420170607070898</t>
  </si>
  <si>
    <t>0,5420733788026847</t>
  </si>
  <si>
    <t>6,712244544993155</t>
  </si>
  <si>
    <t>46,21819610627076</t>
  </si>
  <si>
    <t>3,912953013805189</t>
  </si>
  <si>
    <t>0,06393603483842182</t>
  </si>
  <si>
    <t>0,10022531557438479</t>
  </si>
  <si>
    <t>0,06497735024820284</t>
  </si>
  <si>
    <t>0,09960262597349936</t>
  </si>
  <si>
    <t>0,0442916191560317</t>
  </si>
  <si>
    <t>0,03690537228556596</t>
  </si>
  <si>
    <t>0,12944868856325253</t>
  </si>
  <si>
    <t>0,2868458672803265</t>
  </si>
  <si>
    <t>6,179155113990419</t>
  </si>
  <si>
    <t>44,997604888511795</t>
  </si>
  <si>
    <t>3,946062905099325</t>
  </si>
  <si>
    <t>0,07137258609019832</t>
  </si>
  <si>
    <t>0,10454587662595531</t>
  </si>
  <si>
    <t>0,07350883529436553</t>
  </si>
  <si>
    <t>0,10695156308518045</t>
  </si>
  <si>
    <t>0,0422845723146981</t>
  </si>
  <si>
    <t>0,04131652578138956</t>
  </si>
  <si>
    <t>0,1568128785854495</t>
  </si>
  <si>
    <t>0,27818231616627925</t>
  </si>
  <si>
    <t>6,487650407012552</t>
  </si>
  <si>
    <t>58,02415038055145</t>
  </si>
  <si>
    <t>3,823258685195735</t>
  </si>
  <si>
    <t>0,06722538956514686</t>
  </si>
  <si>
    <t>0,10675672031396181</t>
  </si>
  <si>
    <t>0,04893073807678254</t>
  </si>
  <si>
    <t>0,10237813895944348</t>
  </si>
  <si>
    <t>0,058926562557453266</t>
  </si>
  <si>
    <t>0,052283503184986736</t>
  </si>
  <si>
    <t>0,20039883732129277</t>
  </si>
  <si>
    <t>0,32884891663335747</t>
  </si>
  <si>
    <t>7,06753351399675</t>
  </si>
  <si>
    <t>45,91849198893674</t>
  </si>
  <si>
    <t>3,88109019094386</t>
  </si>
  <si>
    <t>0,039932185133668675</t>
  </si>
  <si>
    <t>0,08287471437669716</t>
  </si>
  <si>
    <t>0,03593746000810182</t>
  </si>
  <si>
    <t>0,06945803471489925</t>
  </si>
  <si>
    <t>0,05001791875317897</t>
  </si>
  <si>
    <t>0,02943410500138746</t>
  </si>
  <si>
    <t>0,1425344230013393</t>
  </si>
  <si>
    <t>0,2734583169930996</t>
  </si>
  <si>
    <t>6,483998391078785</t>
  </si>
  <si>
    <t>42,20031190318839</t>
  </si>
  <si>
    <t>4,306670876791272</t>
  </si>
  <si>
    <t>0,21747256048157937</t>
  </si>
  <si>
    <t>0,20836502990398403</t>
  </si>
  <si>
    <t>0,1648202799662739</t>
  </si>
  <si>
    <t>0,17392838702779645</t>
  </si>
  <si>
    <t>0,13687420110730217</t>
  </si>
  <si>
    <t>0,17226439525499973</t>
  </si>
  <si>
    <t>0,6353996119234351</t>
  </si>
  <si>
    <t>0,618589270442118</t>
  </si>
  <si>
    <t>5,226967216003686</t>
  </si>
  <si>
    <t>35,28893171085604</t>
  </si>
  <si>
    <t>4,297220383118831</t>
  </si>
  <si>
    <t>0,12733666049472103</t>
  </si>
  <si>
    <t>0,1421710576383968</t>
  </si>
  <si>
    <t>0,1058142539038121</t>
  </si>
  <si>
    <t>0,1297433414772707</t>
  </si>
  <si>
    <t>0,07897927812039698</t>
  </si>
  <si>
    <t>0,0903247082999056</t>
  </si>
  <si>
    <t>0,3500357139578373</t>
  </si>
  <si>
    <t>0,367344779358119</t>
  </si>
  <si>
    <t>4,534251683973707</t>
  </si>
  <si>
    <t>41,52569152800797</t>
  </si>
  <si>
    <t>4,009321655567656</t>
  </si>
  <si>
    <t>0,053440748351198095</t>
  </si>
  <si>
    <t>0,08963178443147214</t>
  </si>
  <si>
    <t>0,04276950078142067</t>
  </si>
  <si>
    <t>0,08265234989554039</t>
  </si>
  <si>
    <t>0,0496848742249908</t>
  </si>
  <si>
    <t>0,041972719447859026</t>
  </si>
  <si>
    <t>0,1638907412118735</t>
  </si>
  <si>
    <t>0,26971404767338625</t>
  </si>
  <si>
    <t>4,933654565946199</t>
  </si>
  <si>
    <t>38,285945542676785</t>
  </si>
  <si>
    <t>3,9583975245194747</t>
  </si>
  <si>
    <t>0,19353839515921487</t>
  </si>
  <si>
    <t>0,23392949273201283</t>
  </si>
  <si>
    <t>0,1820846559468089</t>
  </si>
  <si>
    <t>0,2109915438730944</t>
  </si>
  <si>
    <t>0,14039373177805353</t>
  </si>
  <si>
    <t>0,13409535421370425</t>
  </si>
  <si>
    <t>0,4415280090917128</t>
  </si>
  <si>
    <t>0,6126940218067121</t>
  </si>
  <si>
    <t>5,287305039004423</t>
  </si>
  <si>
    <t>31,00759864333786</t>
  </si>
  <si>
    <t>3,997825739571457</t>
  </si>
  <si>
    <t>0,1428740310667994</t>
  </si>
  <si>
    <t>0,1624553384144168</t>
  </si>
  <si>
    <t>0,12365261984938611</t>
  </si>
  <si>
    <t>0,1518288805768165</t>
  </si>
  <si>
    <t>0,08947872481091403</t>
  </si>
  <si>
    <t>0,1028197117972497</t>
  </si>
  <si>
    <t>0,41286671315178214</t>
  </si>
  <si>
    <t>0,41292563728900467</t>
  </si>
  <si>
    <t>5,105235146009363</t>
  </si>
  <si>
    <t>9,59049210978435</t>
  </si>
  <si>
    <t>3,9200456556658847</t>
  </si>
  <si>
    <t>0,14984687632951857</t>
  </si>
  <si>
    <t>0,27392572219847383</t>
  </si>
  <si>
    <t>0,11844793070450477</t>
  </si>
  <si>
    <t>0,2319854188377954</t>
  </si>
  <si>
    <t>0,1857812740025955</t>
  </si>
  <si>
    <t>0,11938110211725013</t>
  </si>
  <si>
    <t>0,4863054572721688</t>
  </si>
  <si>
    <t>0,8593566309375259</t>
  </si>
  <si>
    <t>5,298375927959569</t>
  </si>
  <si>
    <t>56,97140790582672</t>
  </si>
  <si>
    <t>4,261322005367489</t>
  </si>
  <si>
    <t>0,10109466580944015</t>
  </si>
  <si>
    <t>0,11944288056683038</t>
  </si>
  <si>
    <t>0,08462887372541317</t>
  </si>
  <si>
    <t>0,1095813134543634</t>
  </si>
  <si>
    <t>0,06958135925619151</t>
  </si>
  <si>
    <t>0,07503350929940016</t>
  </si>
  <si>
    <t>0,30235918754285235</t>
  </si>
  <si>
    <t>0,3348748139491261</t>
  </si>
  <si>
    <t>4,962318108067848</t>
  </si>
  <si>
    <t>42,60112925497579</t>
  </si>
  <si>
    <t>3,934831527462794</t>
  </si>
  <si>
    <t>0,14034828844738625</t>
  </si>
  <si>
    <t>0,1661710925764126</t>
  </si>
  <si>
    <t>0,13480434721364987</t>
  </si>
  <si>
    <t>0,16202126255567384</t>
  </si>
  <si>
    <t>0,08530473583133993</t>
  </si>
  <si>
    <t>0,0860836443275302</t>
  </si>
  <si>
    <t>0,3352827567533765</t>
  </si>
  <si>
    <t>0,4265249204448131</t>
  </si>
  <si>
    <t>4,779237619950436</t>
  </si>
  <si>
    <t>29,077729578339067</t>
  </si>
  <si>
    <t>4,152469642364827</t>
  </si>
  <si>
    <t>0,11865960786998356</t>
  </si>
  <si>
    <t>0,16616853923005495</t>
  </si>
  <si>
    <t>0,10834271592200895</t>
  </si>
  <si>
    <t>0,15674774328581198</t>
  </si>
  <si>
    <t>0,08527179011228198</t>
  </si>
  <si>
    <t>0,07719110189177247</t>
  </si>
  <si>
    <t>0,30820934701374464</t>
  </si>
  <si>
    <t>0,5293203365869201</t>
  </si>
  <si>
    <t>5,84802104101982</t>
  </si>
  <si>
    <t>30,03045890539754</t>
  </si>
  <si>
    <t>3,785855273552297</t>
  </si>
  <si>
    <t>0,1165035601780636</t>
  </si>
  <si>
    <t>0,15854077330271146</t>
  </si>
  <si>
    <t>0,09218312070788581</t>
  </si>
  <si>
    <t>0,1355693440577797</t>
  </si>
  <si>
    <t>0,10506987218884449</t>
  </si>
  <si>
    <t>0,09228799875029893</t>
  </si>
  <si>
    <t>0,38898031717380127</t>
  </si>
  <si>
    <t>0,5373282078052367</t>
  </si>
  <si>
    <t>4,551668870029971</t>
  </si>
  <si>
    <t>25,940118590672796</t>
  </si>
  <si>
    <t>4,351186440370092</t>
  </si>
  <si>
    <t>0,17126930097232237</t>
  </si>
  <si>
    <t>0,17607974297220483</t>
  </si>
  <si>
    <t>0,15512609824625068</t>
  </si>
  <si>
    <t>0,15794526705874964</t>
  </si>
  <si>
    <t>0,10127688704835829</t>
  </si>
  <si>
    <t>0,11264442176302374</t>
  </si>
  <si>
    <t>0,40831546654262435</t>
  </si>
  <si>
    <t>0,40836824669962846</t>
  </si>
  <si>
    <t>4,926956995972432</t>
  </si>
  <si>
    <t>35,99623251732718</t>
  </si>
  <si>
    <t>4,011413934239142</t>
  </si>
  <si>
    <t>0,09741793161376633</t>
  </si>
  <si>
    <t>0,12262817732238031</t>
  </si>
  <si>
    <t>0,07995977573551286</t>
  </si>
  <si>
    <t>0,11463027600353151</t>
  </si>
  <si>
    <t>0,06594325733071199</t>
  </si>
  <si>
    <t>0,07519406775073349</t>
  </si>
  <si>
    <t>0,3176710851623325</t>
  </si>
  <si>
    <t>0,31782175561702786</t>
  </si>
  <si>
    <t>5,085580641985871</t>
  </si>
  <si>
    <t>44,23266470782376</t>
  </si>
  <si>
    <t>3,6935454301794746</t>
  </si>
  <si>
    <t>0,100271097681169</t>
  </si>
  <si>
    <t>0,14205634559350383</t>
  </si>
  <si>
    <t>0,0994704439643354</t>
  </si>
  <si>
    <t>0,1325878118041403</t>
  </si>
  <si>
    <t>0,07132140569233789</t>
  </si>
  <si>
    <t>0,06134179885545554</t>
  </si>
  <si>
    <t>0,25368361756512414</t>
  </si>
  <si>
    <t>0,431665141773536</t>
  </si>
  <si>
    <t>4,867686786921695</t>
  </si>
  <si>
    <t>60,356282086923905</t>
  </si>
  <si>
    <t>3,85467381438905</t>
  </si>
  <si>
    <t>0,12161014212227392</t>
  </si>
  <si>
    <t>0,16297061334792076</t>
  </si>
  <si>
    <t>0,08596467037814343</t>
  </si>
  <si>
    <t>0,12437469160087103</t>
  </si>
  <si>
    <t>0,1267358946732649</t>
  </si>
  <si>
    <t>0,10981755798159155</t>
  </si>
  <si>
    <t>0,439293054454076</t>
  </si>
  <si>
    <t>0,6344974797351761</t>
  </si>
  <si>
    <t>4,7805570010095835</t>
  </si>
  <si>
    <t>41,96107533426433</t>
  </si>
  <si>
    <t>3,964255358350026</t>
  </si>
  <si>
    <t>0,08358498444394799</t>
  </si>
  <si>
    <t>0,12259843729797502</t>
  </si>
  <si>
    <t>0,07536459432652151</t>
  </si>
  <si>
    <t>0,12028856447887162</t>
  </si>
  <si>
    <t>0,06635625750505095</t>
  </si>
  <si>
    <t>0,056615003482631626</t>
  </si>
  <si>
    <t>0,276025673195118</t>
  </si>
  <si>
    <t>0,4540066226883698</t>
  </si>
  <si>
    <t>5,5875147809274495</t>
  </si>
  <si>
    <t>74,17995372074118</t>
  </si>
  <si>
    <t>4,350978683671641</t>
  </si>
  <si>
    <t>0,12511499706910603</t>
  </si>
  <si>
    <t>0,15642877607278183</t>
  </si>
  <si>
    <t>0,11567119733669953</t>
  </si>
  <si>
    <t>0,15088227315083624</t>
  </si>
  <si>
    <t>0,07781757120346619</t>
  </si>
  <si>
    <t>0,08248885429114061</t>
  </si>
  <si>
    <t>0,33889434444156846</t>
  </si>
  <si>
    <t>0,45243453468115813</t>
  </si>
  <si>
    <t>4,971694506937638</t>
  </si>
  <si>
    <t>86,26623882500861</t>
  </si>
  <si>
    <t>4,307976740580163</t>
  </si>
  <si>
    <t>0,18649362506068667</t>
  </si>
  <si>
    <t>0,2014049478380819</t>
  </si>
  <si>
    <t>0,1418853261227567</t>
  </si>
  <si>
    <t>0,15970689289351597</t>
  </si>
  <si>
    <t>0,13694094218399183</t>
  </si>
  <si>
    <t>0,1432817117387623</t>
  </si>
  <si>
    <t>0,515436051285109</t>
  </si>
  <si>
    <t>0,5155067632795912</t>
  </si>
  <si>
    <t>5,985537383006886</t>
  </si>
  <si>
    <t>23,94895624695865</t>
  </si>
  <si>
    <t>4,136634459462477</t>
  </si>
  <si>
    <t>0,11836666491927392</t>
  </si>
  <si>
    <t>0,15491105411928827</t>
  </si>
  <si>
    <t>0,09447785896058108</t>
  </si>
  <si>
    <t>0,14325357045435494</t>
  </si>
  <si>
    <t>0,08693574708258034</t>
  </si>
  <si>
    <t>0,09479976161036159</t>
  </si>
  <si>
    <t>0,401510747070232</t>
  </si>
  <si>
    <t>0,5161750776814936</t>
  </si>
  <si>
    <t>5,292460742988624</t>
  </si>
  <si>
    <t>49,45325732571347</t>
  </si>
  <si>
    <t>4,014044019523119</t>
  </si>
  <si>
    <t>0,19039271775882946</t>
  </si>
  <si>
    <t>0,19250489854159086</t>
  </si>
  <si>
    <t>0,1718861900221051</t>
  </si>
  <si>
    <t>0,17167629722178313</t>
  </si>
  <si>
    <t>0,11696909979264275</t>
  </si>
  <si>
    <t>0,13022028000998817</t>
  </si>
  <si>
    <t>0,5020712560683006</t>
  </si>
  <si>
    <t>0,5021454685338185</t>
  </si>
  <si>
    <t>5,164314599940553</t>
  </si>
  <si>
    <t>69,58915827209502</t>
  </si>
  <si>
    <t>4,001446592927457</t>
  </si>
  <si>
    <t>0,15533996918701082</t>
  </si>
  <si>
    <t>0,16942706528609122</t>
  </si>
  <si>
    <t>0,13072484544979163</t>
  </si>
  <si>
    <t>0,15303044752499245</t>
  </si>
  <si>
    <t>0,09524302647444838</t>
  </si>
  <si>
    <t>0,10709722959322844</t>
  </si>
  <si>
    <t>0,37471173866259117</t>
  </si>
  <si>
    <t>0,3989350592488706</t>
  </si>
  <si>
    <t>4,613399733090773</t>
  </si>
  <si>
    <t>51,22286483876736</t>
  </si>
  <si>
    <t>3,9114334908828345</t>
  </si>
  <si>
    <t>0,008315177669412064</t>
  </si>
  <si>
    <t>0,058395687039723816</t>
  </si>
  <si>
    <t>0,0055713785783653375</t>
  </si>
  <si>
    <t>0,03906139255712749</t>
  </si>
  <si>
    <t>0,05488207735287228</t>
  </si>
  <si>
    <t>0,007324951641322976</t>
  </si>
  <si>
    <t>0,033982167759982716</t>
  </si>
  <si>
    <t>0,2517488103716061</t>
  </si>
  <si>
    <t>3,523961402941495</t>
  </si>
  <si>
    <t>61,766070433554084</t>
  </si>
  <si>
    <t>3,9317800950015633</t>
  </si>
  <si>
    <t>0,037058617063561825</t>
  </si>
  <si>
    <t>0,07134196398192769</t>
  </si>
  <si>
    <t>0,017846997640245034</t>
  </si>
  <si>
    <t>0,06098482975706929</t>
  </si>
  <si>
    <t>0,05438767470337466</t>
  </si>
  <si>
    <t>0,03868589653273962</t>
  </si>
  <si>
    <t>0,1353545688697119</t>
  </si>
  <si>
    <t>0,25260318042606966</t>
  </si>
  <si>
    <t>3,257894293987192</t>
  </si>
  <si>
    <t>40,607345524771574</t>
  </si>
  <si>
    <t>3,79802596910495</t>
  </si>
  <si>
    <t>0,01208845793921718</t>
  </si>
  <si>
    <t>0,06377878802685569</t>
  </si>
  <si>
    <t>0,008462449004378612</t>
  </si>
  <si>
    <t>0,04242827851638873</t>
  </si>
  <si>
    <t>0,059303758428421637</t>
  </si>
  <si>
    <t>0,010559147671033324</t>
  </si>
  <si>
    <t>0,04122896553901602</t>
  </si>
  <si>
    <t>0,2853039405974126</t>
  </si>
  <si>
    <t>3,215617235051468</t>
  </si>
  <si>
    <t>48,206647834280425</t>
  </si>
  <si>
    <t>3,8219843609151014</t>
  </si>
  <si>
    <t>0,01107886910551228</t>
  </si>
  <si>
    <t>0,06159342761787552</t>
  </si>
  <si>
    <t>0,0060371605710478945</t>
  </si>
  <si>
    <t>0,041578679195724194</t>
  </si>
  <si>
    <t>0,057225097469043695</t>
  </si>
  <si>
    <t>0,011642491532517157</t>
  </si>
  <si>
    <t>0,04816991654901233</t>
  </si>
  <si>
    <t>0,2691874968076531</t>
  </si>
  <si>
    <t>3,301369035965763</t>
  </si>
  <si>
    <t>44,07972927585891</t>
  </si>
  <si>
    <t>3,780526044134837</t>
  </si>
  <si>
    <t>0,009883453198286743</t>
  </si>
  <si>
    <t>0,06665550632148501</t>
  </si>
  <si>
    <t>0,008368830838457523</t>
  </si>
  <si>
    <t>0,042569901377075316</t>
  </si>
  <si>
    <t>0,06268389711262008</t>
  </si>
  <si>
    <t>0,006902751794058889</t>
  </si>
  <si>
    <t>0,02920808449643081</t>
  </si>
  <si>
    <t>0,3100798641160253</t>
  </si>
  <si>
    <t>3,2163440660806373</t>
  </si>
  <si>
    <t>38,41387860847446</t>
  </si>
  <si>
    <t>3,722222724570368</t>
  </si>
  <si>
    <t>0,019156304414047327</t>
  </si>
  <si>
    <t>0,0698632922993068</t>
  </si>
  <si>
    <t>0,0063588280569361975</t>
  </si>
  <si>
    <t>0,05032791696987694</t>
  </si>
  <si>
    <t>0,06429520242037026</t>
  </si>
  <si>
    <t>0,02154720390214871</t>
  </si>
  <si>
    <t>0,07596864853091521</t>
  </si>
  <si>
    <t>0,32777907488559194</t>
  </si>
  <si>
    <t>3,280527852009982</t>
  </si>
  <si>
    <t>40,66498787022529</t>
  </si>
  <si>
    <t>3,8282524170918784</t>
  </si>
  <si>
    <t>0,044618425491964334</t>
  </si>
  <si>
    <t>0,09043621457640427</t>
  </si>
  <si>
    <t>0,033606030170785214</t>
  </si>
  <si>
    <t>0,08317945721142853</t>
  </si>
  <si>
    <t>0,056387245973296675</t>
  </si>
  <si>
    <t>0,03805265630539429</t>
  </si>
  <si>
    <t>0,14315502896847054</t>
  </si>
  <si>
    <t>0,30322195772032157</t>
  </si>
  <si>
    <t>3,257641586009413</t>
  </si>
  <si>
    <t>59,95564353705005</t>
  </si>
  <si>
    <t>3,9589708985648846</t>
  </si>
  <si>
    <t>0,026537069544026053</t>
  </si>
  <si>
    <t>0,07117386133238136</t>
  </si>
  <si>
    <t>0,017810385211728532</t>
  </si>
  <si>
    <t>0,06202445211943715</t>
  </si>
  <si>
    <t>0,05046631153649412</t>
  </si>
  <si>
    <t>0,02276354152640631</t>
  </si>
  <si>
    <t>0,08587132424592152</t>
  </si>
  <si>
    <t>0,2580967386137565</t>
  </si>
  <si>
    <t>3,3189683209639043</t>
  </si>
  <si>
    <t>40,54667107144095</t>
  </si>
  <si>
    <t>3,9116892874483815</t>
  </si>
  <si>
    <t>0,0341098371227743</t>
  </si>
  <si>
    <t>0,07701461964064975</t>
  </si>
  <si>
    <t>0,030365460938545044</t>
  </si>
  <si>
    <t>0,06650469969774889</t>
  </si>
  <si>
    <t>0,04947708956274387</t>
  </si>
  <si>
    <t>0,024648113877038313</t>
  </si>
  <si>
    <t>0,09583360162350131</t>
  </si>
  <si>
    <t>0,27109045826172345</t>
  </si>
  <si>
    <t>3,3046311649959534</t>
  </si>
  <si>
    <t>36,85018073336492</t>
  </si>
  <si>
    <t>3,615717828747548</t>
  </si>
  <si>
    <t>0,014172357272019228</t>
  </si>
  <si>
    <t>0,08084614090529024</t>
  </si>
  <si>
    <t>0,011425935034807173</t>
  </si>
  <si>
    <t>0,04824497963159432</t>
  </si>
  <si>
    <t>0,08613748992632872</t>
  </si>
  <si>
    <t>0,01096095206477125</t>
  </si>
  <si>
    <t>0,045370753612381534</t>
  </si>
  <si>
    <t>0,43841484816122517</t>
  </si>
  <si>
    <t>3,14397132396698</t>
  </si>
  <si>
    <t>66,7504575513322</t>
  </si>
  <si>
    <t>3,8449703800196673</t>
  </si>
  <si>
    <t>0,06574641208613795</t>
  </si>
  <si>
    <t>0,0948771222158734</t>
  </si>
  <si>
    <t>0,041691445098466104</t>
  </si>
  <si>
    <t>0,08400608779988289</t>
  </si>
  <si>
    <t>0,06718385278300691</t>
  </si>
  <si>
    <t>0,0639892129747279</t>
  </si>
  <si>
    <t>0,226123997905931</t>
  </si>
  <si>
    <t>0,3124948239589962</t>
  </si>
  <si>
    <t>3,7218899470753968</t>
  </si>
  <si>
    <t>40,017764881829756</t>
  </si>
  <si>
    <t>3,754225239403064</t>
  </si>
  <si>
    <t>0,011706173250422395</t>
  </si>
  <si>
    <t>0,06920296312465532</t>
  </si>
  <si>
    <t>0,01138590081598152</t>
  </si>
  <si>
    <t>0,04331215776745893</t>
  </si>
  <si>
    <t>0,06479022330854171</t>
  </si>
  <si>
    <t>0,006551955773359778</t>
  </si>
  <si>
    <t>0,02671519152809388</t>
  </si>
  <si>
    <t>0,32738500978732327</t>
  </si>
  <si>
    <t>3,4208777820458636</t>
  </si>
  <si>
    <t>43,28736436005138</t>
  </si>
  <si>
    <t>3,7944284726046296</t>
  </si>
  <si>
    <t>0,015287484752387783</t>
  </si>
  <si>
    <t>0,06788586024821752</t>
  </si>
  <si>
    <t>0,012996938499552725</t>
  </si>
  <si>
    <t>0,04495694094876815</t>
  </si>
  <si>
    <t>0,0601207512153796</t>
  </si>
  <si>
    <t>0,010613136129152356</t>
  </si>
  <si>
    <t>0,046047397392806944</t>
  </si>
  <si>
    <t>0,30118995907637197</t>
  </si>
  <si>
    <t>3,220187581027858</t>
  </si>
  <si>
    <t>64,42422804410212</t>
  </si>
  <si>
    <t>3,9063323822826526</t>
  </si>
  <si>
    <t>0,05477368266744517</t>
  </si>
  <si>
    <t>0,09546539638837814</t>
  </si>
  <si>
    <t>0,03745225880173915</t>
  </si>
  <si>
    <t>0,0936726760751302</t>
  </si>
  <si>
    <t>0,056076472484104765</t>
  </si>
  <si>
    <t>0,0510690875749879</t>
  </si>
  <si>
    <t>0,17914333909282304</t>
  </si>
  <si>
    <t>0,2991143962921058</t>
  </si>
  <si>
    <t>3,181647400953807</t>
  </si>
  <si>
    <t>48,32831230454184</t>
  </si>
  <si>
    <t>3,6501209774868277</t>
  </si>
  <si>
    <t>0,029761261590831024</t>
  </si>
  <si>
    <t>0,09075699864579223</t>
  </si>
  <si>
    <t>0,02060176351590763</t>
  </si>
  <si>
    <t>0,07107434890747716</t>
  </si>
  <si>
    <t>0,08006774518411991</t>
  </si>
  <si>
    <t>0,026615530969602962</t>
  </si>
  <si>
    <t>0,0968950296984998</t>
  </si>
  <si>
    <t>0,428906286997664</t>
  </si>
  <si>
    <t>4,3207837420050055</t>
  </si>
  <si>
    <t>43,821291630168886</t>
  </si>
  <si>
    <t>3,8318732462836196</t>
  </si>
  <si>
    <t>0,01030821733789849</t>
  </si>
  <si>
    <t>0,0628479654336267</t>
  </si>
  <si>
    <t>0,0071991765665142295</t>
  </si>
  <si>
    <t>0,04124305645769655</t>
  </si>
  <si>
    <t>0,05878706418460397</t>
  </si>
  <si>
    <t>0,008761020579795165</t>
  </si>
  <si>
    <t>0,037315896699567225</t>
  </si>
  <si>
    <t>0,2796901093359396</t>
  </si>
  <si>
    <t>3,3841723309597</t>
  </si>
  <si>
    <t>41,41895878519005</t>
  </si>
  <si>
    <t>3,624412807570152</t>
  </si>
  <si>
    <t>0,008727284228335696</t>
  </si>
  <si>
    <t>0,07953343963500605</t>
  </si>
  <si>
    <t>0,007189068845709003</t>
  </si>
  <si>
    <t>0,0455451571335653</t>
  </si>
  <si>
    <t>0,09024031374361925</t>
  </si>
  <si>
    <t>0,006308007612505642</t>
  </si>
  <si>
    <t>0,027549413423812626</t>
  </si>
  <si>
    <t>0,44199245763921174</t>
  </si>
  <si>
    <t>3,8348393470514566</t>
  </si>
  <si>
    <t>43,83392649179129</t>
  </si>
  <si>
    <t>3,8333843231359355</t>
  </si>
  <si>
    <t>0,02286016235058374</t>
  </si>
  <si>
    <t>0,0645529327867821</t>
  </si>
  <si>
    <t>0,013614302703905026</t>
  </si>
  <si>
    <t>0,04881623107891138</t>
  </si>
  <si>
    <t>0,05459300131680131</t>
  </si>
  <si>
    <t>0,02247063343995943</t>
  </si>
  <si>
    <t>0,0799754463163972</t>
  </si>
  <si>
    <t>0,24727945042338834</t>
  </si>
  <si>
    <t>3,3797427190002054</t>
  </si>
  <si>
    <t>53,94171521805899</t>
  </si>
  <si>
    <t>3,882241683477012</t>
  </si>
  <si>
    <t>0,012922595730977711</t>
  </si>
  <si>
    <t>0,061202827278857896</t>
  </si>
  <si>
    <t>0,006132750224415931</t>
  </si>
  <si>
    <t>0,04233937343091003</t>
  </si>
  <si>
    <t>0,055115609406720875</t>
  </si>
  <si>
    <t>0,0135947743662747</t>
  </si>
  <si>
    <t>0,05202730426844449</t>
  </si>
  <si>
    <t>0,249903081353006</t>
  </si>
  <si>
    <t>3,5778151450213045</t>
  </si>
  <si>
    <t>45,55500038893843</t>
  </si>
  <si>
    <t>3,7708555749344863</t>
  </si>
  <si>
    <t>0,011638533042855429</t>
  </si>
  <si>
    <t>0,06583779128104249</t>
  </si>
  <si>
    <t>0,007428251721782736</t>
  </si>
  <si>
    <t>0,043270775531192726</t>
  </si>
  <si>
    <t>0,0618986800858057</t>
  </si>
  <si>
    <t>0,011093164691843972</t>
  </si>
  <si>
    <t>0,04728553478238022</t>
  </si>
  <si>
    <t>0,301620942860268</t>
  </si>
  <si>
    <t>3,7497176829492673</t>
  </si>
  <si>
    <t>44,55402575964922</t>
  </si>
  <si>
    <t>3,949413004472009</t>
  </si>
  <si>
    <t>0,023711500780488518</t>
  </si>
  <si>
    <t>0,07530766316748495</t>
  </si>
  <si>
    <t>0,01818730420428764</t>
  </si>
  <si>
    <t>0,054944201753938285</t>
  </si>
  <si>
    <t>0,06993731386026411</t>
  </si>
  <si>
    <t>0,01967618180132501</t>
  </si>
  <si>
    <t>0,08503487044758119</t>
  </si>
  <si>
    <t>0,4913389231309207</t>
  </si>
  <si>
    <t>1,8372997799888253</t>
  </si>
  <si>
    <t>65,50105011850647</t>
  </si>
  <si>
    <t>3,8261286517442343</t>
  </si>
  <si>
    <t>0,021125156172749234</t>
  </si>
  <si>
    <t>0,07851412846544181</t>
  </si>
  <si>
    <t>0,013624946249502981</t>
  </si>
  <si>
    <t>0,05699280524785948</t>
  </si>
  <si>
    <t>0,07255316127419717</t>
  </si>
  <si>
    <t>0,021616156023685926</t>
  </si>
  <si>
    <t>0,10064249175598103</t>
  </si>
  <si>
    <t>0,49966383093236405</t>
  </si>
  <si>
    <t>1,7191173889441416</t>
  </si>
  <si>
    <t>42,86204933145589</t>
  </si>
  <si>
    <t>3,7499304759538274</t>
  </si>
  <si>
    <t>0,04276247335937642</t>
  </si>
  <si>
    <t>0,11536698189205179</t>
  </si>
  <si>
    <t>0,021984752843093883</t>
  </si>
  <si>
    <t>0,08087181250335528</t>
  </si>
  <si>
    <t>0,10933123234722145</t>
  </si>
  <si>
    <t>0,059234110374963136</t>
  </si>
  <si>
    <t>0,3723855078439679</t>
  </si>
  <si>
    <t>0,5839498689212652</t>
  </si>
  <si>
    <t>2,001823519007303</t>
  </si>
  <si>
    <t>54,60605001119972</t>
  </si>
  <si>
    <t>3,771484883664898</t>
  </si>
  <si>
    <t>0,03877543600533631</t>
  </si>
  <si>
    <t>0,08162372525393492</t>
  </si>
  <si>
    <t>0,03261286992038212</t>
  </si>
  <si>
    <t>0,06881765077765167</t>
  </si>
  <si>
    <t>0,0617811573285593</t>
  </si>
  <si>
    <t>0,029669050512487007</t>
  </si>
  <si>
    <t>0,12609273198823953</t>
  </si>
  <si>
    <t>0,45301717656894996</t>
  </si>
  <si>
    <t>1,8272577819880098</t>
  </si>
  <si>
    <t>80,23556039524266</t>
  </si>
  <si>
    <t>3,6398364238599306</t>
  </si>
  <si>
    <t>0,051789383835674406</t>
  </si>
  <si>
    <t>0,09934898083037175</t>
  </si>
  <si>
    <t>0,02617919084726584</t>
  </si>
  <si>
    <t>0,0828379975327813</t>
  </si>
  <si>
    <t>0,07844542608180372</t>
  </si>
  <si>
    <t>0,061219768554361204</t>
  </si>
  <si>
    <t>0,2605272143252239</t>
  </si>
  <si>
    <t>0,4893697695234381</t>
  </si>
  <si>
    <t>1,8672677859431133</t>
  </si>
  <si>
    <t>85,08496243383817</t>
  </si>
  <si>
    <t>3,796161005596594</t>
  </si>
  <si>
    <t>0,05846919431527753</t>
  </si>
  <si>
    <t>0,09996558698175695</t>
  </si>
  <si>
    <t>0,024040489731093514</t>
  </si>
  <si>
    <t>0,08439057694823311</t>
  </si>
  <si>
    <t>0,07796131555382352</t>
  </si>
  <si>
    <t>0,06727145705848571</t>
  </si>
  <si>
    <t>0,24930107348478095</t>
  </si>
  <si>
    <t>0,47652512696160243</t>
  </si>
  <si>
    <t>1,7811009399592876</t>
  </si>
  <si>
    <t>75,80623669078848</t>
  </si>
  <si>
    <t>3,921935419535694</t>
  </si>
  <si>
    <t>0,06188038403820512</t>
  </si>
  <si>
    <t>0,10695353221475191</t>
  </si>
  <si>
    <t>0,03566481893101568</t>
  </si>
  <si>
    <t>0,09981961114762719</t>
  </si>
  <si>
    <t>0,06937539748091937</t>
  </si>
  <si>
    <t>0,058996064621038194</t>
  </si>
  <si>
    <t>0,22061594467702778</t>
  </si>
  <si>
    <t>0,45977625556565094</t>
  </si>
  <si>
    <t>1,8590444880537689</t>
  </si>
  <si>
    <t>40,34136966633523</t>
  </si>
  <si>
    <t>3,6419451371179</t>
  </si>
  <si>
    <t>0,05110767599736391</t>
  </si>
  <si>
    <t>0,09713144009299517</t>
  </si>
  <si>
    <t>0,018431940328839068</t>
  </si>
  <si>
    <t>0,08525237103118993</t>
  </si>
  <si>
    <t>0,07259182227449895</t>
  </si>
  <si>
    <t>0,061365649927785225</t>
  </si>
  <si>
    <t>0,22508834964645594</t>
  </si>
  <si>
    <t>0,4688486347610256</t>
  </si>
  <si>
    <t>1,907470986014232</t>
  </si>
  <si>
    <t>46,63494200466828</t>
  </si>
  <si>
    <t>3,694918539019247</t>
  </si>
  <si>
    <t>0,06272870719095165</t>
  </si>
  <si>
    <t>0,10776059274411953</t>
  </si>
  <si>
    <t>0,01950582463489344</t>
  </si>
  <si>
    <t>0,08848081435855608</t>
  </si>
  <si>
    <t>0,08784683324093108</t>
  </si>
  <si>
    <t>0,07714748645523326</t>
  </si>
  <si>
    <t>0,29571509005694</t>
  </si>
  <si>
    <t>0,457818530919604</t>
  </si>
  <si>
    <t>1,9580709990113974</t>
  </si>
  <si>
    <t>60,34780881756515</t>
  </si>
  <si>
    <t>3,75685164900304</t>
  </si>
  <si>
    <t>0,02229576966582654</t>
  </si>
  <si>
    <t>0,08121731301201698</t>
  </si>
  <si>
    <t>0,01662155769870645</t>
  </si>
  <si>
    <t>0,057097733362692554</t>
  </si>
  <si>
    <t>0,07205461112148005</t>
  </si>
  <si>
    <t>0,01778655356891249</t>
  </si>
  <si>
    <t>0,07415408443231115</t>
  </si>
  <si>
    <t>0,47503362230359786</t>
  </si>
  <si>
    <t>1,95342099503614</t>
  </si>
  <si>
    <t>58,3821264509591</t>
  </si>
  <si>
    <t>3,7711692538856902</t>
  </si>
  <si>
    <t>0,0135881168776491</t>
  </si>
  <si>
    <t>0,07715225762796701</t>
  </si>
  <si>
    <t>0,009379703587164785</t>
  </si>
  <si>
    <t>0,05258669315349243</t>
  </si>
  <si>
    <t>0,07409974856012033</t>
  </si>
  <si>
    <t>0,012053614909016365</t>
  </si>
  <si>
    <t>0,04897952975346409</t>
  </si>
  <si>
    <t>0,47805280601452893</t>
  </si>
  <si>
    <t>1,828167532919906</t>
  </si>
  <si>
    <t>54,801581963310255</t>
  </si>
  <si>
    <t>3,7304917870844996</t>
  </si>
  <si>
    <t>0,07075432800336717</t>
  </si>
  <si>
    <t>0,11391776238176923</t>
  </si>
  <si>
    <t>0,02685313489106463</t>
  </si>
  <si>
    <t>0,09380542845443124</t>
  </si>
  <si>
    <t>0,09163837341013457</t>
  </si>
  <si>
    <t>0,08606827060397727</t>
  </si>
  <si>
    <t>0,3282935639476995</t>
  </si>
  <si>
    <t>0,4715782964037322</t>
  </si>
  <si>
    <t>1,9176942569902167</t>
  </si>
  <si>
    <t>72,50977816682449</t>
  </si>
  <si>
    <t>3,6221016492084415</t>
  </si>
  <si>
    <t>0,02151428062818291</t>
  </si>
  <si>
    <t>0,08816325360572093</t>
  </si>
  <si>
    <t>0,012732700342838896</t>
  </si>
  <si>
    <t>0,06076920396689135</t>
  </si>
  <si>
    <t>0,08515118291892557</t>
  </si>
  <si>
    <t>0,023603050040067693</t>
  </si>
  <si>
    <t>0,10485116175820991</t>
  </si>
  <si>
    <t>0,45551528397065033</t>
  </si>
  <si>
    <t>1,767428984050639</t>
  </si>
  <si>
    <t>70,57792132630837</t>
  </si>
  <si>
    <t>3,6963430661720977</t>
  </si>
  <si>
    <t>0,054443231307885226</t>
  </si>
  <si>
    <t>0,10264511687032052</t>
  </si>
  <si>
    <t>0,018678680206900743</t>
  </si>
  <si>
    <t>0,08344975461422202</t>
  </si>
  <si>
    <t>0,08596175697563219</t>
  </si>
  <si>
    <t>0,06448155232496626</t>
  </si>
  <si>
    <t>0,24116384702732194</t>
  </si>
  <si>
    <t>0,46085672811291994</t>
  </si>
  <si>
    <t>2,172711983905174</t>
  </si>
  <si>
    <t>79,62557113722083</t>
  </si>
  <si>
    <t>3,8418782132307157</t>
  </si>
  <si>
    <t>0,032934929824516235</t>
  </si>
  <si>
    <t>0,08102680376392656</t>
  </si>
  <si>
    <t>0,018778681844558</t>
  </si>
  <si>
    <t>0,06292984629362565</t>
  </si>
  <si>
    <t>0,07036659593193531</t>
  </si>
  <si>
    <t>0,03335499471354629</t>
  </si>
  <si>
    <t>0,13397324688763249</t>
  </si>
  <si>
    <t>0,49055747897749347</t>
  </si>
  <si>
    <t>1,7223645990015939</t>
  </si>
  <si>
    <t>65,52980338664467</t>
  </si>
  <si>
    <t>3,748807820028326</t>
  </si>
  <si>
    <t>0,012204452268498341</t>
  </si>
  <si>
    <t>0,07740767201235937</t>
  </si>
  <si>
    <t>0,008570980132216282</t>
  </si>
  <si>
    <t>0,05185557300038757</t>
  </si>
  <si>
    <t>0,07559377175637828</t>
  </si>
  <si>
    <t>0,009710203325641861</t>
  </si>
  <si>
    <t>0,04196592806737017</t>
  </si>
  <si>
    <t>0,48778271902624054</t>
  </si>
  <si>
    <t>1,9104094239883125</t>
  </si>
  <si>
    <t>51,85981668775797</t>
  </si>
  <si>
    <t>3,8488242604708516</t>
  </si>
  <si>
    <t>0,018402422071479935</t>
  </si>
  <si>
    <t>0,07809680157898913</t>
  </si>
  <si>
    <t>0,011077982084849452</t>
  </si>
  <si>
    <t>0,055465733204401214</t>
  </si>
  <si>
    <t>0,07366882538914422</t>
  </si>
  <si>
    <t>0,018495735386679372</t>
  </si>
  <si>
    <t>0,07755974015640336</t>
  </si>
  <si>
    <t>0,4980808887706465</t>
  </si>
  <si>
    <t>2,056045126984827</t>
  </si>
  <si>
    <t>44,013586477684164</t>
  </si>
  <si>
    <t>3,82671495348231</t>
  </si>
  <si>
    <t>0,02532745752741898</t>
  </si>
  <si>
    <t>0,08026342546143443</t>
  </si>
  <si>
    <t>0,017694552338411447</t>
  </si>
  <si>
    <t>0,05815475636984542</t>
  </si>
  <si>
    <t>0,07341776405927698</t>
  </si>
  <si>
    <t>0,02232077650071637</t>
  </si>
  <si>
    <t>0,0949992829051075</t>
  </si>
  <si>
    <t>0,47099079175881353</t>
  </si>
  <si>
    <t>1,775378393009305</t>
  </si>
  <si>
    <t>73,64917009034362</t>
  </si>
  <si>
    <t>3,753114079679917</t>
  </si>
  <si>
    <t>0,03755931426947562</t>
  </si>
  <si>
    <t>0,08705142332641595</t>
  </si>
  <si>
    <t>0,017279909724569845</t>
  </si>
  <si>
    <t>0,07019186169427234</t>
  </si>
  <si>
    <t>0,07269554414662079</t>
  </si>
  <si>
    <t>0,04703294709087566</t>
  </si>
  <si>
    <t>0,19527209400009696</t>
  </si>
  <si>
    <t>0,4885541783465835</t>
  </si>
  <si>
    <t>2,085359839024022</t>
  </si>
  <si>
    <t>62,14680631814998</t>
  </si>
  <si>
    <t>3,722324400893201</t>
  </si>
  <si>
    <t>0,014751640405316542</t>
  </si>
  <si>
    <t>0,08253691879685322</t>
  </si>
  <si>
    <t>0,011374525698842536</t>
  </si>
  <si>
    <t>0,053713209569341266</t>
  </si>
  <si>
    <t>0,08290711990635916</t>
  </si>
  <si>
    <t>0,011802080984677155</t>
  </si>
  <si>
    <t>0,04804398466539732</t>
  </si>
  <si>
    <t>0,46179742605162677</t>
  </si>
  <si>
    <t>1,799354754970409</t>
  </si>
  <si>
    <t>73,4510448774796</t>
  </si>
  <si>
    <t>3,799437990463418</t>
  </si>
  <si>
    <t>0,02420981361451884</t>
  </si>
  <si>
    <t>0,07992250417584358</t>
  </si>
  <si>
    <t>0,019203215506639455</t>
  </si>
  <si>
    <t>0,059705961870325425</t>
  </si>
  <si>
    <t>0,06727024091620845</t>
  </si>
  <si>
    <t>0,022507584980732444</t>
  </si>
  <si>
    <t>0,13423353535953056</t>
  </si>
  <si>
    <t>0,4475536103238072</t>
  </si>
  <si>
    <t>7,37975284003187</t>
  </si>
  <si>
    <t>68,3806019779621</t>
  </si>
  <si>
    <t>3,9277476432424088</t>
  </si>
  <si>
    <t>0,03134855654005981</t>
  </si>
  <si>
    <t>0,08273600207093669</t>
  </si>
  <si>
    <t>0,027259579011337975</t>
  </si>
  <si>
    <t>0,062073789683188996</t>
  </si>
  <si>
    <t>0,07069878363109736</t>
  </si>
  <si>
    <t>0,023048312503810398</t>
  </si>
  <si>
    <t>0,08663232378977863</t>
  </si>
  <si>
    <t>0,5136082959016194</t>
  </si>
  <si>
    <t>8,12419456790667</t>
  </si>
  <si>
    <t>66,70744131090028</t>
  </si>
  <si>
    <t>3,6614817070961347</t>
  </si>
  <si>
    <t>0,04989079020736273</t>
  </si>
  <si>
    <t>0,13102490981106685</t>
  </si>
  <si>
    <t>0,032884955884267375</t>
  </si>
  <si>
    <t>0,09028651995753664</t>
  </si>
  <si>
    <t>0,12409211622242176</t>
  </si>
  <si>
    <t>0,05079187345084737</t>
  </si>
  <si>
    <t>0,31862548068922325</t>
  </si>
  <si>
    <t>0,5867124742791541</t>
  </si>
  <si>
    <t>7,817973242956214</t>
  </si>
  <si>
    <t>50,66171310283604</t>
  </si>
  <si>
    <t>3,6207845733193214</t>
  </si>
  <si>
    <t>0,05653124079725399</t>
  </si>
  <si>
    <t>0,10804061743258181</t>
  </si>
  <si>
    <t>0,04598578019336649</t>
  </si>
  <si>
    <t>0,09605446157034173</t>
  </si>
  <si>
    <t>0,06885855059385178</t>
  </si>
  <si>
    <t>0,04220781342893894</t>
  </si>
  <si>
    <t>0,1632861497487916</t>
  </si>
  <si>
    <t>0,4062241940870986</t>
  </si>
  <si>
    <t>7,82429035496898</t>
  </si>
  <si>
    <t>32,80009032689704</t>
  </si>
  <si>
    <t>4,353483277665099</t>
  </si>
  <si>
    <t>0,1244856338347366</t>
  </si>
  <si>
    <t>0,15172930803883514</t>
  </si>
  <si>
    <t>0,07277235479680069</t>
  </si>
  <si>
    <t>0,11683553231946753</t>
  </si>
  <si>
    <t>0,12702083187282037</t>
  </si>
  <si>
    <t>0,12582618193150616</t>
  </si>
  <si>
    <t>0,4544015835506511</t>
  </si>
  <si>
    <t>0,6950208178234353</t>
  </si>
  <si>
    <t>9,468469707062468</t>
  </si>
  <si>
    <t>81,79073172125864</t>
  </si>
  <si>
    <t>3,7016716923861024</t>
  </si>
  <si>
    <t>0,029302269688828035</t>
  </si>
  <si>
    <t>0,09372910027411069</t>
  </si>
  <si>
    <t>0,01694604245826145</t>
  </si>
  <si>
    <t>0,06895501088219469</t>
  </si>
  <si>
    <t>0,08411143854628511</t>
  </si>
  <si>
    <t>0,02956153617032429</t>
  </si>
  <si>
    <t>0,20328083895441953</t>
  </si>
  <si>
    <t>0,5317394944776854</t>
  </si>
  <si>
    <t>8,031163934036158</t>
  </si>
  <si>
    <t>85,2944945197003</t>
  </si>
  <si>
    <t>3,7370737669081104</t>
  </si>
  <si>
    <t>0,04678921380898431</t>
  </si>
  <si>
    <t>0,09253533765542357</t>
  </si>
  <si>
    <t>0,039516761551829184</t>
  </si>
  <si>
    <t>0,08411310026291524</t>
  </si>
  <si>
    <t>0,05708230226209779</t>
  </si>
  <si>
    <t>0,03543172414256035</t>
  </si>
  <si>
    <t>0,15041024800363878</t>
  </si>
  <si>
    <t>0,39980093995589716</t>
  </si>
  <si>
    <t>8,142898489022627</t>
  </si>
  <si>
    <t>29,568101755135274</t>
  </si>
  <si>
    <t>3,866693592751287</t>
  </si>
  <si>
    <t>0,062100347883785656</t>
  </si>
  <si>
    <t>0,12476352793160679</t>
  </si>
  <si>
    <t>0,04256367216455748</t>
  </si>
  <si>
    <t>0,10719194055723091</t>
  </si>
  <si>
    <t>0,09014682215617412</t>
  </si>
  <si>
    <t>0,0606105202109381</t>
  </si>
  <si>
    <t>0,37214767828832535</t>
  </si>
  <si>
    <t>0,5552678658752707</t>
  </si>
  <si>
    <t>8,007670994033106</t>
  </si>
  <si>
    <t>67,40031325642589</t>
  </si>
  <si>
    <t>3,9065348576985146</t>
  </si>
  <si>
    <t>0,07637915765566607</t>
  </si>
  <si>
    <t>0,11585376973719731</t>
  </si>
  <si>
    <t>0,0647559230583683</t>
  </si>
  <si>
    <t>0,10554467108856491</t>
  </si>
  <si>
    <t>0,0758761431193491</t>
  </si>
  <si>
    <t>0,05673587790053636</t>
  </si>
  <si>
    <t>0,22650054994614555</t>
  </si>
  <si>
    <t>0,529650496024387</t>
  </si>
  <si>
    <t>7,616949855000712</t>
  </si>
  <si>
    <t>26,572989512122785</t>
  </si>
  <si>
    <t>4,002950434454871</t>
  </si>
  <si>
    <t>0,06747801573109158</t>
  </si>
  <si>
    <t>0,12406455647185019</t>
  </si>
  <si>
    <t>0,04503678264988874</t>
  </si>
  <si>
    <t>0,10837174702647162</t>
  </si>
  <si>
    <t>0,08449860795191368</t>
  </si>
  <si>
    <t>0,06033686695041475</t>
  </si>
  <si>
    <t>0,37227725174093873</t>
  </si>
  <si>
    <t>0,5528031005321132</t>
  </si>
  <si>
    <t>7,632987410994247</t>
  </si>
  <si>
    <t>40,16305401878701</t>
  </si>
  <si>
    <t>3,6869393160016237</t>
  </si>
  <si>
    <t>0,24126242057371652</t>
  </si>
  <si>
    <t>0,27585195246550215</t>
  </si>
  <si>
    <t>0,1518009020358784</t>
  </si>
  <si>
    <t>0,21359378157146816</t>
  </si>
  <si>
    <t>0,2101877845169627</t>
  </si>
  <si>
    <t>0,23776139752910883</t>
  </si>
  <si>
    <t>0,8342187536779678</t>
  </si>
  <si>
    <t>0,8343057464530027</t>
  </si>
  <si>
    <t>8,253277283976786</t>
  </si>
  <si>
    <t>76,50501114022057</t>
  </si>
  <si>
    <t>3,832257287598921</t>
  </si>
  <si>
    <t>0,06753812296369215</t>
  </si>
  <si>
    <t>0,13282173310066572</t>
  </si>
  <si>
    <t>0,042573768674860187</t>
  </si>
  <si>
    <t>0,09151054387593777</t>
  </si>
  <si>
    <t>0,11563976615935993</t>
  </si>
  <si>
    <t>0,07885430465908053</t>
  </si>
  <si>
    <t>0,4421556338939585</t>
  </si>
  <si>
    <t>0,6296019906840635</t>
  </si>
  <si>
    <t>8,266343832947314</t>
  </si>
  <si>
    <t>74,79219905340285</t>
  </si>
  <si>
    <t>3,628243589429606</t>
  </si>
  <si>
    <t>0,048568436568232884</t>
  </si>
  <si>
    <t>0,10297592894549412</t>
  </si>
  <si>
    <t>0,044785222370603714</t>
  </si>
  <si>
    <t>0,08282303461736829</t>
  </si>
  <si>
    <t>0,07435492834586244</t>
  </si>
  <si>
    <t>0,03272263485817972</t>
  </si>
  <si>
    <t>0,13753699715545267</t>
  </si>
  <si>
    <t>0,4722953173531381</t>
  </si>
  <si>
    <t>7,881560662062839</t>
  </si>
  <si>
    <t>78,41363658544164</t>
  </si>
  <si>
    <t>3,6463279396480637</t>
  </si>
  <si>
    <t>0,06463361476017221</t>
  </si>
  <si>
    <t>0,15504131251916672</t>
  </si>
  <si>
    <t>0,0456589536235754</t>
  </si>
  <si>
    <t>0,1053183487113398</t>
  </si>
  <si>
    <t>0,14009154152349057</t>
  </si>
  <si>
    <t>0,06475592584824971</t>
  </si>
  <si>
    <t>0,430052931249627</t>
  </si>
  <si>
    <t>0,6625513929961018</t>
  </si>
  <si>
    <t>8,554546594968997</t>
  </si>
  <si>
    <t>65,59131651739352</t>
  </si>
  <si>
    <t>3,928354569822512</t>
  </si>
  <si>
    <t>0,025942558306401152</t>
  </si>
  <si>
    <t>0,08153092180597807</t>
  </si>
  <si>
    <t>0,02154184431884438</t>
  </si>
  <si>
    <t>0,05728796815447344</t>
  </si>
  <si>
    <t>0,07526322733017844</t>
  </si>
  <si>
    <t>0,01992752879676776</t>
  </si>
  <si>
    <t>0,09057834972290642</t>
  </si>
  <si>
    <t>0,5327042097997238</t>
  </si>
  <si>
    <t>7,469365436001681</t>
  </si>
  <si>
    <t>67,77664370057754</t>
  </si>
  <si>
    <t>3,8670278374215927</t>
  </si>
  <si>
    <t>0,04587022194042753</t>
  </si>
  <si>
    <t>0,09289701859142739</t>
  </si>
  <si>
    <t>0,04078302011215858</t>
  </si>
  <si>
    <t>0,0834574196087448</t>
  </si>
  <si>
    <t>0,055644615306685505</t>
  </si>
  <si>
    <t>0,03327701257544483</t>
  </si>
  <si>
    <t>0,13521712914074543</t>
  </si>
  <si>
    <t>0,41429089346190473</t>
  </si>
  <si>
    <t>7,24805765110068</t>
  </si>
  <si>
    <t>54,10245418588154</t>
  </si>
  <si>
    <t>3,9868770096639525</t>
  </si>
  <si>
    <t>0,03815734352051241</t>
  </si>
  <si>
    <t>0,09342153218388397</t>
  </si>
  <si>
    <t>0,03526346488556402</t>
  </si>
  <si>
    <t>0,07124554664055133</t>
  </si>
  <si>
    <t>0,07829445072172785</t>
  </si>
  <si>
    <t>0,026108461189723816</t>
  </si>
  <si>
    <t>0,11692208104193026</t>
  </si>
  <si>
    <t>0,5543471829283398</t>
  </si>
  <si>
    <t>7,5367062099976465</t>
  </si>
  <si>
    <t>39,18490804618661</t>
  </si>
  <si>
    <t>4,047208653671877</t>
  </si>
  <si>
    <t>0,07405958433498183</t>
  </si>
  <si>
    <t>0,12683125302103324</t>
  </si>
  <si>
    <t>0,04931206806179239</t>
  </si>
  <si>
    <t>0,11393852004759933</t>
  </si>
  <si>
    <t>0,08350309376058791</t>
  </si>
  <si>
    <t>0,06470087415188934</t>
  </si>
  <si>
    <t>0,30263471743704706</t>
  </si>
  <si>
    <t>0,5542449880365946</t>
  </si>
  <si>
    <t>7,364895707927644</t>
  </si>
  <si>
    <t>47,51345859023751</t>
  </si>
  <si>
    <t>3,829826193814087</t>
  </si>
  <si>
    <t>0,057299160727798</t>
  </si>
  <si>
    <t>0,11840434720085392</t>
  </si>
  <si>
    <t>0,049084416854537016</t>
  </si>
  <si>
    <t>0,10192402202430817</t>
  </si>
  <si>
    <t>0,08206120517619311</t>
  </si>
  <si>
    <t>0,04365287582455122</t>
  </si>
  <si>
    <t>0,2536150098065024</t>
  </si>
  <si>
    <t>0,5471642384215493</t>
  </si>
  <si>
    <t>7,193191439961083</t>
  </si>
  <si>
    <t>64,35407294987235</t>
  </si>
  <si>
    <t>3,9695815873700897</t>
  </si>
  <si>
    <t>0,040763260610983905</t>
  </si>
  <si>
    <t>0,09315921657811267</t>
  </si>
  <si>
    <t>0,04051279815436096</t>
  </si>
  <si>
    <t>0,07051957264685497</t>
  </si>
  <si>
    <t>0,07547429235827322</t>
  </si>
  <si>
    <t>0,024096676204264464</t>
  </si>
  <si>
    <t>0,09345536063505787</t>
  </si>
  <si>
    <t>0,5534649360754842</t>
  </si>
  <si>
    <t>7,410242901998572</t>
  </si>
  <si>
    <t>42,35773239270203</t>
  </si>
  <si>
    <t>3,9360122179693198</t>
  </si>
  <si>
    <t>0,15843716092867507</t>
  </si>
  <si>
    <t>0,20115125181291224</t>
  </si>
  <si>
    <t>0,11974153346482987</t>
  </si>
  <si>
    <t>0,16049187027066264</t>
  </si>
  <si>
    <t>0,1576375302492462</t>
  </si>
  <si>
    <t>0,129510611435431</t>
  </si>
  <si>
    <t>0,5129668035544761</t>
  </si>
  <si>
    <t>0,718280357265466</t>
  </si>
  <si>
    <t>6,524362423922867</t>
  </si>
  <si>
    <t>54,939572684074065</t>
  </si>
  <si>
    <t>3,986385039287728</t>
  </si>
  <si>
    <t>0,18023126779365684</t>
  </si>
  <si>
    <t>0,18297189829688676</t>
  </si>
  <si>
    <t>0,13935692913063263</t>
  </si>
  <si>
    <t>0,15567889513306704</t>
  </si>
  <si>
    <t>0,12082170780279902</t>
  </si>
  <si>
    <t>0,1413451507413222</t>
  </si>
  <si>
    <t>0,5671305853256571</t>
  </si>
  <si>
    <t>0,567188050256911</t>
  </si>
  <si>
    <t>7,470729480031878</t>
  </si>
  <si>
    <t>28,17986727995284</t>
  </si>
  <si>
    <t>3,9387751250761953</t>
  </si>
  <si>
    <t>0,13554893671859888</t>
  </si>
  <si>
    <t>0,14813947336145816</t>
  </si>
  <si>
    <t>0,1147518486870809</t>
  </si>
  <si>
    <t>0,1303566906862541</t>
  </si>
  <si>
    <t>0,08665849134324478</t>
  </si>
  <si>
    <t>0,09584050277342675</t>
  </si>
  <si>
    <t>0,36414755084187667</t>
  </si>
  <si>
    <t>0,3643618786034436</t>
  </si>
  <si>
    <t>6,674708436941728</t>
  </si>
  <si>
    <t>56,834847813908624</t>
  </si>
  <si>
    <t>3,6490320246949772</t>
  </si>
  <si>
    <t>0,17096042045344997</t>
  </si>
  <si>
    <t>0,19618775888723872</t>
  </si>
  <si>
    <t>0,12263937850116086</t>
  </si>
  <si>
    <t>0,1528541207969052</t>
  </si>
  <si>
    <t>0,13936015531855495</t>
  </si>
  <si>
    <t>0,14814074023204118</t>
  </si>
  <si>
    <t>0,5632662161444555</t>
  </si>
  <si>
    <t>0,5985480233059567</t>
  </si>
  <si>
    <t>6,602605748921633</t>
  </si>
  <si>
    <t>16,24672791141327</t>
  </si>
  <si>
    <t>4,037565482832028</t>
  </si>
  <si>
    <t>0,06027984710962016</t>
  </si>
  <si>
    <t>0,10961566919086675</t>
  </si>
  <si>
    <t>0,03699916956156002</t>
  </si>
  <si>
    <t>0,0835395920221815</t>
  </si>
  <si>
    <t>0,09064202142998318</t>
  </si>
  <si>
    <t>0,06263347127128327</t>
  </si>
  <si>
    <t>0,38012594149012224</t>
  </si>
  <si>
    <t>0,5654191408304142</t>
  </si>
  <si>
    <t>6,816581157967448</t>
  </si>
  <si>
    <t>68,18585269907435</t>
  </si>
  <si>
    <t>4,03623965968986</t>
  </si>
  <si>
    <t>0,07728475662878007</t>
  </si>
  <si>
    <t>0,12504635969303024</t>
  </si>
  <si>
    <t>0,050469640289723006</t>
  </si>
  <si>
    <t>0,0956760966318284</t>
  </si>
  <si>
    <t>0,096164801271731</t>
  </si>
  <si>
    <t>0,07933811944683129</t>
  </si>
  <si>
    <t>0,3517703421986257</t>
  </si>
  <si>
    <t>0,615506668712393</t>
  </si>
  <si>
    <t>6,674905159976333</t>
  </si>
  <si>
    <t>63,59128647550469</t>
  </si>
  <si>
    <t>4,033075585301726</t>
  </si>
  <si>
    <t>0,14863647999799978</t>
  </si>
  <si>
    <t>0,1727018554076876</t>
  </si>
  <si>
    <t>0,11202982999405038</t>
  </si>
  <si>
    <t>0,13593520406752396</t>
  </si>
  <si>
    <t>0,11753298098118255</t>
  </si>
  <si>
    <t>0,1278917795671755</t>
  </si>
  <si>
    <t>0,5103029279574526</t>
  </si>
  <si>
    <t>0,5251969251917825</t>
  </si>
  <si>
    <t>6,261927805026062</t>
  </si>
  <si>
    <t>86,48221402994659</t>
  </si>
  <si>
    <t>3,7048982466233644</t>
  </si>
  <si>
    <t>0,09910529236736301</t>
  </si>
  <si>
    <t>0,14028277878172937</t>
  </si>
  <si>
    <t>0,09799282868526474</t>
  </si>
  <si>
    <t>0,1305166152365219</t>
  </si>
  <si>
    <t>0,07217223463782402</t>
  </si>
  <si>
    <t>0,05910902639230307</t>
  </si>
  <si>
    <t>0,2184444674192572</t>
  </si>
  <si>
    <t>0,47625885653038785</t>
  </si>
  <si>
    <t>6,380979981971905</t>
  </si>
  <si>
    <t>55,87392834107652</t>
  </si>
  <si>
    <t>3,9484359341673865</t>
  </si>
  <si>
    <t>0,08569274565447958</t>
  </si>
  <si>
    <t>0,11632458340019419</t>
  </si>
  <si>
    <t>0,06894812899817782</t>
  </si>
  <si>
    <t>0,10708172420645153</t>
  </si>
  <si>
    <t>0,06395203597896704</t>
  </si>
  <si>
    <t>0,06573045282599688</t>
  </si>
  <si>
    <t>0,26115355238642285</t>
  </si>
  <si>
    <t>0,37605950010698047</t>
  </si>
  <si>
    <t>7,189139276044443</t>
  </si>
  <si>
    <t>57,487065731465734</t>
  </si>
  <si>
    <t>4,217413208082383</t>
  </si>
  <si>
    <t>0,13050627660446032</t>
  </si>
  <si>
    <t>0,1531584943646049</t>
  </si>
  <si>
    <t>0,09888007206063885</t>
  </si>
  <si>
    <t>0,13330612068393144</t>
  </si>
  <si>
    <t>0,09898986973585022</t>
  </si>
  <si>
    <t>0,11382299633793885</t>
  </si>
  <si>
    <t>0,44336190798008046</t>
  </si>
  <si>
    <t>0,4768868112466004</t>
  </si>
  <si>
    <t>7,042250356054865</t>
  </si>
  <si>
    <t>69,2219173697557</t>
  </si>
  <si>
    <t>3,747013165762527</t>
  </si>
  <si>
    <t>0,13574126450220575</t>
  </si>
  <si>
    <t>0,1539244677759089</t>
  </si>
  <si>
    <t>0,10844098268192387</t>
  </si>
  <si>
    <t>0,1358330812504605</t>
  </si>
  <si>
    <t>0,09545074998629076</t>
  </si>
  <si>
    <t>0,10435652786969123</t>
  </si>
  <si>
    <t>0,4043530548284763</t>
  </si>
  <si>
    <t>0,4045322349330525</t>
  </si>
  <si>
    <t>6,378168784081936</t>
  </si>
  <si>
    <t>55,08431281138348</t>
  </si>
  <si>
    <t>4,367617257920104</t>
  </si>
  <si>
    <t>0,19610566573697652</t>
  </si>
  <si>
    <t>0,18528704999398377</t>
  </si>
  <si>
    <t>0,12249924114851599</t>
  </si>
  <si>
    <t>0,13230420088566813</t>
  </si>
  <si>
    <t>0,1505031994802905</t>
  </si>
  <si>
    <t>0,17708445073637502</t>
  </si>
  <si>
    <t>0,6379185840381734</t>
  </si>
  <si>
    <t>0,6380189205729976</t>
  </si>
  <si>
    <t>5,696388565003872</t>
  </si>
  <si>
    <t>54,95241321287513</t>
  </si>
  <si>
    <t>3,7238682734131223</t>
  </si>
  <si>
    <t>0,22425176270254668</t>
  </si>
  <si>
    <t>0,28859149995405037</t>
  </si>
  <si>
    <t>0,17335424885414386</t>
  </si>
  <si>
    <t>0,24512314506064292</t>
  </si>
  <si>
    <t>0,1924938467134386</t>
  </si>
  <si>
    <t>0,18489792051433468</t>
  </si>
  <si>
    <t>0,6841156866229344</t>
  </si>
  <si>
    <t>0,8387516489486702</t>
  </si>
  <si>
    <t>7,986658590962179</t>
  </si>
  <si>
    <t>44,45006565664618</t>
  </si>
  <si>
    <t>4,26624426175103</t>
  </si>
  <si>
    <t>0,1821325185222228</t>
  </si>
  <si>
    <t>0,16538063504196746</t>
  </si>
  <si>
    <t>0,13281248779564545</t>
  </si>
  <si>
    <t>0,1377628244579293</t>
  </si>
  <si>
    <t>0,11417245825408683</t>
  </si>
  <si>
    <t>0,15823329726109933</t>
  </si>
  <si>
    <t>0,6160397047470405</t>
  </si>
  <si>
    <t>0,5274671033191428</t>
  </si>
  <si>
    <t>6,478104501962662</t>
  </si>
  <si>
    <t>56,72252290299782</t>
  </si>
  <si>
    <t>3,8650335335011263</t>
  </si>
  <si>
    <t>0,06323678686944685</t>
  </si>
  <si>
    <t>0,10376503510124242</t>
  </si>
  <si>
    <t>0,055255903878399036</t>
  </si>
  <si>
    <t>0,10067747729623051</t>
  </si>
  <si>
    <t>0,05341723760301952</t>
  </si>
  <si>
    <t>0,046575715139731196</t>
  </si>
  <si>
    <t>0,18108103603871242</t>
  </si>
  <si>
    <t>0,4036765170905565</t>
  </si>
  <si>
    <t>5,626968830008991</t>
  </si>
  <si>
    <t>74,46788971503815</t>
  </si>
  <si>
    <t>3,72317642228423</t>
  </si>
  <si>
    <t>0,05883120771856657</t>
  </si>
  <si>
    <t>0,14305706714773678</t>
  </si>
  <si>
    <t>0,03963816836890911</t>
  </si>
  <si>
    <t>0,10131563589122847</t>
  </si>
  <si>
    <t>0,12452635797385031</t>
  </si>
  <si>
    <t>0,05949914331559642</t>
  </si>
  <si>
    <t>0,3995848131800605</t>
  </si>
  <si>
    <t>0,6381878527635663</t>
  </si>
  <si>
    <t>7,115263598039746</t>
  </si>
  <si>
    <t>28,99607724264566</t>
  </si>
  <si>
    <t>3,7083668254589446</t>
  </si>
  <si>
    <t>0,11753513441902981</t>
  </si>
  <si>
    <t>0,14168718045441822</t>
  </si>
  <si>
    <t>0,1178139832979796</t>
  </si>
  <si>
    <t>0,13858858487988218</t>
  </si>
  <si>
    <t>0,06959943933299019</t>
  </si>
  <si>
    <t>0,07011286535238165</t>
  </si>
  <si>
    <t>0,3410665031670308</t>
  </si>
  <si>
    <t>0,41901918999346355</t>
  </si>
  <si>
    <t>6,223861967911944</t>
  </si>
  <si>
    <t>81,44603302183748</t>
  </si>
  <si>
    <t>4,042034838034947</t>
  </si>
  <si>
    <t>0,2266606171685649</t>
  </si>
  <si>
    <t>0,22127423308456642</t>
  </si>
  <si>
    <t>0,18432969391261533</t>
  </si>
  <si>
    <t>0,16739404365466787</t>
  </si>
  <si>
    <t>0,15898513514647264</t>
  </si>
  <si>
    <t>0,17225216445406485</t>
  </si>
  <si>
    <t>0,5856461863099216</t>
  </si>
  <si>
    <t>0,5857570709995378</t>
  </si>
  <si>
    <t>6,678174454951659</t>
  </si>
  <si>
    <t>66,83640752033246</t>
  </si>
  <si>
    <t>3,6215451921960273</t>
  </si>
  <si>
    <t>0,10810914600226573</t>
  </si>
  <si>
    <t>0,1567829972109754</t>
  </si>
  <si>
    <t>0,08643197080288853</t>
  </si>
  <si>
    <t>0,13589475642647775</t>
  </si>
  <si>
    <t>0,09742504816090729</t>
  </si>
  <si>
    <t>0,08589349131308271</t>
  </si>
  <si>
    <t>0,3609300936282008</t>
  </si>
  <si>
    <t>0,49956928953139795</t>
  </si>
  <si>
    <t>6,0867906250059605</t>
  </si>
  <si>
    <t>23,682160509480816</t>
  </si>
  <si>
    <t>3,976657339440395</t>
  </si>
  <si>
    <t>0,2528941748008599</t>
  </si>
  <si>
    <t>0,25440573553317614</t>
  </si>
  <si>
    <t>0,2190542310413779</t>
  </si>
  <si>
    <t>0,21277477665072764</t>
  </si>
  <si>
    <t>0,16837646711666923</t>
  </si>
  <si>
    <t>0,173252533684841</t>
  </si>
  <si>
    <t>0,6659789994733302</t>
  </si>
  <si>
    <t>0,666101810323822</t>
  </si>
  <si>
    <t>7,8013253249228</t>
  </si>
  <si>
    <t>60,60913970839437</t>
  </si>
  <si>
    <t>4,308581133968253</t>
  </si>
  <si>
    <t>0,16567966286052743</t>
  </si>
  <si>
    <t>0,16023733191974424</t>
  </si>
  <si>
    <t>0,12347542197298064</t>
  </si>
  <si>
    <t>0,1292259089642352</t>
  </si>
  <si>
    <t>0,11502537899900019</t>
  </si>
  <si>
    <t>0,1392378207909382</t>
  </si>
  <si>
    <t>0,5013035108475041</t>
  </si>
  <si>
    <t>0,5013451385787578</t>
  </si>
  <si>
    <t>5,693512964993715</t>
  </si>
  <si>
    <t>21,193343524482767</t>
  </si>
  <si>
    <t>4,159271013259156</t>
  </si>
  <si>
    <t>0,15492074427717853</t>
  </si>
  <si>
    <t>0,17044773318882842</t>
  </si>
  <si>
    <t>0,12608869643848988</t>
  </si>
  <si>
    <t>0,1544199882305279</t>
  </si>
  <si>
    <t>0,09796266522895666</t>
  </si>
  <si>
    <t>0,1199887188527599</t>
  </si>
  <si>
    <t>0,489321342909456</t>
  </si>
  <si>
    <t>0,5078052480750668</t>
  </si>
  <si>
    <t>5,035193625022657</t>
  </si>
  <si>
    <t>57,31960575446095</t>
  </si>
  <si>
    <t>3,750075719340917</t>
  </si>
  <si>
    <t>0,10192611464810312</t>
  </si>
  <si>
    <t>0,26589389886509757</t>
  </si>
  <si>
    <t>0,07969356833799887</t>
  </si>
  <si>
    <t>0,14612060240981017</t>
  </si>
  <si>
    <t>0,28934109716112333</t>
  </si>
  <si>
    <t>0,09250727646909675</t>
  </si>
  <si>
    <t>0,6227289057756578</t>
  </si>
  <si>
    <t>1,1293022483102717</t>
  </si>
  <si>
    <t>5,380573431961238</t>
  </si>
  <si>
    <t>66,19008670445987</t>
  </si>
  <si>
    <t>4,018166061794649</t>
  </si>
  <si>
    <t>0,14442544745972163</t>
  </si>
  <si>
    <t>0,16744811074039437</t>
  </si>
  <si>
    <t>0,10497163307886613</t>
  </si>
  <si>
    <t>0,14241927593548603</t>
  </si>
  <si>
    <t>0,11015341982804591</t>
  </si>
  <si>
    <t>0,12804188200701339</t>
  </si>
  <si>
    <t>0,511296265636917</t>
  </si>
  <si>
    <t>0,5113696603280364</t>
  </si>
  <si>
    <t>4,632393646985292</t>
  </si>
  <si>
    <t>37,30550923602306</t>
  </si>
  <si>
    <t>3,9183198585754493</t>
  </si>
  <si>
    <t>0,10568595628068612</t>
  </si>
  <si>
    <t>0,13917809507958395</t>
  </si>
  <si>
    <t>0,07787430315184136</t>
  </si>
  <si>
    <t>0,11761790250801465</t>
  </si>
  <si>
    <t>0,08410306117079809</t>
  </si>
  <si>
    <t>0,09281588810995257</t>
  </si>
  <si>
    <t>0,36239067525810675</t>
  </si>
  <si>
    <t>0,438749575283315</t>
  </si>
  <si>
    <t>5,1436010838951916</t>
  </si>
  <si>
    <t>33,10440199341151</t>
  </si>
  <si>
    <t>4,345796177047256</t>
  </si>
  <si>
    <t>0,21550397352936695</t>
  </si>
  <si>
    <t>0,2123918824876125</t>
  </si>
  <si>
    <t>0,17483488447086878</t>
  </si>
  <si>
    <t>0,1818214895675928</t>
  </si>
  <si>
    <t>0,13572445083388146</t>
  </si>
  <si>
    <t>0,16847555190774396</t>
  </si>
  <si>
    <t>0,6585178914542063</t>
  </si>
  <si>
    <t>0,648300993208679</t>
  </si>
  <si>
    <t>5,561688204063103</t>
  </si>
  <si>
    <t>63,213752443944394</t>
  </si>
  <si>
    <t>3,830787787149623</t>
  </si>
  <si>
    <t>0,1017164344758792</t>
  </si>
  <si>
    <t>0,13869497065675987</t>
  </si>
  <si>
    <t>0,10282537361147134</t>
  </si>
  <si>
    <t>0,13827088292678574</t>
  </si>
  <si>
    <t>0,07853868881401956</t>
  </si>
  <si>
    <t>0,06217540786715552</t>
  </si>
  <si>
    <t>0,2787468035305171</t>
  </si>
  <si>
    <t>0,42269849397268766</t>
  </si>
  <si>
    <t>5,005032196990214</t>
  </si>
  <si>
    <t>62,31570305225012</t>
  </si>
  <si>
    <t>3,670681402841159</t>
  </si>
  <si>
    <t>0,2251823855751473</t>
  </si>
  <si>
    <t>0,23084500604689726</t>
  </si>
  <si>
    <t>0,17132956049356762</t>
  </si>
  <si>
    <t>0,18667213071338812</t>
  </si>
  <si>
    <t>0,14843088301424961</t>
  </si>
  <si>
    <t>0,17213174405932646</t>
  </si>
  <si>
    <t>0,6610737491677396</t>
  </si>
  <si>
    <t>0,6533046587308431</t>
  </si>
  <si>
    <t>5,37407462799456</t>
  </si>
  <si>
    <t>71,4513210942898</t>
  </si>
  <si>
    <t>3,7140127892040766</t>
  </si>
  <si>
    <t>0,05877954499925098</t>
  </si>
  <si>
    <t>0,1156945577428386</t>
  </si>
  <si>
    <t>0,04346127147014502</t>
  </si>
  <si>
    <t>0,09791241948827631</t>
  </si>
  <si>
    <t>0,08838534229115393</t>
  </si>
  <si>
    <t>0,0494149079730123</t>
  </si>
  <si>
    <t>0,18026479307956061</t>
  </si>
  <si>
    <t>0,43113978340480447</t>
  </si>
  <si>
    <t>5,379503390053287</t>
  </si>
  <si>
    <t>61,98489039221478</t>
  </si>
  <si>
    <t>4,037364448887106</t>
  </si>
  <si>
    <t>0,16927637509451918</t>
  </si>
  <si>
    <t>0,2004691756734467</t>
  </si>
  <si>
    <t>0,14817387749207478</t>
  </si>
  <si>
    <t>0,18190754029060208</t>
  </si>
  <si>
    <t>0,1111066920128509</t>
  </si>
  <si>
    <t>0,1230416414769733</t>
  </si>
  <si>
    <t>0,4909315950358132</t>
  </si>
  <si>
    <t>0,5514547714198778</t>
  </si>
  <si>
    <t>5,0416071999352425</t>
  </si>
  <si>
    <t>76,28395119343648</t>
  </si>
  <si>
    <t>3,8220195406733493</t>
  </si>
  <si>
    <t>0,18830206327265325</t>
  </si>
  <si>
    <t>0,18834767195963595</t>
  </si>
  <si>
    <t>0,1404816845402173</t>
  </si>
  <si>
    <t>0,14674621910450591</t>
  </si>
  <si>
    <t>0,13473690234426802</t>
  </si>
  <si>
    <t>0,14977354539253518</t>
  </si>
  <si>
    <t>0,5354794234872382</t>
  </si>
  <si>
    <t>0,5356183179164842</t>
  </si>
  <si>
    <t>5,23975367192179</t>
  </si>
  <si>
    <t>32,335467760585054</t>
  </si>
  <si>
    <t>4,324268348609652</t>
  </si>
  <si>
    <t>0,2117172535775847</t>
  </si>
  <si>
    <t>0,24782360343741</t>
  </si>
  <si>
    <t>0,17254078407896678</t>
  </si>
  <si>
    <t>0,22507989502386946</t>
  </si>
  <si>
    <t>0,1483871125382094</t>
  </si>
  <si>
    <t>0,15594162514287876</t>
  </si>
  <si>
    <t>0,5605929715967076</t>
  </si>
  <si>
    <t>0,5585248110036999</t>
  </si>
  <si>
    <t>5,091426372062415</t>
  </si>
  <si>
    <t>55,33650868731259</t>
  </si>
  <si>
    <t>4,248627108082085</t>
  </si>
  <si>
    <t>0,12169907067909022</t>
  </si>
  <si>
    <t>0,17636206512430874</t>
  </si>
  <si>
    <t>0,09614619037470121</t>
  </si>
  <si>
    <t>0,15129760242876664</t>
  </si>
  <si>
    <t>0,11586451402884053</t>
  </si>
  <si>
    <t>0,09702454885470285</t>
  </si>
  <si>
    <t>0,35080645017736445</t>
  </si>
  <si>
    <t>0,658481369335038</t>
  </si>
  <si>
    <t>5,284193743951619</t>
  </si>
  <si>
    <t>55,14294292225661</t>
  </si>
  <si>
    <t>4,082648931570638</t>
  </si>
  <si>
    <t>0,16738543186473373</t>
  </si>
  <si>
    <t>0,19883634013474535</t>
  </si>
  <si>
    <t>0,1291722020973347</t>
  </si>
  <si>
    <t>0,1493769482809521</t>
  </si>
  <si>
    <t>0,1675311701241379</t>
  </si>
  <si>
    <t>0,13963172192026124</t>
  </si>
  <si>
    <t>0,5732330679384492</t>
  </si>
  <si>
    <t>0,7640837671421433</t>
  </si>
  <si>
    <t>5,4041400909191</t>
  </si>
  <si>
    <t>31,867020546593384</t>
  </si>
  <si>
    <t>4,068371988110074</t>
  </si>
  <si>
    <t>0,1675127798743483</t>
  </si>
  <si>
    <t>0,17284299259899036</t>
  </si>
  <si>
    <t>0,1419643403828431</t>
  </si>
  <si>
    <t>0,14595256166316117</t>
  </si>
  <si>
    <t>0,11176684149726676</t>
  </si>
  <si>
    <t>0,12188896070934932</t>
  </si>
  <si>
    <t>0,44021104318522947</t>
  </si>
  <si>
    <t>0,4403528054088169</t>
  </si>
  <si>
    <t>5,687292267917655</t>
  </si>
  <si>
    <t>53,14230163344548</t>
  </si>
  <si>
    <t>3,7435070758642213</t>
  </si>
  <si>
    <t>0,09755574816652372</t>
  </si>
  <si>
    <t>0,12116305309586509</t>
  </si>
  <si>
    <t>0,09110661878047306</t>
  </si>
  <si>
    <t>0,12205382781742251</t>
  </si>
  <si>
    <t>0,06097411424820466</t>
  </si>
  <si>
    <t>0,06498939186396704</t>
  </si>
  <si>
    <t>0,22520286963037756</t>
  </si>
  <si>
    <t>0,32832649203887154</t>
  </si>
  <si>
    <t>5,172080272110179</t>
  </si>
  <si>
    <t>71,98186843953921</t>
  </si>
  <si>
    <t>4,014187527768076</t>
  </si>
  <si>
    <t>0,1048072043756773</t>
  </si>
  <si>
    <t>0,19205931670697732</t>
  </si>
  <si>
    <t>0,0920397708305992</t>
  </si>
  <si>
    <t>0,133753323623365</t>
  </si>
  <si>
    <t>0,1559399497608554</t>
  </si>
  <si>
    <t>0,07658458221952023</t>
  </si>
  <si>
    <t>0,4205953983227678</t>
  </si>
  <si>
    <t>0,7369062142812152</t>
  </si>
  <si>
    <t>5,22095335193444</t>
  </si>
  <si>
    <t>50,00565668889057</t>
  </si>
  <si>
    <t>3,9221419691182984</t>
  </si>
  <si>
    <t>0,11865938896457262</t>
  </si>
  <si>
    <t>0,14403326269917943</t>
  </si>
  <si>
    <t>0,09173503939897135</t>
  </si>
  <si>
    <t>0,1307651928559908</t>
  </si>
  <si>
    <t>0,0889560230115203</t>
  </si>
  <si>
    <t>0,09857093701305027</t>
  </si>
  <si>
    <t>0,390628390115769</t>
  </si>
  <si>
    <t>0,39075474921826014</t>
  </si>
  <si>
    <t>5,437674775021151</t>
  </si>
  <si>
    <t>32,17843470436531</t>
  </si>
  <si>
    <t>4,208748427698157</t>
  </si>
  <si>
    <t>0,16026802973536006</t>
  </si>
  <si>
    <t>0,16317945127928768</t>
  </si>
  <si>
    <t>0,14838479292472134</t>
  </si>
  <si>
    <t>0,15719252787859628</t>
  </si>
  <si>
    <t>0,0909909339996898</t>
  </si>
  <si>
    <t>0,1094743294986312</t>
  </si>
  <si>
    <t>0,4266488265269586</t>
  </si>
  <si>
    <t>0,42384963903214085</t>
  </si>
  <si>
    <t>5,694740614970215</t>
  </si>
  <si>
    <t>39,13633662992411</t>
  </si>
  <si>
    <t>4,3598696452838785</t>
  </si>
  <si>
    <t>0,11945726324137983</t>
  </si>
  <si>
    <t>0,17371634957999774</t>
  </si>
  <si>
    <t>0,10963668075795041</t>
  </si>
  <si>
    <t>0,14619677702520376</t>
  </si>
  <si>
    <t>0,12322198462807427</t>
  </si>
  <si>
    <t>0,07776484010122514</t>
  </si>
  <si>
    <t>0,34833499668970286</t>
  </si>
  <si>
    <t>0,6170541457813465</t>
  </si>
  <si>
    <t>4,860277945990674</t>
  </si>
  <si>
    <t>46,49585193308307</t>
  </si>
  <si>
    <t>3,606681616934798</t>
  </si>
  <si>
    <t>0,03610110951539647</t>
  </si>
  <si>
    <t>0,08850701893386709</t>
  </si>
  <si>
    <t>0,02200102348746326</t>
  </si>
  <si>
    <t>0,07312966605637956</t>
  </si>
  <si>
    <t>0,07170529515469817</t>
  </si>
  <si>
    <t>0,036575868691291875</t>
  </si>
  <si>
    <t>0,14314168439758915</t>
  </si>
  <si>
    <t>0,45759941514145863</t>
  </si>
  <si>
    <t>2,7451511319959536</t>
  </si>
  <si>
    <t>66,09812387577067</t>
  </si>
  <si>
    <t>3,800555692453136</t>
  </si>
  <si>
    <t>0,02108853839553837</t>
  </si>
  <si>
    <t>0,07880072565806624</t>
  </si>
  <si>
    <t>0,015048007190940849</t>
  </si>
  <si>
    <t>0,05624459413909921</t>
  </si>
  <si>
    <t>0,07350073032175485</t>
  </si>
  <si>
    <t>0,019525099287710446</t>
  </si>
  <si>
    <t>0,09071103162870768</t>
  </si>
  <si>
    <t>0,49154613899148114</t>
  </si>
  <si>
    <t>2,7251399740343913</t>
  </si>
  <si>
    <t>73,58914538333457</t>
  </si>
  <si>
    <t>3,6170751948203756</t>
  </si>
  <si>
    <t>0,05919216873169594</t>
  </si>
  <si>
    <t>0,09711896683598048</t>
  </si>
  <si>
    <t>0,04802027734192203</t>
  </si>
  <si>
    <t>0,08638280753030789</t>
  </si>
  <si>
    <t>0,0710002642029873</t>
  </si>
  <si>
    <t>0,04995601563223038</t>
  </si>
  <si>
    <t>0,17292789305472436</t>
  </si>
  <si>
    <t>0,44512474896572546</t>
  </si>
  <si>
    <t>3,161573876044713</t>
  </si>
  <si>
    <t>55,8625297830234</t>
  </si>
  <si>
    <t>3,7753408654925655</t>
  </si>
  <si>
    <t>0,01508562143215498</t>
  </si>
  <si>
    <t>0,07884839564094917</t>
  </si>
  <si>
    <t>0,012136240252743256</t>
  </si>
  <si>
    <t>0,05317171891737483</t>
  </si>
  <si>
    <t>0,07553289064800635</t>
  </si>
  <si>
    <t>0,011842522643290963</t>
  </si>
  <si>
    <t>0,0503225176053754</t>
  </si>
  <si>
    <t>0,4775473164446295</t>
  </si>
  <si>
    <t>3,1989732809597626</t>
  </si>
  <si>
    <t>48,845890341015114</t>
  </si>
  <si>
    <t>4,0255637423065975</t>
  </si>
  <si>
    <t>0,04735619618177223</t>
  </si>
  <si>
    <t>0,11091214537155933</t>
  </si>
  <si>
    <t>0,024565236897994974</t>
  </si>
  <si>
    <t>0,08173589250106836</t>
  </si>
  <si>
    <t>0,10524737548002645</t>
  </si>
  <si>
    <t>0,05662231965532416</t>
  </si>
  <si>
    <t>0,35083010023258016</t>
  </si>
  <si>
    <t>0,6563239349062389</t>
  </si>
  <si>
    <t>2,856735434033908</t>
  </si>
  <si>
    <t>67,24026405735667</t>
  </si>
  <si>
    <t>3,689789700022432</t>
  </si>
  <si>
    <t>0,017857880352758745</t>
  </si>
  <si>
    <t>0,08563683081699562</t>
  </si>
  <si>
    <t>0,015595763843737382</t>
  </si>
  <si>
    <t>0,055486326909698444</t>
  </si>
  <si>
    <t>0,0853959660415851</t>
  </si>
  <si>
    <t>0,012075636300298023</t>
  </si>
  <si>
    <t>0,053388942288840904</t>
  </si>
  <si>
    <t>0,4705592722076556</t>
  </si>
  <si>
    <t>3,2194337690016255</t>
  </si>
  <si>
    <t>81,6085325643865</t>
  </si>
  <si>
    <t>3,7399301562591156</t>
  </si>
  <si>
    <t>0,0545169234615157</t>
  </si>
  <si>
    <t>0,0984174911473828</t>
  </si>
  <si>
    <t>0,021958861228729157</t>
  </si>
  <si>
    <t>0,08164991350178503</t>
  </si>
  <si>
    <t>0,07768897629046753</t>
  </si>
  <si>
    <t>0,062204457646864476</t>
  </si>
  <si>
    <t>0,23501529663923212</t>
  </si>
  <si>
    <t>0,4607390163953282</t>
  </si>
  <si>
    <t>2,700010134954937</t>
  </si>
  <si>
    <t>58,35101015349971</t>
  </si>
  <si>
    <t>3,888566801309075</t>
  </si>
  <si>
    <t>0,01533862774929261</t>
  </si>
  <si>
    <t>0,07391099844938119</t>
  </si>
  <si>
    <t>0,00881668633255698</t>
  </si>
  <si>
    <t>0,05187908817580322</t>
  </si>
  <si>
    <t>0,07149335683967023</t>
  </si>
  <si>
    <t>0,014972443250598683</t>
  </si>
  <si>
    <t>0,0613547907817355</t>
  </si>
  <si>
    <t>0,49795975376310747</t>
  </si>
  <si>
    <t>3,3294710820773616</t>
  </si>
  <si>
    <t>57,7168341138521</t>
  </si>
  <si>
    <t>3,8993428344382983</t>
  </si>
  <si>
    <t>0,018750102612034258</t>
  </si>
  <si>
    <t>0,07387006397819462</t>
  </si>
  <si>
    <t>0,011126904414304641</t>
  </si>
  <si>
    <t>0,05308002855145752</t>
  </si>
  <si>
    <t>0,06945617767117909</t>
  </si>
  <si>
    <t>0,0179182317039886</t>
  </si>
  <si>
    <t>0,07272826165909431</t>
  </si>
  <si>
    <t>0,4864959510176596</t>
  </si>
  <si>
    <t>2,668142496026121</t>
  </si>
  <si>
    <t>59,80816794832937</t>
  </si>
  <si>
    <t>3,7808733996023047</t>
  </si>
  <si>
    <t>0,024828152069178752</t>
  </si>
  <si>
    <t>0,08257050617211305</t>
  </si>
  <si>
    <t>0,017738757127249025</t>
  </si>
  <si>
    <t>0,06057228616288765</t>
  </si>
  <si>
    <t>0,07213236693107127</t>
  </si>
  <si>
    <t>0,020766507028706437</t>
  </si>
  <si>
    <t>0,08259310438543474</t>
  </si>
  <si>
    <t>0,49445656544177696</t>
  </si>
  <si>
    <t>2,847950504045002</t>
  </si>
  <si>
    <t>51,67412907706258</t>
  </si>
  <si>
    <t>3,8555200517228974</t>
  </si>
  <si>
    <t>0,019887969271473162</t>
  </si>
  <si>
    <t>0,07778817995979193</t>
  </si>
  <si>
    <t>0,014596068263716339</t>
  </si>
  <si>
    <t>0,05464112155254626</t>
  </si>
  <si>
    <t>0,07240993681237243</t>
  </si>
  <si>
    <t>0,017564382668092265</t>
  </si>
  <si>
    <t>0,07646969052096654</t>
  </si>
  <si>
    <t>0,48304531589881156</t>
  </si>
  <si>
    <t>2,5758316959254444</t>
  </si>
  <si>
    <t>70,2652549487486</t>
  </si>
  <si>
    <t>3,7803645373288868</t>
  </si>
  <si>
    <t>0,03307806970617129</t>
  </si>
  <si>
    <t>0,08557045217669836</t>
  </si>
  <si>
    <t>0,01128827329052862</t>
  </si>
  <si>
    <t>0,06818900493349728</t>
  </si>
  <si>
    <t>0,07439764010756067</t>
  </si>
  <si>
    <t>0,04478680418341763</t>
  </si>
  <si>
    <t>0,184801321811313</t>
  </si>
  <si>
    <t>0,5010751233579908</t>
  </si>
  <si>
    <t>2,925272608990781</t>
  </si>
  <si>
    <t>30,657215419262766</t>
  </si>
  <si>
    <t>3,782588897943119</t>
  </si>
  <si>
    <t>0,09686814830890438</t>
  </si>
  <si>
    <t>0,13493680933244728</t>
  </si>
  <si>
    <t>0,03464306748019551</t>
  </si>
  <si>
    <t>0,10928723829618972</t>
  </si>
  <si>
    <t>0,1121773584979561</t>
  </si>
  <si>
    <t>0,12297981789264445</t>
  </si>
  <si>
    <t>0,4523569297714993</t>
  </si>
  <si>
    <t>0,4657683239179934</t>
  </si>
  <si>
    <t>3,307798443012871</t>
  </si>
  <si>
    <t>87,81898795883438</t>
  </si>
  <si>
    <t>3,602125250445198</t>
  </si>
  <si>
    <t>0,04129758636726881</t>
  </si>
  <si>
    <t>0,10014424330614546</t>
  </si>
  <si>
    <t>0,026459790901843937</t>
  </si>
  <si>
    <t>0,07502719355252657</t>
  </si>
  <si>
    <t>0,08745712354373783</t>
  </si>
  <si>
    <t>0,04088296643138149</t>
  </si>
  <si>
    <t>0,16137378564068178</t>
  </si>
  <si>
    <t>0,45272400769545784</t>
  </si>
  <si>
    <t>3,078274294966832</t>
  </si>
  <si>
    <t>43,962131035505536</t>
  </si>
  <si>
    <t>3,8204380774476374</t>
  </si>
  <si>
    <t>0,07670987146020215</t>
  </si>
  <si>
    <t>0,11572950881239623</t>
  </si>
  <si>
    <t>0,02855803022206311</t>
  </si>
  <si>
    <t>0,09390137536144036</t>
  </si>
  <si>
    <t>0,09523454680173164</t>
  </si>
  <si>
    <t>0,09682923807209964</t>
  </si>
  <si>
    <t>0,3642134057057114</t>
  </si>
  <si>
    <t>0,4680283867863817</t>
  </si>
  <si>
    <t>3,278874011011794</t>
  </si>
  <si>
    <t>64,73299987536232</t>
  </si>
  <si>
    <t>3,6060343951608584</t>
  </si>
  <si>
    <t>0,04761437903848263</t>
  </si>
  <si>
    <t>0,09261548160219525</t>
  </si>
  <si>
    <t>0,03313818705251695</t>
  </si>
  <si>
    <t>0,07689773581695039</t>
  </si>
  <si>
    <t>0,0712522096146094</t>
  </si>
  <si>
    <t>0,04474476927877449</t>
  </si>
  <si>
    <t>0,19047973633887236</t>
  </si>
  <si>
    <t>0,45359873093290026</t>
  </si>
  <si>
    <t>2,8216684599174187</t>
  </si>
  <si>
    <t>62,032660376404024</t>
  </si>
  <si>
    <t>3,821243381294388</t>
  </si>
  <si>
    <t>0,01880429280683398</t>
  </si>
  <si>
    <t>0,07576572477326626</t>
  </si>
  <si>
    <t>0,010992385876115686</t>
  </si>
  <si>
    <t>0,05433648406700339</t>
  </si>
  <si>
    <t>0,06956678723214114</t>
  </si>
  <si>
    <t>0,02021764942828062</t>
  </si>
  <si>
    <t>0,09205248726285278</t>
  </si>
  <si>
    <t>0,47825388608820396</t>
  </si>
  <si>
    <t>2,7044105370296165</t>
  </si>
  <si>
    <t>69,13802471617588</t>
  </si>
  <si>
    <t>3,7887652965433594</t>
  </si>
  <si>
    <t>0,025571281615890774</t>
  </si>
  <si>
    <t>0,08046914687517204</t>
  </si>
  <si>
    <t>0,0087811302417026</t>
  </si>
  <si>
    <t>0,06200447219395194</t>
  </si>
  <si>
    <t>0,07304978189279039</t>
  </si>
  <si>
    <t>0,03354223620806734</t>
  </si>
  <si>
    <t>0,13852236814055013</t>
  </si>
  <si>
    <t>0,5041097162581218</t>
  </si>
  <si>
    <t>2,7834093869896606</t>
  </si>
  <si>
    <t>54,114564792574335</t>
  </si>
  <si>
    <t>3,7945034364357526</t>
  </si>
  <si>
    <t>0,024154075330611667</t>
  </si>
  <si>
    <t>0,07837851057224063</t>
  </si>
  <si>
    <t>0,015625658911830414</t>
  </si>
  <si>
    <t>0,05958215430442779</t>
  </si>
  <si>
    <t>0,06878427368343557</t>
  </si>
  <si>
    <t>0,023037657468931216</t>
  </si>
  <si>
    <t>0,09061680368864991</t>
  </si>
  <si>
    <t>0,45826180409610573</t>
  </si>
  <si>
    <t>2,7896082289516926</t>
  </si>
  <si>
    <t>67,03123881042646</t>
  </si>
  <si>
    <t>3,851517311714247</t>
  </si>
  <si>
    <t>0,02478218195431254</t>
  </si>
  <si>
    <t>0,07695153315754609</t>
  </si>
  <si>
    <t>0,01997531626139187</t>
  </si>
  <si>
    <t>0,05777530423453468</t>
  </si>
  <si>
    <t>0,06721456039383981</t>
  </si>
  <si>
    <t>0,01951254005350141</t>
  </si>
  <si>
    <t>0,0745129499040831</t>
  </si>
  <si>
    <t>0,4719192670668283</t>
  </si>
  <si>
    <t>2,750219395966269</t>
  </si>
  <si>
    <t>14,42614386121875</t>
  </si>
  <si>
    <t>3,939530040579877</t>
  </si>
  <si>
    <t>0,01865085130741913</t>
  </si>
  <si>
    <t>0,10321513797198278</t>
  </si>
  <si>
    <t>0,019026230787358572</t>
  </si>
  <si>
    <t>0,06514472753817013</t>
  </si>
  <si>
    <t>0,1045166243859974</t>
  </si>
  <si>
    <t>0,010065298223514284</t>
  </si>
  <si>
    <t>0,03942533941714904</t>
  </si>
  <si>
    <t>0,5474622782000421</t>
  </si>
  <si>
    <t>1,6439969099592417</t>
  </si>
  <si>
    <t>39,420680816081436</t>
  </si>
  <si>
    <t>3,650848488287765</t>
  </si>
  <si>
    <t>0,03882806374894216</t>
  </si>
  <si>
    <t>0,1512622722981119</t>
  </si>
  <si>
    <t>0,0260934184210204</t>
  </si>
  <si>
    <t>0,09607654462892116</t>
  </si>
  <si>
    <t>0,16217070212658732</t>
  </si>
  <si>
    <t>0,03740711367307689</t>
  </si>
  <si>
    <t>0,2115868118819574</t>
  </si>
  <si>
    <t>0,7165670570641772</t>
  </si>
  <si>
    <t>1,4414152581011876</t>
  </si>
  <si>
    <t>14,042806463437346</t>
  </si>
  <si>
    <t>3,908796594145791</t>
  </si>
  <si>
    <t>0,01631634788881425</t>
  </si>
  <si>
    <t>0,10204541121503015</t>
  </si>
  <si>
    <t>0,012385006570779594</t>
  </si>
  <si>
    <t>0,06598232339643129</t>
  </si>
  <si>
    <t>0,10457265158886525</t>
  </si>
  <si>
    <t>0,013257699344900141</t>
  </si>
  <si>
    <t>0,06021041088150476</t>
  </si>
  <si>
    <t>0,5443974726961406</t>
  </si>
  <si>
    <t>1,7598785959417</t>
  </si>
  <si>
    <t>19,29273362687519</t>
  </si>
  <si>
    <t>3,6950158536684286</t>
  </si>
  <si>
    <t>0,013900365299718907</t>
  </si>
  <si>
    <t>0,11384606795280215</t>
  </si>
  <si>
    <t>0,010763120680323306</t>
  </si>
  <si>
    <t>0,07205513433888054</t>
  </si>
  <si>
    <t>0,11095028594106442</t>
  </si>
  <si>
    <t>0,010906701042179601</t>
  </si>
  <si>
    <t>0,04792400617574889</t>
  </si>
  <si>
    <t>0,5329201517823224</t>
  </si>
  <si>
    <t>1,4549394859932363</t>
  </si>
  <si>
    <t>12,28083399254141</t>
  </si>
  <si>
    <t>3,932053923352261</t>
  </si>
  <si>
    <t>0,01560229100790519</t>
  </si>
  <si>
    <t>0,09991058234508533</t>
  </si>
  <si>
    <t>0,011655400253156731</t>
  </si>
  <si>
    <t>0,06406653112363102</t>
  </si>
  <si>
    <t>0,10433276362604586</t>
  </si>
  <si>
    <t>0,01257845949928327</t>
  </si>
  <si>
    <t>0,05518926973624094</t>
  </si>
  <si>
    <t>0,5424095927348905</t>
  </si>
  <si>
    <t>1,4726418469799682</t>
  </si>
  <si>
    <t>30,477216566927545</t>
  </si>
  <si>
    <t>3,6736942342106915</t>
  </si>
  <si>
    <t>0,03253024427241066</t>
  </si>
  <si>
    <t>0,11868351742175365</t>
  </si>
  <si>
    <t>0,020947385669736952</t>
  </si>
  <si>
    <t>0,08468232126677819</t>
  </si>
  <si>
    <t>0,10595210840827206</t>
  </si>
  <si>
    <t>0,030381228271327648</t>
  </si>
  <si>
    <t>0,12240583242956277</t>
  </si>
  <si>
    <t>0,5055774469790374</t>
  </si>
  <si>
    <t>1,5412042230600491</t>
  </si>
  <si>
    <t>14,62532478971327</t>
  </si>
  <si>
    <t>3,8297997539438082</t>
  </si>
  <si>
    <t>0,029852112581080854</t>
  </si>
  <si>
    <t>0,10742307754588533</t>
  </si>
  <si>
    <t>0,020178501627472242</t>
  </si>
  <si>
    <t>0,07822932117984008</t>
  </si>
  <si>
    <t>0,10190749282928593</t>
  </si>
  <si>
    <t>0,028531231028475077</t>
  </si>
  <si>
    <t>0,11497733062340151</t>
  </si>
  <si>
    <t>0,5356409576055265</t>
  </si>
  <si>
    <t>1,7909063630504534</t>
  </si>
  <si>
    <t>65,2120585169628</t>
  </si>
  <si>
    <t>3,7475896437634852</t>
  </si>
  <si>
    <t>0,048168951400428886</t>
  </si>
  <si>
    <t>0,12547435738615764</t>
  </si>
  <si>
    <t>0,03228234033276626</t>
  </si>
  <si>
    <t>0,1041867364049516</t>
  </si>
  <si>
    <t>0,09789569010200276</t>
  </si>
  <si>
    <t>0,0449884557032849</t>
  </si>
  <si>
    <t>0,2120261288911356</t>
  </si>
  <si>
    <t>0,42719570065916074</t>
  </si>
  <si>
    <t>1,3896165939513594</t>
  </si>
  <si>
    <t>17,36319918641027</t>
  </si>
  <si>
    <t>3,6316135523016704</t>
  </si>
  <si>
    <t>0,03709605948377938</t>
  </si>
  <si>
    <t>0,12079447267774358</t>
  </si>
  <si>
    <t>0,022222937537094624</t>
  </si>
  <si>
    <t>0,08903741060831291</t>
  </si>
  <si>
    <t>0,1059324094435687</t>
  </si>
  <si>
    <t>0,03588437472001138</t>
  </si>
  <si>
    <t>0,1263417310701651</t>
  </si>
  <si>
    <t>0,5147021680412532</t>
  </si>
  <si>
    <t>1,638912374037318</t>
  </si>
  <si>
    <t>7,111315518091005</t>
  </si>
  <si>
    <t>3,8648227207903427</t>
  </si>
  <si>
    <t>0,03197182427673145</t>
  </si>
  <si>
    <t>0,10640530113129607</t>
  </si>
  <si>
    <t>0,01023537987239825</t>
  </si>
  <si>
    <t>0,08243485612238807</t>
  </si>
  <si>
    <t>0,09685168774776551</t>
  </si>
  <si>
    <t>0,03815714958216472</t>
  </si>
  <si>
    <t>0,13802171143673628</t>
  </si>
  <si>
    <t>0,526894609428677</t>
  </si>
  <si>
    <t>1,5202942159958184</t>
  </si>
  <si>
    <t>23,315563719445393</t>
  </si>
  <si>
    <t>3,920843180832429</t>
  </si>
  <si>
    <t>0,045908626223176256</t>
  </si>
  <si>
    <t>0,11741376324487723</t>
  </si>
  <si>
    <t>0,029760825960833584</t>
  </si>
  <si>
    <t>0,09394409176983784</t>
  </si>
  <si>
    <t>0,10361308137529895</t>
  </si>
  <si>
    <t>0,04342724293195707</t>
  </si>
  <si>
    <t>0,15711463950286764</t>
  </si>
  <si>
    <t>0,5266674285904481</t>
  </si>
  <si>
    <t>1,573140227003023</t>
  </si>
  <si>
    <t>22,241672386331043</t>
  </si>
  <si>
    <t>3,754170923131029</t>
  </si>
  <si>
    <t>0,01945226863247849</t>
  </si>
  <si>
    <t>0,10961282996058457</t>
  </si>
  <si>
    <t>0,01304505134529903</t>
  </si>
  <si>
    <t>0,07188851705569307</t>
  </si>
  <si>
    <t>0,10569310074075725</t>
  </si>
  <si>
    <t>0,017837174189247334</t>
  </si>
  <si>
    <t>0,07526899020382805</t>
  </si>
  <si>
    <t>0,530791207383663</t>
  </si>
  <si>
    <t>1,4654399559367448</t>
  </si>
  <si>
    <t>7,369668796147116</t>
  </si>
  <si>
    <t>3,835688290881475</t>
  </si>
  <si>
    <t>0,050415364800772335</t>
  </si>
  <si>
    <t>0,11921472465121105</t>
  </si>
  <si>
    <t>0,021146520555180837</t>
  </si>
  <si>
    <t>0,0990221937693349</t>
  </si>
  <si>
    <t>0,09759229462486126</t>
  </si>
  <si>
    <t>0,05805311448028847</t>
  </si>
  <si>
    <t>0,20871915473231678</t>
  </si>
  <si>
    <t>0,5318502975851213</t>
  </si>
  <si>
    <t>1,7547123649856076</t>
  </si>
  <si>
    <t>17,65421597009063</t>
  </si>
  <si>
    <t>3,8944797396405497</t>
  </si>
  <si>
    <t>0,020514030728064462</t>
  </si>
  <si>
    <t>0,1048089282757984</t>
  </si>
  <si>
    <t>0,015683215190600196</t>
  </si>
  <si>
    <t>0,06898544168781523</t>
  </si>
  <si>
    <t>0,10332509083267595</t>
  </si>
  <si>
    <t>0,01686051260151059</t>
  </si>
  <si>
    <t>0,07352153890983923</t>
  </si>
  <si>
    <t>0,5387276318813354</t>
  </si>
  <si>
    <t>1,468987647909671</t>
  </si>
  <si>
    <t>19,51917070724255</t>
  </si>
  <si>
    <t>3,9708325674542393</t>
  </si>
  <si>
    <t>0,03310793989567885</t>
  </si>
  <si>
    <t>0,10740743265805414</t>
  </si>
  <si>
    <t>0,02396750326122438</t>
  </si>
  <si>
    <t>0,0786720654155722</t>
  </si>
  <si>
    <t>0,09916836240539659</t>
  </si>
  <si>
    <t>0,029216393474460294</t>
  </si>
  <si>
    <t>0,12542677346569753</t>
  </si>
  <si>
    <t>0,5754024340897771</t>
  </si>
  <si>
    <t>1,487767003942281</t>
  </si>
  <si>
    <t>17,219875221041562</t>
  </si>
  <si>
    <t>3,7768437098631447</t>
  </si>
  <si>
    <t>0,01875545219416065</t>
  </si>
  <si>
    <t>0,10930009350629598</t>
  </si>
  <si>
    <t>0,01509841163099586</t>
  </si>
  <si>
    <t>0,07049050944832386</t>
  </si>
  <si>
    <t>0,1045944193162871</t>
  </si>
  <si>
    <t>0,01354020987090622</t>
  </si>
  <si>
    <t>0,05922810661599308</t>
  </si>
  <si>
    <t>0,5264607670400977</t>
  </si>
  <si>
    <t>1,478571456973441</t>
  </si>
  <si>
    <t>33,281173218755995</t>
  </si>
  <si>
    <t>4,089081956213651</t>
  </si>
  <si>
    <t>0,048131043625661896</t>
  </si>
  <si>
    <t>0,1352883380855383</t>
  </si>
  <si>
    <t>0,014758042584715927</t>
  </si>
  <si>
    <t>0,08633214891833697</t>
  </si>
  <si>
    <t>0,13501329924261507</t>
  </si>
  <si>
    <t>0,07877467792036705</t>
  </si>
  <si>
    <t>0,43273479523768876</t>
  </si>
  <si>
    <t>0,6706801313735625</t>
  </si>
  <si>
    <t>1,557058698963374</t>
  </si>
  <si>
    <t>23,78373011561499</t>
  </si>
  <si>
    <t>3,650551459819453</t>
  </si>
  <si>
    <t>0,028403107506006636</t>
  </si>
  <si>
    <t>0,11435370962808875</t>
  </si>
  <si>
    <t>0,02271559650005865</t>
  </si>
  <si>
    <t>0,07618173399289435</t>
  </si>
  <si>
    <t>0,10487021801063148</t>
  </si>
  <si>
    <t>0,02228409565210412</t>
  </si>
  <si>
    <t>0,07989454771282406</t>
  </si>
  <si>
    <t>0,5149094312882376</t>
  </si>
  <si>
    <t>1,6145518140401691</t>
  </si>
  <si>
    <t>19,820397768983167</t>
  </si>
  <si>
    <t>3,750774381288234</t>
  </si>
  <si>
    <t>0,013433377898049083</t>
  </si>
  <si>
    <t>0,10819905833426957</t>
  </si>
  <si>
    <t>0,010824523323987343</t>
  </si>
  <si>
    <t>0,06897743670218505</t>
  </si>
  <si>
    <t>0,10654752420186649</t>
  </si>
  <si>
    <t>0,01010605145461201</t>
  </si>
  <si>
    <t>0,04370433217984324</t>
  </si>
  <si>
    <t>0,533952878751897</t>
  </si>
  <si>
    <t>1,4954696430359036</t>
  </si>
  <si>
    <t>16,06509997838287</t>
  </si>
  <si>
    <t>3,92650764246296</t>
  </si>
  <si>
    <t>0,022213363973424147</t>
  </si>
  <si>
    <t>0,1037559621901227</t>
  </si>
  <si>
    <t>0,017888186175523697</t>
  </si>
  <si>
    <t>0,06738734323074064</t>
  </si>
  <si>
    <t>0,10388193593343524</t>
  </si>
  <si>
    <t>0,017645062656433768</t>
  </si>
  <si>
    <t>0,07307977977912132</t>
  </si>
  <si>
    <t>0,5421701796422336</t>
  </si>
  <si>
    <t>1,52912117599044</t>
  </si>
  <si>
    <t>18,346782431407874</t>
  </si>
  <si>
    <t>3,8478978506664148</t>
  </si>
  <si>
    <t>0,05423433615327714</t>
  </si>
  <si>
    <t>0,13711532649460675</t>
  </si>
  <si>
    <t>0,04627547842653422</t>
  </si>
  <si>
    <t>0,10417157493356777</t>
  </si>
  <si>
    <t>0,1072513452780699</t>
  </si>
  <si>
    <t>0,037343161788407665</t>
  </si>
  <si>
    <t>0,14651384054471442</t>
  </si>
  <si>
    <t>0,5880407006776228</t>
  </si>
  <si>
    <t>5,890551315038465</t>
  </si>
  <si>
    <t>21,932133235591355</t>
  </si>
  <si>
    <t>3,8297399054628727</t>
  </si>
  <si>
    <t>0,067424205692014</t>
  </si>
  <si>
    <t>0,15019436739224637</t>
  </si>
  <si>
    <t>0,06080982370637167</t>
  </si>
  <si>
    <t>0,12232439173296461</t>
  </si>
  <si>
    <t>0,11038912020072121</t>
  </si>
  <si>
    <t>0,04384165439842693</t>
  </si>
  <si>
    <t>0,16988386833614108</t>
  </si>
  <si>
    <t>0,6258525425666968</t>
  </si>
  <si>
    <t>7,446161551051773</t>
  </si>
  <si>
    <t>16,98567373307008</t>
  </si>
  <si>
    <t>3,668770327395699</t>
  </si>
  <si>
    <t>0,027613114695505078</t>
  </si>
  <si>
    <t>0,1117311217281577</t>
  </si>
  <si>
    <t>0,028070820001577297</t>
  </si>
  <si>
    <t>0,07149618589801693</t>
  </si>
  <si>
    <t>0,10185579425038653</t>
  </si>
  <si>
    <t>0,01613878552920132</t>
  </si>
  <si>
    <t>0,06615037820706621</t>
  </si>
  <si>
    <t>0,4979035881618265</t>
  </si>
  <si>
    <t>6,093418926000595</t>
  </si>
  <si>
    <t>4,226441542952063</t>
  </si>
  <si>
    <t>3,9534364933871173</t>
  </si>
  <si>
    <t>0,05296013679489562</t>
  </si>
  <si>
    <t>0,11959409700906225</t>
  </si>
  <si>
    <t>0,0514088638737048</t>
  </si>
  <si>
    <t>0,09341542821421886</t>
  </si>
  <si>
    <t>0,09569205383059685</t>
  </si>
  <si>
    <t>0,035322060745579774</t>
  </si>
  <si>
    <t>0,12630417402511507</t>
  </si>
  <si>
    <t>0,5854238324168354</t>
  </si>
  <si>
    <t>6,240959446062334</t>
  </si>
  <si>
    <t>20,454339562669716</t>
  </si>
  <si>
    <t>3,8353110511237807</t>
  </si>
  <si>
    <t>0,04216648616466164</t>
  </si>
  <si>
    <t>0,11979977743815508</t>
  </si>
  <si>
    <t>0,03825798607793427</t>
  </si>
  <si>
    <t>0,08551836718597476</t>
  </si>
  <si>
    <t>0,10340359985730324</t>
  </si>
  <si>
    <t>0,027222060550431564</t>
  </si>
  <si>
    <t>0,10000706224615614</t>
  </si>
  <si>
    <t>0,5745552927366495</t>
  </si>
  <si>
    <t>6,291943044052459</t>
  </si>
  <si>
    <t>17,385356641442147</t>
  </si>
  <si>
    <t>3,703976458119502</t>
  </si>
  <si>
    <t>0,026602451538407398</t>
  </si>
  <si>
    <t>0,11832225096184223</t>
  </si>
  <si>
    <t>0,02168617069346578</t>
  </si>
  <si>
    <t>0,07786470007735707</t>
  </si>
  <si>
    <t>0,10707628052514755</t>
  </si>
  <si>
    <t>0,019098225588717585</t>
  </si>
  <si>
    <t>0,08287811004136442</t>
  </si>
  <si>
    <t>0,5751752521667732</t>
  </si>
  <si>
    <t>6,2557689959649</t>
  </si>
  <si>
    <t>52,32536902893983</t>
  </si>
  <si>
    <t>3,6212829394153387</t>
  </si>
  <si>
    <t>0,06474203450609527</t>
  </si>
  <si>
    <t>0,1900288935004802</t>
  </si>
  <si>
    <t>0,04698674039604087</t>
  </si>
  <si>
    <t>0,12024953187212714</t>
  </si>
  <si>
    <t>0,17198638391684948</t>
  </si>
  <si>
    <t>0,06426920525289442</t>
  </si>
  <si>
    <t>0,42262316641731074</t>
  </si>
  <si>
    <t>0,7325131123534777</t>
  </si>
  <si>
    <t>6,402853048988618</t>
  </si>
  <si>
    <t>49,00363917793736</t>
  </si>
  <si>
    <t>3,619625440947503</t>
  </si>
  <si>
    <t>0,09427659663806948</t>
  </si>
  <si>
    <t>0,21787935710903433</t>
  </si>
  <si>
    <t>0,06503384924557551</t>
  </si>
  <si>
    <t>0,13630209308755936</t>
  </si>
  <si>
    <t>0,19430063231898465</t>
  </si>
  <si>
    <t>0,09905585520285916</t>
  </si>
  <si>
    <t>0,4971885356890227</t>
  </si>
  <si>
    <t>0,8161953409343875</t>
  </si>
  <si>
    <t>6,433409565011971</t>
  </si>
  <si>
    <t>15,476002186956483</t>
  </si>
  <si>
    <t>3,712984577910096</t>
  </si>
  <si>
    <t>0,03955624835910225</t>
  </si>
  <si>
    <t>0,1210800557552756</t>
  </si>
  <si>
    <t>0,03804151376156639</t>
  </si>
  <si>
    <t>0,08665627938210448</t>
  </si>
  <si>
    <t>0,0996655653205554</t>
  </si>
  <si>
    <t>0,026163641282503116</t>
  </si>
  <si>
    <t>0,10766506156788722</t>
  </si>
  <si>
    <t>0,5707331635803514</t>
  </si>
  <si>
    <t>5,843250198056921</t>
  </si>
  <si>
    <t>23,766526556721594</t>
  </si>
  <si>
    <t>4,146478960972177</t>
  </si>
  <si>
    <t>0,08317330508318777</t>
  </si>
  <si>
    <t>0,15368755417735538</t>
  </si>
  <si>
    <t>0,03917128195582348</t>
  </si>
  <si>
    <t>0,09852657944434856</t>
  </si>
  <si>
    <t>0,14320316165722805</t>
  </si>
  <si>
    <t>0,10506226967066495</t>
  </si>
  <si>
    <t>0,47549110753315366</t>
  </si>
  <si>
    <t>0,8433136901859672</t>
  </si>
  <si>
    <t>5,835878354962915</t>
  </si>
  <si>
    <t>20,363465942108203</t>
  </si>
  <si>
    <t>4,038544382048801</t>
  </si>
  <si>
    <t>0,06974687477510269</t>
  </si>
  <si>
    <t>0,14203020929206137</t>
  </si>
  <si>
    <t>0,06282339210054055</t>
  </si>
  <si>
    <t>0,1174147580270993</t>
  </si>
  <si>
    <t>0,10133784392695235</t>
  </si>
  <si>
    <t>0,04677859560725502</t>
  </si>
  <si>
    <t>0,1803039450944676</t>
  </si>
  <si>
    <t>0,5667846962496949</t>
  </si>
  <si>
    <t>5,967356455978006</t>
  </si>
  <si>
    <t>17,68373406779524</t>
  </si>
  <si>
    <t>3,8455934708577164</t>
  </si>
  <si>
    <t>0,07465735162630965</t>
  </si>
  <si>
    <t>0,154598416132497</t>
  </si>
  <si>
    <t>0,0573364144576744</t>
  </si>
  <si>
    <t>0,12702938337789943</t>
  </si>
  <si>
    <t>0,11102886510942903</t>
  </si>
  <si>
    <t>0,06428011766256628</t>
  </si>
  <si>
    <t>0,2618673009239406</t>
  </si>
  <si>
    <t>0,5143420362145933</t>
  </si>
  <si>
    <t>6,722341421991587</t>
  </si>
  <si>
    <t>11,425108008604674</t>
  </si>
  <si>
    <t>4,011293871698239</t>
  </si>
  <si>
    <t>0,05914977654731285</t>
  </si>
  <si>
    <t>0,12701303010663914</t>
  </si>
  <si>
    <t>0,05134874717045241</t>
  </si>
  <si>
    <t>0,10610388096232716</t>
  </si>
  <si>
    <t>0,09573132947432604</t>
  </si>
  <si>
    <t>0,043251622324184336</t>
  </si>
  <si>
    <t>0,16573240727536712</t>
  </si>
  <si>
    <t>0,5566931465701228</t>
  </si>
  <si>
    <t>6,180779384914786</t>
  </si>
  <si>
    <t>9,210712008679796</t>
  </si>
  <si>
    <t>3,92255413118367</t>
  </si>
  <si>
    <t>0,03262815005285276</t>
  </si>
  <si>
    <t>0,10456034437016856</t>
  </si>
  <si>
    <t>0,026189635312117862</t>
  </si>
  <si>
    <t>0,07567039032816067</t>
  </si>
  <si>
    <t>0,09190075897871695</t>
  </si>
  <si>
    <t>0,025032216980925736</t>
  </si>
  <si>
    <t>0,09440193931067686</t>
  </si>
  <si>
    <t>0,5203886708910346</t>
  </si>
  <si>
    <t>7,0440250239335</t>
  </si>
  <si>
    <t>35,12814054680177</t>
  </si>
  <si>
    <t>4,1107660327158895</t>
  </si>
  <si>
    <t>0,1273164323721542</t>
  </si>
  <si>
    <t>0,1740368115372908</t>
  </si>
  <si>
    <t>0,08956882651748069</t>
  </si>
  <si>
    <t>0,1321502955744694</t>
  </si>
  <si>
    <t>0,1225208315518657</t>
  </si>
  <si>
    <t>0,11328325179248162</t>
  </si>
  <si>
    <t>0,4404991831820743</t>
  </si>
  <si>
    <t>0,6169406903991194</t>
  </si>
  <si>
    <t>7,311511767911725</t>
  </si>
  <si>
    <t>31,490410375529247</t>
  </si>
  <si>
    <t>3,7293932474488596</t>
  </si>
  <si>
    <t>0,047600145156434306</t>
  </si>
  <si>
    <t>0,13547742748781813</t>
  </si>
  <si>
    <t>0,044776565617964934</t>
  </si>
  <si>
    <t>0,09480997295261678</t>
  </si>
  <si>
    <t>0,10915990002487982</t>
  </si>
  <si>
    <t>0,02952162496257918</t>
  </si>
  <si>
    <t>0,19605318625209497</t>
  </si>
  <si>
    <t>0,6012839160108676</t>
  </si>
  <si>
    <t>6,393558245967142</t>
  </si>
  <si>
    <t>10,589699771548768</t>
  </si>
  <si>
    <t>4,161529363255695</t>
  </si>
  <si>
    <t>0,06227491693149451</t>
  </si>
  <si>
    <t>0,1306353595838318</t>
  </si>
  <si>
    <t>0,0531320640017764</t>
  </si>
  <si>
    <t>0,10486547516206682</t>
  </si>
  <si>
    <t>0,10087373271816549</t>
  </si>
  <si>
    <t>0,04603398697651902</t>
  </si>
  <si>
    <t>0,17713414415425466</t>
  </si>
  <si>
    <t>0,5991125305512279</t>
  </si>
  <si>
    <t>5,5036605399800465</t>
  </si>
  <si>
    <t>19,48042464516424</t>
  </si>
  <si>
    <t>3,9702885617946384</t>
  </si>
  <si>
    <t>0,03979443925413932</t>
  </si>
  <si>
    <t>0,12194081361113425</t>
  </si>
  <si>
    <t>0,03693450915700025</t>
  </si>
  <si>
    <t>0,08596421412763057</t>
  </si>
  <si>
    <t>0,10683968891350804</t>
  </si>
  <si>
    <t>0,0260533178813669</t>
  </si>
  <si>
    <t>0,10168511405572715</t>
  </si>
  <si>
    <t>0,5813266329789706</t>
  </si>
  <si>
    <t>6,759943388053216</t>
  </si>
  <si>
    <t>40,733687304502354</t>
  </si>
  <si>
    <t>3,7644262277152896</t>
  </si>
  <si>
    <t>0,0504673704563252</t>
  </si>
  <si>
    <t>0,1419495941306913</t>
  </si>
  <si>
    <t>0,04692898412934493</t>
  </si>
  <si>
    <t>0,10497722388097827</t>
  </si>
  <si>
    <t>0,1097348447083908</t>
  </si>
  <si>
    <t>0,034260970622675455</t>
  </si>
  <si>
    <t>0,16459021548496094</t>
  </si>
  <si>
    <t>0,5810214029500945</t>
  </si>
  <si>
    <t>6,5723921390017495</t>
  </si>
  <si>
    <t>52,463568242856255</t>
  </si>
  <si>
    <t>4,147342975056386</t>
  </si>
  <si>
    <t>0,07344742790441497</t>
  </si>
  <si>
    <t>0,16224979469291373</t>
  </si>
  <si>
    <t>0,052752565041225934</t>
  </si>
  <si>
    <t>0,1144735217041248</t>
  </si>
  <si>
    <t>0,13935138525661625</t>
  </si>
  <si>
    <t>0,06829132119605451</t>
  </si>
  <si>
    <t>0,39131247293713073</t>
  </si>
  <si>
    <t>0,7164028485794263</t>
  </si>
  <si>
    <t>5,739667281974107</t>
  </si>
  <si>
    <t>42,4781600234663</t>
  </si>
  <si>
    <t>4,240943856124095</t>
  </si>
  <si>
    <t>0,10925132833511778</t>
  </si>
  <si>
    <t>0,19799947636574586</t>
  </si>
  <si>
    <t>0,09235397726787009</t>
  </si>
  <si>
    <t>0,1540818860348513</t>
  </si>
  <si>
    <t>0,1497443730185267</t>
  </si>
  <si>
    <t>0,0844580441138338</t>
  </si>
  <si>
    <t>0,5047772608429708</t>
  </si>
  <si>
    <t>0,8151233161503999</t>
  </si>
  <si>
    <t>5,40655345201958</t>
  </si>
  <si>
    <t>15,7315545372575</t>
  </si>
  <si>
    <t>4,039238802011272</t>
  </si>
  <si>
    <t>0,062216383274815705</t>
  </si>
  <si>
    <t>0,13668513035127047</t>
  </si>
  <si>
    <t>0,04970909278834047</t>
  </si>
  <si>
    <t>0,10334889211367648</t>
  </si>
  <si>
    <t>0,11124839852458732</t>
  </si>
  <si>
    <t>0,04911821179760909</t>
  </si>
  <si>
    <t>0,20062646674151083</t>
  </si>
  <si>
    <t>0,652757859083434</t>
  </si>
  <si>
    <t>5,282148598926142</t>
  </si>
  <si>
    <t>60,394502522991466</t>
  </si>
  <si>
    <t>3,8054002989866498</t>
  </si>
  <si>
    <t>0,06358108320017558</t>
  </si>
  <si>
    <t>0,1692896665747078</t>
  </si>
  <si>
    <t>0,056827011477931455</t>
  </si>
  <si>
    <t>0,11606915158349047</t>
  </si>
  <si>
    <t>0,13167653112447328</t>
  </si>
  <si>
    <t>0,047810550605392466</t>
  </si>
  <si>
    <t>0,3081896065389826</t>
  </si>
  <si>
    <t>0,6693597899049317</t>
  </si>
  <si>
    <t>5,742679114104249</t>
  </si>
  <si>
    <t>26,492901617835575</t>
  </si>
  <si>
    <t>3,6045920258344273</t>
  </si>
  <si>
    <t>0,11696868730329206</t>
  </si>
  <si>
    <t>0,1913857419073373</t>
  </si>
  <si>
    <t>0,10775418605873653</t>
  </si>
  <si>
    <t>0,15478809862461568</t>
  </si>
  <si>
    <t>0,1340174460286511</t>
  </si>
  <si>
    <t>0,08486790111226722</t>
  </si>
  <si>
    <t>0,4855326636884433</t>
  </si>
  <si>
    <t>0,7246873716412973</t>
  </si>
  <si>
    <t>6,397891207016073</t>
  </si>
  <si>
    <t>82,4485391075822</t>
  </si>
  <si>
    <t>3,632427826350495</t>
  </si>
  <si>
    <t>0,23889855991665232</t>
  </si>
  <si>
    <t>0,24435004194565946</t>
  </si>
  <si>
    <t>0,20477996527385403</t>
  </si>
  <si>
    <t>0,21691443828823168</t>
  </si>
  <si>
    <t>0,14872647724537627</t>
  </si>
  <si>
    <t>0,16319207465021085</t>
  </si>
  <si>
    <t>0,5564097627847844</t>
  </si>
  <si>
    <t>0,5565462444285598</t>
  </si>
  <si>
    <t>7,110433335998096</t>
  </si>
  <si>
    <t>20,393008684909173</t>
  </si>
  <si>
    <t>3,902814447538594</t>
  </si>
  <si>
    <t>0,1276229182688253</t>
  </si>
  <si>
    <t>0,1609265576890866</t>
  </si>
  <si>
    <t>0,0949707410522195</t>
  </si>
  <si>
    <t>0,14266904608750147</t>
  </si>
  <si>
    <t>0,09920503571243763</t>
  </si>
  <si>
    <t>0,11206274327649192</t>
  </si>
  <si>
    <t>0,42945163132266506</t>
  </si>
  <si>
    <t>0,508790262821041</t>
  </si>
  <si>
    <t>5,813027614029124</t>
  </si>
  <si>
    <t>8,340606421627584</t>
  </si>
  <si>
    <t>3,779349676127476</t>
  </si>
  <si>
    <t>0,13092624629471195</t>
  </si>
  <si>
    <t>0,17608615186982696</t>
  </si>
  <si>
    <t>0,08309296570442687</t>
  </si>
  <si>
    <t>0,13585805225169365</t>
  </si>
  <si>
    <t>0,125285324854935</t>
  </si>
  <si>
    <t>0,13038621205689432</t>
  </si>
  <si>
    <t>0,5036677507820547</t>
  </si>
  <si>
    <t>0,5331661500448939</t>
  </si>
  <si>
    <t>6,1103556680027395</t>
  </si>
  <si>
    <t>12,523903601450323</t>
  </si>
  <si>
    <t>4,114390201084233</t>
  </si>
  <si>
    <t>0,14644478946769754</t>
  </si>
  <si>
    <t>0,1809337868504413</t>
  </si>
  <si>
    <t>0,09552907847037762</t>
  </si>
  <si>
    <t>0,15033705874521713</t>
  </si>
  <si>
    <t>0,11834139346129521</t>
  </si>
  <si>
    <t>0,1307618350795866</t>
  </si>
  <si>
    <t>0,49896728680213726</t>
  </si>
  <si>
    <t>0,6530810842705997</t>
  </si>
  <si>
    <t>5,420859821955673</t>
  </si>
  <si>
    <t>29,52555455746127</t>
  </si>
  <si>
    <t>3,8769392729396714</t>
  </si>
  <si>
    <t>0,054076975062088924</t>
  </si>
  <si>
    <t>0,1284604454948522</t>
  </si>
  <si>
    <t>0,045214300847657984</t>
  </si>
  <si>
    <t>0,09774682094422166</t>
  </si>
  <si>
    <t>0,1052790148645529</t>
  </si>
  <si>
    <t>0,04092816926679503</t>
  </si>
  <si>
    <t>0,16386631849900807</t>
  </si>
  <si>
    <t>0,5555312211966422</t>
  </si>
  <si>
    <t>5,225356106064282</t>
  </si>
  <si>
    <t>5,212183018099002</t>
  </si>
  <si>
    <t>3,697819645007653</t>
  </si>
  <si>
    <t>0,09679482790294744</t>
  </si>
  <si>
    <t>0,15218270900175043</t>
  </si>
  <si>
    <t>0,08151496798342223</t>
  </si>
  <si>
    <t>0,13321833269542235</t>
  </si>
  <si>
    <t>0,0946436213244606</t>
  </si>
  <si>
    <t>0,07081386838471826</t>
  </si>
  <si>
    <t>0,29924837794861975</t>
  </si>
  <si>
    <t>0,6212529028560049</t>
  </si>
  <si>
    <t>6,065442488994449</t>
  </si>
  <si>
    <t>18,176437544316794</t>
  </si>
  <si>
    <t>4,383692893858898</t>
  </si>
  <si>
    <t>0,18107660966127517</t>
  </si>
  <si>
    <t>0,23457914284721734</t>
  </si>
  <si>
    <t>0,11885430787148565</t>
  </si>
  <si>
    <t>0,1885767417937385</t>
  </si>
  <si>
    <t>0,16637625529508074</t>
  </si>
  <si>
    <t>0,16943567079956087</t>
  </si>
  <si>
    <t>0,6541154610574272</t>
  </si>
  <si>
    <t>0,6952525752958428</t>
  </si>
  <si>
    <t>5,6411434600595385</t>
  </si>
  <si>
    <t>57,043365788112595</t>
  </si>
  <si>
    <t>3,644866168683417</t>
  </si>
  <si>
    <t>0,12847537531542266</t>
  </si>
  <si>
    <t>0,20455852395496135</t>
  </si>
  <si>
    <t>0,08720641862695414</t>
  </si>
  <si>
    <t>0,14276915794101633</t>
  </si>
  <si>
    <t>0,15203408905247837</t>
  </si>
  <si>
    <t>0,11673698387950754</t>
  </si>
  <si>
    <t>0,4937065743632738</t>
  </si>
  <si>
    <t>0,6745334829292992</t>
  </si>
  <si>
    <t>5,787087652948685</t>
  </si>
  <si>
    <t>19,87231193328074</t>
  </si>
  <si>
    <t>3,891838002953913</t>
  </si>
  <si>
    <t>0,06093511544223324</t>
  </si>
  <si>
    <t>0,1370701106639141</t>
  </si>
  <si>
    <t>0,050847293901982185</t>
  </si>
  <si>
    <t>0,10705470831355073</t>
  </si>
  <si>
    <t>0,1153429899584297</t>
  </si>
  <si>
    <t>0,04569772662944075</t>
  </si>
  <si>
    <t>0,23900630504670775</t>
  </si>
  <si>
    <t>0,6721560899793492</t>
  </si>
  <si>
    <t>4,96853779500816</t>
  </si>
  <si>
    <t>10,307124120690803</t>
  </si>
  <si>
    <t>4,019957361840091</t>
  </si>
  <si>
    <t>0,07646189757512348</t>
  </si>
  <si>
    <t>0,14392212539451893</t>
  </si>
  <si>
    <t>0,05403560859583314</t>
  </si>
  <si>
    <t>0,11355493032336245</t>
  </si>
  <si>
    <t>0,10880014373917309</t>
  </si>
  <si>
    <t>0,07036056730807247</t>
  </si>
  <si>
    <t>0,2728779638161367</t>
  </si>
  <si>
    <t>0,6764713842028116</t>
  </si>
  <si>
    <t>6,052738153957762</t>
  </si>
  <si>
    <t>31,480032374665832</t>
  </si>
  <si>
    <t>4,20220626453499</t>
  </si>
  <si>
    <t>0,14462950776418704</t>
  </si>
  <si>
    <t>0,19733173539399268</t>
  </si>
  <si>
    <t>0,10499526324738483</t>
  </si>
  <si>
    <t>0,1627338527753324</t>
  </si>
  <si>
    <t>0,13600566974379724</t>
  </si>
  <si>
    <t>0,13415275238024302</t>
  </si>
  <si>
    <t>0,5447708506144143</t>
  </si>
  <si>
    <t>0,5918027154054141</t>
  </si>
  <si>
    <t>6,469152777921408</t>
  </si>
  <si>
    <t>20,901572521182235</t>
  </si>
  <si>
    <t>3,7114020150026454</t>
  </si>
  <si>
    <t>0,049489546508906204</t>
  </si>
  <si>
    <t>0,14145296531258378</t>
  </si>
  <si>
    <t>0,04125754088742026</t>
  </si>
  <si>
    <t>0,10423967079531285</t>
  </si>
  <si>
    <t>0,11950599334169773</t>
  </si>
  <si>
    <t>0,036797779119143295</t>
  </si>
  <si>
    <t>0,151369471711209</t>
  </si>
  <si>
    <t>0,6177318338726434</t>
  </si>
  <si>
    <t>5,452469084993936</t>
  </si>
  <si>
    <t>9,917098103533357</t>
  </si>
  <si>
    <t>3,956398355873326</t>
  </si>
  <si>
    <t>0,0944076172557288</t>
  </si>
  <si>
    <t>0,15046113886505452</t>
  </si>
  <si>
    <t>0,09487558804941548</t>
  </si>
  <si>
    <t>0,1314940907240788</t>
  </si>
  <si>
    <t>0,10188072687756157</t>
  </si>
  <si>
    <t>0,05723201943696788</t>
  </si>
  <si>
    <t>0,24266392250966218</t>
  </si>
  <si>
    <t>0,6946897091047572</t>
  </si>
  <si>
    <t>6,499371672980487</t>
  </si>
  <si>
    <t>8,338754501366521</t>
  </si>
  <si>
    <t>4,205499704447931</t>
  </si>
  <si>
    <t>0,10459191432305523</t>
  </si>
  <si>
    <t>0,14724357017484524</t>
  </si>
  <si>
    <t>0,07877102702567915</t>
  </si>
  <si>
    <t>0,12016753776803157</t>
  </si>
  <si>
    <t>0,09972732537940433</t>
  </si>
  <si>
    <t>0,09100837076565135</t>
  </si>
  <si>
    <t>0,37156490365567635</t>
  </si>
  <si>
    <t>0,5287656621648068</t>
  </si>
  <si>
    <t>5,725565615110099</t>
  </si>
  <si>
    <t>31,106167133105167</t>
  </si>
  <si>
    <t>3,761233123395389</t>
  </si>
  <si>
    <t>0,04961643645107776</t>
  </si>
  <si>
    <t>0,1416937046380418</t>
  </si>
  <si>
    <t>0,047492459679239</t>
  </si>
  <si>
    <t>0,09857413124175207</t>
  </si>
  <si>
    <t>0,10943069197813628</t>
  </si>
  <si>
    <t>0,02963288360349855</t>
  </si>
  <si>
    <t>0,10914017508479489</t>
  </si>
  <si>
    <t>0,5753120098865433</t>
  </si>
  <si>
    <t>5,180154161062092</t>
  </si>
  <si>
    <t>18,803262544790698</t>
  </si>
  <si>
    <t>3,977485579380511</t>
  </si>
  <si>
    <t>0,04356754057713168</t>
  </si>
  <si>
    <t>0,12293269706606914</t>
  </si>
  <si>
    <t>0,041756237179419245</t>
  </si>
  <si>
    <t>0,08643928581556387</t>
  </si>
  <si>
    <t>0,1109229447820621</t>
  </si>
  <si>
    <t>0,027726721833307</t>
  </si>
  <si>
    <t>0,13449235759828101</t>
  </si>
  <si>
    <t>0,6100204252001705</t>
  </si>
  <si>
    <t>5,885617117048241</t>
  </si>
  <si>
    <t>22,77907507453356</t>
  </si>
  <si>
    <t>4,1684498158760865</t>
  </si>
  <si>
    <t>0,05400918084014097</t>
  </si>
  <si>
    <t>0,1106696933049811</t>
  </si>
  <si>
    <t>0,03925002483816818</t>
  </si>
  <si>
    <t>0,09103852044529447</t>
  </si>
  <si>
    <t>0,08201281112023258</t>
  </si>
  <si>
    <t>0,05215706652448093</t>
  </si>
  <si>
    <t>0,34104697994523747</t>
  </si>
  <si>
    <t>0,5484587295951033</t>
  </si>
  <si>
    <t>4,220750566921197</t>
  </si>
  <si>
    <t>70,81749572625104</t>
  </si>
  <si>
    <t>3,9355615582744994</t>
  </si>
  <si>
    <t>0,24161339642495042</t>
  </si>
  <si>
    <t>0,2507222754154824</t>
  </si>
  <si>
    <t>0,1824799935412968</t>
  </si>
  <si>
    <t>0,18925265204788416</t>
  </si>
  <si>
    <t>0,18864111617325555</t>
  </si>
  <si>
    <t>0,20002951682494308</t>
  </si>
  <si>
    <t>0,726141769897028</t>
  </si>
  <si>
    <t>0,7262337276058137</t>
  </si>
  <si>
    <t>5,036206573015079</t>
  </si>
  <si>
    <t>26,49788539891831</t>
  </si>
  <si>
    <t>3,665199407572359</t>
  </si>
  <si>
    <t>0,17819234506440582</t>
  </si>
  <si>
    <t>0,20690967376572542</t>
  </si>
  <si>
    <t>0,1312969128667637</t>
  </si>
  <si>
    <t>0,17140405536005324</t>
  </si>
  <si>
    <t>0,13039497759491314</t>
  </si>
  <si>
    <t>0,14093638365942512</t>
  </si>
  <si>
    <t>0,5459247107196779</t>
  </si>
  <si>
    <t>0,5670059205446117</t>
  </si>
  <si>
    <t>4,602931363973767</t>
  </si>
  <si>
    <t>37,56527887609228</t>
  </si>
  <si>
    <t>3,7957612866825765</t>
  </si>
  <si>
    <t>0,16877906695838085</t>
  </si>
  <si>
    <t>0,19148962687614982</t>
  </si>
  <si>
    <t>0,11161014382793429</t>
  </si>
  <si>
    <t>0,1439989545310063</t>
  </si>
  <si>
    <t>0,1405016444448305</t>
  </si>
  <si>
    <t>0,15187274335406967</t>
  </si>
  <si>
    <t>0,5765393419905809</t>
  </si>
  <si>
    <t>0,5766722820365805</t>
  </si>
  <si>
    <t>4,782034914940596</t>
  </si>
  <si>
    <t>33,15614247907123</t>
  </si>
  <si>
    <t>4,074280613163804</t>
  </si>
  <si>
    <t>0,13288549257003904</t>
  </si>
  <si>
    <t>0,16682172565858622</t>
  </si>
  <si>
    <t>0,12986003052034956</t>
  </si>
  <si>
    <t>0,16231737084746173</t>
  </si>
  <si>
    <t>0,08950395186507816</t>
  </si>
  <si>
    <t>0,08211482756198767</t>
  </si>
  <si>
    <t>0,35421193368870757</t>
  </si>
  <si>
    <t>0,6494330787434734</t>
  </si>
  <si>
    <t>4,562745786039159</t>
  </si>
  <si>
    <t>19,14483435486745</t>
  </si>
  <si>
    <t>3,971377403542503</t>
  </si>
  <si>
    <t>0,0813143920904959</t>
  </si>
  <si>
    <t>0,1543760340694057</t>
  </si>
  <si>
    <t>0,06654768933968591</t>
  </si>
  <si>
    <t>0,1271489364186894</t>
  </si>
  <si>
    <t>0,10862363588806379</t>
  </si>
  <si>
    <t>0,06523313247631073</t>
  </si>
  <si>
    <t>0,2721662360562121</t>
  </si>
  <si>
    <t>0,6249308073365504</t>
  </si>
  <si>
    <t>4,503056211979128</t>
  </si>
  <si>
    <t>22,182399821527834</t>
  </si>
  <si>
    <t>3,6860722623061424</t>
  </si>
  <si>
    <t>0,10040473173483684</t>
  </si>
  <si>
    <t>0,1689348008684474</t>
  </si>
  <si>
    <t>0,08364465422258702</t>
  </si>
  <si>
    <t>0,14074623071720355</t>
  </si>
  <si>
    <t>0,11477480892685225</t>
  </si>
  <si>
    <t>0,07654564696099625</t>
  </si>
  <si>
    <t>0,3153838385091338</t>
  </si>
  <si>
    <t>0,5425592389556876</t>
  </si>
  <si>
    <t>4,159727677004412</t>
  </si>
  <si>
    <t>29,55457004697706</t>
  </si>
  <si>
    <t>4,205129467400552</t>
  </si>
  <si>
    <t>0,07150090374300344</t>
  </si>
  <si>
    <t>0,15078260971122603</t>
  </si>
  <si>
    <t>0,06091393657481425</t>
  </si>
  <si>
    <t>0,11816587189166247</t>
  </si>
  <si>
    <t>0,11728976675181083</t>
  </si>
  <si>
    <t>0,05233630999682985</t>
  </si>
  <si>
    <t>0,21038240303117778</t>
  </si>
  <si>
    <t>0,6214015366678546</t>
  </si>
  <si>
    <t>4,413856912055053</t>
  </si>
  <si>
    <t>8,926050395986719</t>
  </si>
  <si>
    <t>4,141755674857677</t>
  </si>
  <si>
    <t>0,08323826507902186</t>
  </si>
  <si>
    <t>0,13316114090336137</t>
  </si>
  <si>
    <t>0,07684669939923275</t>
  </si>
  <si>
    <t>0,1215641306313382</t>
  </si>
  <si>
    <t>0,08112350419907463</t>
  </si>
  <si>
    <t>0,05745757498578631</t>
  </si>
  <si>
    <t>0,23296614455349754</t>
  </si>
  <si>
    <t>0,5386477760175533</t>
  </si>
  <si>
    <t>4,956156785017811</t>
  </si>
  <si>
    <t>24,659846786975084</t>
  </si>
  <si>
    <t>3,96309587191469</t>
  </si>
  <si>
    <t>0,20364163452440123</t>
  </si>
  <si>
    <t>0,22479400387262774</t>
  </si>
  <si>
    <t>0,15133375247054193</t>
  </si>
  <si>
    <t>0,1898893823384327</t>
  </si>
  <si>
    <t>0,15837523693396954</t>
  </si>
  <si>
    <t>0,17136388435679795</t>
  </si>
  <si>
    <t>0,6023086823873539</t>
  </si>
  <si>
    <t>0,6293243620921516</t>
  </si>
  <si>
    <t>5,024781915009953</t>
  </si>
  <si>
    <t>27,262674749908154</t>
  </si>
  <si>
    <t>4,123467202300841</t>
  </si>
  <si>
    <t>0,19742322310687027</t>
  </si>
  <si>
    <t>0,20850516323749324</t>
  </si>
  <si>
    <t>0,13585042859299104</t>
  </si>
  <si>
    <t>0,1686191370091749</t>
  </si>
  <si>
    <t>0,15018114857973747</t>
  </si>
  <si>
    <t>0,17137226247265797</t>
  </si>
  <si>
    <t>0,6169618621269775</t>
  </si>
  <si>
    <t>0,606108584822603</t>
  </si>
  <si>
    <t>4,6847542320610955</t>
  </si>
  <si>
    <t>22,87469296579312</t>
  </si>
  <si>
    <t>3,976801584305692</t>
  </si>
  <si>
    <t>0,3233640090668915</t>
  </si>
  <si>
    <t>0,2662338850214777</t>
  </si>
  <si>
    <t>0,22450510120226824</t>
  </si>
  <si>
    <t>0,2057701766855923</t>
  </si>
  <si>
    <t>0,18801699014359338</t>
  </si>
  <si>
    <t>0,2782853837806534</t>
  </si>
  <si>
    <t>0,9476970350438536</t>
  </si>
  <si>
    <t>0,8340395351197704</t>
  </si>
  <si>
    <t>5,491213780944236</t>
  </si>
  <si>
    <t>12,057580583235143</t>
  </si>
  <si>
    <t>3,7914383099881657</t>
  </si>
  <si>
    <t>0,09788763754180957</t>
  </si>
  <si>
    <t>0,13430434157520793</t>
  </si>
  <si>
    <t>0,08488734434858852</t>
  </si>
  <si>
    <t>0,11962780864462186</t>
  </si>
  <si>
    <t>0,07925604471644505</t>
  </si>
  <si>
    <t>0,0706815223457975</t>
  </si>
  <si>
    <t>0,2801085771919746</t>
  </si>
  <si>
    <t>0,5034501714470906</t>
  </si>
  <si>
    <t>4,774992480059154</t>
  </si>
  <si>
    <t>7,686108687854374</t>
  </si>
  <si>
    <t>4,369884932431623</t>
  </si>
  <si>
    <t>0,196019708358502</t>
  </si>
  <si>
    <t>0,19550658406027888</t>
  </si>
  <si>
    <t>0,1518200062023602</t>
  </si>
  <si>
    <t>0,16885937969051856</t>
  </si>
  <si>
    <t>0,13115804153205254</t>
  </si>
  <si>
    <t>0,1617572982625673</t>
  </si>
  <si>
    <t>0,6292249944215726</t>
  </si>
  <si>
    <t>0,6326167438300992</t>
  </si>
  <si>
    <t>4,752908281981945</t>
  </si>
  <si>
    <t>11,019805434321917</t>
  </si>
  <si>
    <t>3,6917638643968393</t>
  </si>
  <si>
    <t>0,21406775455830102</t>
  </si>
  <si>
    <t>0,24093218657933219</t>
  </si>
  <si>
    <t>0,17463601072567156</t>
  </si>
  <si>
    <t>0,21276368318812477</t>
  </si>
  <si>
    <t>0,14736652715370738</t>
  </si>
  <si>
    <t>0,15586208154257608</t>
  </si>
  <si>
    <t>0,577695529074634</t>
  </si>
  <si>
    <t>0,649362586391873</t>
  </si>
  <si>
    <t>5,017961953068152</t>
  </si>
  <si>
    <t>42,82212515164947</t>
  </si>
  <si>
    <t>4,047720052044587</t>
  </si>
  <si>
    <t>0,13679322297309404</t>
  </si>
  <si>
    <t>0,15690789211648576</t>
  </si>
  <si>
    <t>0,10655538647629048</t>
  </si>
  <si>
    <t>0,13936461469620648</t>
  </si>
  <si>
    <t>0,09780420908438472</t>
  </si>
  <si>
    <t>0,10634965693739794</t>
  </si>
  <si>
    <t>0,3799379671936522</t>
  </si>
  <si>
    <t>0,4755702017091623</t>
  </si>
  <si>
    <t>4,558362644980662</t>
  </si>
  <si>
    <t>33,41431838535522</t>
  </si>
  <si>
    <t>4,194570535902954</t>
  </si>
  <si>
    <t>0,14125032052628259</t>
  </si>
  <si>
    <t>0,15919094298875178</t>
  </si>
  <si>
    <t>0,1206168863142174</t>
  </si>
  <si>
    <t>0,14597096906149434</t>
  </si>
  <si>
    <t>0,09436705932771464</t>
  </si>
  <si>
    <t>0,09851045211470062</t>
  </si>
  <si>
    <t>0,36750111015995796</t>
  </si>
  <si>
    <t>0,46752008965875425</t>
  </si>
  <si>
    <t>4,5916990749537945</t>
  </si>
  <si>
    <t>41,958519428739585</t>
  </si>
  <si>
    <t>3,93795104328784</t>
  </si>
  <si>
    <t>0,12587242759066689</t>
  </si>
  <si>
    <t>0,19724351033675944</t>
  </si>
  <si>
    <t>0,1025941414846311</t>
  </si>
  <si>
    <t>0,16730612696900016</t>
  </si>
  <si>
    <t>0,12534955977442944</t>
  </si>
  <si>
    <t>0,09901909160460134</t>
  </si>
  <si>
    <t>0,41179776113940053</t>
  </si>
  <si>
    <t>0,6407057645781081</t>
  </si>
  <si>
    <t>4,609944477910176</t>
  </si>
  <si>
    <t>26,185033781851516</t>
  </si>
  <si>
    <t>4,021462295741336</t>
  </si>
  <si>
    <t>0,16099806880126855</t>
  </si>
  <si>
    <t>0,18926373995663553</t>
  </si>
  <si>
    <t>0,14665306637664627</t>
  </si>
  <si>
    <t>0,1789810422271828</t>
  </si>
  <si>
    <t>0,10892124848032952</t>
  </si>
  <si>
    <t>0,11194886814757919</t>
  </si>
  <si>
    <t>0,42844647971079153</t>
  </si>
  <si>
    <t>0,6001324826733557</t>
  </si>
  <si>
    <t>5,040369133930653</t>
  </si>
  <si>
    <t>33,947796646783104</t>
  </si>
  <si>
    <t>3,8374171830855035</t>
  </si>
  <si>
    <t>0,10422298732492019</t>
  </si>
  <si>
    <t>0,17173724914448815</t>
  </si>
  <si>
    <t>0,08695693725378686</t>
  </si>
  <si>
    <t>0,1506322136991205</t>
  </si>
  <si>
    <t>0,11010848993550197</t>
  </si>
  <si>
    <t>0,07876047158929926</t>
  </si>
  <si>
    <t>0,34261781672219155</t>
  </si>
  <si>
    <t>0,5852045145054979</t>
  </si>
  <si>
    <t>4,609808671986684</t>
  </si>
  <si>
    <t>11,161667832508687</t>
  </si>
  <si>
    <t>3,825994986586835</t>
  </si>
  <si>
    <t>0,027549834311290777</t>
  </si>
  <si>
    <t>0,10589835040613149</t>
  </si>
  <si>
    <t>0,021433040805308147</t>
  </si>
  <si>
    <t>0,074083592293299</t>
  </si>
  <si>
    <t>0,10064671055753141</t>
  </si>
  <si>
    <t>0,022901575432421127</t>
  </si>
  <si>
    <t>0,08951279970543534</t>
  </si>
  <si>
    <t>0,5398144539284561</t>
  </si>
  <si>
    <t>2,5775932639371604</t>
  </si>
  <si>
    <t>21,785698542179077</t>
  </si>
  <si>
    <t>3,60364414374245</t>
  </si>
  <si>
    <t>0,014475064911868821</t>
  </si>
  <si>
    <t>0,11978844097786676</t>
  </si>
  <si>
    <t>0,012312785784479422</t>
  </si>
  <si>
    <t>0,07479332942495726</t>
  </si>
  <si>
    <t>0,11858339619766942</t>
  </si>
  <si>
    <t>0,010434597363981234</t>
  </si>
  <si>
    <t>0,04899463867212061</t>
  </si>
  <si>
    <t>0,5326315319766816</t>
  </si>
  <si>
    <t>2,43232809798792</t>
  </si>
  <si>
    <t>13,767091096436008</t>
  </si>
  <si>
    <t>3,827510452415823</t>
  </si>
  <si>
    <t>0,027461075564709104</t>
  </si>
  <si>
    <t>0,1064355369515219</t>
  </si>
  <si>
    <t>0,017930908904955037</t>
  </si>
  <si>
    <t>0,07468638321400138</t>
  </si>
  <si>
    <t>0,10119888773670926</t>
  </si>
  <si>
    <t>0,025500262920551357</t>
  </si>
  <si>
    <t>0,09637627699907005</t>
  </si>
  <si>
    <t>0,5339352839518869</t>
  </si>
  <si>
    <t>2,500001618056558</t>
  </si>
  <si>
    <t>15,184629815980651</t>
  </si>
  <si>
    <t>3,833642283550065</t>
  </si>
  <si>
    <t>0,0163173722384399</t>
  </si>
  <si>
    <t>0,10316575665279547</t>
  </si>
  <si>
    <t>0,01598332213615665</t>
  </si>
  <si>
    <t>0,06659423393624711</t>
  </si>
  <si>
    <t>0,10391443820244022</t>
  </si>
  <si>
    <t>0,009718188066539842</t>
  </si>
  <si>
    <t>0,0430532968059264</t>
  </si>
  <si>
    <t>0,5388563869499046</t>
  </si>
  <si>
    <t>2,3942187289940193</t>
  </si>
  <si>
    <t>14,365892825576502</t>
  </si>
  <si>
    <t>3,92366927810338</t>
  </si>
  <si>
    <t>0,015256330362700085</t>
  </si>
  <si>
    <t>0,09779182418829646</t>
  </si>
  <si>
    <t>0,013000229590018328</t>
  </si>
  <si>
    <t>0,06243194944389483</t>
  </si>
  <si>
    <t>0,10165444343165544</t>
  </si>
  <si>
    <t>0,010709462595685327</t>
  </si>
  <si>
    <t>0,04755239528062173</t>
  </si>
  <si>
    <t>0,5237850563646824</t>
  </si>
  <si>
    <t>2,524982589064166</t>
  </si>
  <si>
    <t>24,045609253159224</t>
  </si>
  <si>
    <t>3,889126410920195</t>
  </si>
  <si>
    <t>0,041366967580125355</t>
  </si>
  <si>
    <t>0,1157337935891577</t>
  </si>
  <si>
    <t>0,028513559265248675</t>
  </si>
  <si>
    <t>0,0908280068852253</t>
  </si>
  <si>
    <t>0,10408048411411874</t>
  </si>
  <si>
    <t>0,03657078241377468</t>
  </si>
  <si>
    <t>0,13269196477078948</t>
  </si>
  <si>
    <t>0,5291965863322063</t>
  </si>
  <si>
    <t>2,8999804470222443</t>
  </si>
  <si>
    <t>18,579613344206727</t>
  </si>
  <si>
    <t>3,787990594873862</t>
  </si>
  <si>
    <t>0,016158052909377347</t>
  </si>
  <si>
    <t>0,10385254609064144</t>
  </si>
  <si>
    <t>0,012028823312662645</t>
  </si>
  <si>
    <t>0,06720398948998754</t>
  </si>
  <si>
    <t>0,10470539968410518</t>
  </si>
  <si>
    <t>0,012430957898912265</t>
  </si>
  <si>
    <t>0,05035740278247449</t>
  </si>
  <si>
    <t>0,532454785134731</t>
  </si>
  <si>
    <t>2,532777255983092</t>
  </si>
  <si>
    <t>14,960388468318023</t>
  </si>
  <si>
    <t>3,7844498249487</t>
  </si>
  <si>
    <t>0,025671522338348213</t>
  </si>
  <si>
    <t>0,1079956792419857</t>
  </si>
  <si>
    <t>0,018027330592947116</t>
  </si>
  <si>
    <t>0,07781046694464172</t>
  </si>
  <si>
    <t>0,10250239466790653</t>
  </si>
  <si>
    <t>0,025617852666317838</t>
  </si>
  <si>
    <t>0,10470128918136844</t>
  </si>
  <si>
    <t>0,5356022612068598</t>
  </si>
  <si>
    <t>2,492703722906299</t>
  </si>
  <si>
    <t>12,09735598193529</t>
  </si>
  <si>
    <t>3,770153012207896</t>
  </si>
  <si>
    <t>0,03359844630622787</t>
  </si>
  <si>
    <t>0,11195170706595213</t>
  </si>
  <si>
    <t>0,01276701771122335</t>
  </si>
  <si>
    <t>0,08785286654188608</t>
  </si>
  <si>
    <t>0,09958619539250044</t>
  </si>
  <si>
    <t>0,03817315496571009</t>
  </si>
  <si>
    <t>0,14116358142142066</t>
  </si>
  <si>
    <t>0,537808698004629</t>
  </si>
  <si>
    <t>2,4542849420104176</t>
  </si>
  <si>
    <t>11,64471557332202</t>
  </si>
  <si>
    <t>3,7835582278677857</t>
  </si>
  <si>
    <t>0,03666209464781493</t>
  </si>
  <si>
    <t>0,11108134938112245</t>
  </si>
  <si>
    <t>0,0272285834380844</t>
  </si>
  <si>
    <t>0,08607561933682781</t>
  </si>
  <si>
    <t>0,0983254437214673</t>
  </si>
  <si>
    <t>0,03425395304356372</t>
  </si>
  <si>
    <t>0,1376215547309999</t>
  </si>
  <si>
    <t>0,5229933319907313</t>
  </si>
  <si>
    <t>2,92390848393552</t>
  </si>
  <si>
    <t>11,811712494740807</t>
  </si>
  <si>
    <t>3,8509188933067113</t>
  </si>
  <si>
    <t>0,031296482309050085</t>
  </si>
  <si>
    <t>0,10378723856283725</t>
  </si>
  <si>
    <t>0,02427119469761815</t>
  </si>
  <si>
    <t>0,07564566937471207</t>
  </si>
  <si>
    <t>0,09727581210170849</t>
  </si>
  <si>
    <t>0,027437877506857295</t>
  </si>
  <si>
    <t>0,11518506609191549</t>
  </si>
  <si>
    <t>0,5282216180294935</t>
  </si>
  <si>
    <t>2,505990933976136</t>
  </si>
  <si>
    <t>14,394063646859346</t>
  </si>
  <si>
    <t>3,854303758989399</t>
  </si>
  <si>
    <t>0,015543305495385414</t>
  </si>
  <si>
    <t>0,10134438087553382</t>
  </si>
  <si>
    <t>0,014020723613583233</t>
  </si>
  <si>
    <t>0,06588590990180981</t>
  </si>
  <si>
    <t>0,102627259131967</t>
  </si>
  <si>
    <t>0,010929470125637213</t>
  </si>
  <si>
    <t>0,05173587121153527</t>
  </si>
  <si>
    <t>0,5308330144570415</t>
  </si>
  <si>
    <t>2,5021324269473553</t>
  </si>
  <si>
    <t>11,345539048298036</t>
  </si>
  <si>
    <t>3,72455326082042</t>
  </si>
  <si>
    <t>0,026567165966319067</t>
  </si>
  <si>
    <t>0,10316710302537281</t>
  </si>
  <si>
    <t>0,01758864447168112</t>
  </si>
  <si>
    <t>0,07644865779415183</t>
  </si>
  <si>
    <t>0,08912453046969993</t>
  </si>
  <si>
    <t>0,025022192903451156</t>
  </si>
  <si>
    <t>0,1497829006482663</t>
  </si>
  <si>
    <t>0,5006408259180182</t>
  </si>
  <si>
    <t>2,8172813720302656</t>
  </si>
  <si>
    <t>11,49440528653166</t>
  </si>
  <si>
    <t>3,8973619431385838</t>
  </si>
  <si>
    <t>0,0133164163170525</t>
  </si>
  <si>
    <t>0,09764957379437743</t>
  </si>
  <si>
    <t>0,010442839759485734</t>
  </si>
  <si>
    <t>0,0626645646666658</t>
  </si>
  <si>
    <t>0,101506764113132</t>
  </si>
  <si>
    <t>0,01057011391069041</t>
  </si>
  <si>
    <t>0,04386727700488573</t>
  </si>
  <si>
    <t>0,5286248288965861</t>
  </si>
  <si>
    <t>2,725711866049096</t>
  </si>
  <si>
    <t>14,407911393838589</t>
  </si>
  <si>
    <t>3,8377054450575696</t>
  </si>
  <si>
    <t>0,01762228280963879</t>
  </si>
  <si>
    <t>0,10374031263693222</t>
  </si>
  <si>
    <t>0,009864288718276298</t>
  </si>
  <si>
    <t>0,07048157347694889</t>
  </si>
  <si>
    <t>0,10283966379953768</t>
  </si>
  <si>
    <t>0,01862482941785089</t>
  </si>
  <si>
    <t>0,07910100850047999</t>
  </si>
  <si>
    <t>0,5387048358434515</t>
  </si>
  <si>
    <t>2,4486608600709587</t>
  </si>
  <si>
    <t>11,295789733898344</t>
  </si>
  <si>
    <t>3,8921358321629302</t>
  </si>
  <si>
    <t>0,015371793231320154</t>
  </si>
  <si>
    <t>0,09879672545611635</t>
  </si>
  <si>
    <t>0,012629103571137293</t>
  </si>
  <si>
    <t>0,06466202423009285</t>
  </si>
  <si>
    <t>0,09938112649363798</t>
  </si>
  <si>
    <t>0,01107453615663776</t>
  </si>
  <si>
    <t>0,048270533083927106</t>
  </si>
  <si>
    <t>0,5204056535807432</t>
  </si>
  <si>
    <t>2,5716090271016583</t>
  </si>
  <si>
    <t>9,664166541385182</t>
  </si>
  <si>
    <t>3,662203197963526</t>
  </si>
  <si>
    <t>0,06651132518804086</t>
  </si>
  <si>
    <t>0,12395080370919122</t>
  </si>
  <si>
    <t>0,03668527807448039</t>
  </si>
  <si>
    <t>0,09694616041615398</t>
  </si>
  <si>
    <t>0,10258007719620867</t>
  </si>
  <si>
    <t>0,08096092138125412</t>
  </si>
  <si>
    <t>0,42111424845560297</t>
  </si>
  <si>
    <t>0,5101873640074686</t>
  </si>
  <si>
    <t>2,911209220997989</t>
  </si>
  <si>
    <t>6,888565873829038</t>
  </si>
  <si>
    <t>3,8903871947701787</t>
  </si>
  <si>
    <t>0,024365154902402524</t>
  </si>
  <si>
    <t>0,102120885757124</t>
  </si>
  <si>
    <t>0,015521824442214779</t>
  </si>
  <si>
    <t>0,07310017660267598</t>
  </si>
  <si>
    <t>0,09723146674706432</t>
  </si>
  <si>
    <t>0,02388880629981382</t>
  </si>
  <si>
    <t>0,09292851911513829</t>
  </si>
  <si>
    <t>0,534496120927797</t>
  </si>
  <si>
    <t>2,4407961170654744</t>
  </si>
  <si>
    <t>17,421500162618777</t>
  </si>
  <si>
    <t>3,818915671406953</t>
  </si>
  <si>
    <t>0,014764832581019639</t>
  </si>
  <si>
    <t>0,10215296377006403</t>
  </si>
  <si>
    <t>0,012548418494065138</t>
  </si>
  <si>
    <t>0,06638765508341554</t>
  </si>
  <si>
    <t>0,10298510052018366</t>
  </si>
  <si>
    <t>0,010987873891290995</t>
  </si>
  <si>
    <t>0,04774013590302083</t>
  </si>
  <si>
    <t>0,5269059097783724</t>
  </si>
  <si>
    <t>2,450304249068722</t>
  </si>
  <si>
    <t>17,113415777752195</t>
  </si>
  <si>
    <t>3,844819655111943</t>
  </si>
  <si>
    <t>0,01648214327160196</t>
  </si>
  <si>
    <t>0,1021279321453843</t>
  </si>
  <si>
    <t>0,012476926082587051</t>
  </si>
  <si>
    <t>0,06691129687258465</t>
  </si>
  <si>
    <t>0,10367557863662841</t>
  </si>
  <si>
    <t>0,013611764914674222</t>
  </si>
  <si>
    <t>0,06060839516184612</t>
  </si>
  <si>
    <t>0,5332870008603199</t>
  </si>
  <si>
    <t>2,6770176170393825</t>
  </si>
  <si>
    <t>75,7573886395872</t>
  </si>
  <si>
    <t>3,8242073881474137</t>
  </si>
  <si>
    <t>0,03521368696279632</t>
  </si>
  <si>
    <t>0,13138770948680129</t>
  </si>
  <si>
    <t>0,019650214398962564</t>
  </si>
  <si>
    <t>0,09583372658548175</t>
  </si>
  <si>
    <t>0,118284044197502</t>
  </si>
  <si>
    <t>0,03603036715724784</t>
  </si>
  <si>
    <t>0,13574350352686132</t>
  </si>
  <si>
    <t>0,5308008405317592</t>
  </si>
  <si>
    <t>1,3416975769214332</t>
  </si>
  <si>
    <t>48,59753954299429</t>
  </si>
  <si>
    <t>4,27388451728544</t>
  </si>
  <si>
    <t>0,026498500836175356</t>
  </si>
  <si>
    <t>0,1341805033549354</t>
  </si>
  <si>
    <t>0,01974893907216467</t>
  </si>
  <si>
    <t>0,08161279147226758</t>
  </si>
  <si>
    <t>0,13321322249338038</t>
  </si>
  <si>
    <t>0,033415834331788054</t>
  </si>
  <si>
    <t>0,3189887464226813</t>
  </si>
  <si>
    <t>0,5911635018663293</t>
  </si>
  <si>
    <t>1,3009158879285678</t>
  </si>
  <si>
    <t>53,52414161173006</t>
  </si>
  <si>
    <t>3,786820145345749</t>
  </si>
  <si>
    <t>0,025739064699619243</t>
  </si>
  <si>
    <t>0,12959562717565537</t>
  </si>
  <si>
    <t>0,01590792920135833</t>
  </si>
  <si>
    <t>0,09663272601911488</t>
  </si>
  <si>
    <t>0,1174870550936325</t>
  </si>
  <si>
    <t>0,027976630341001913</t>
  </si>
  <si>
    <t>0,18890107985355534</t>
  </si>
  <si>
    <t>0,5520565226724349</t>
  </si>
  <si>
    <t>1,3092316989786923</t>
  </si>
  <si>
    <t>46,966497634374925</t>
  </si>
  <si>
    <t>3,8332172553473898</t>
  </si>
  <si>
    <t>0,020112738682237865</t>
  </si>
  <si>
    <t>0,12324686463565822</t>
  </si>
  <si>
    <t>0,01812155209963845</t>
  </si>
  <si>
    <t>0,08385504629934876</t>
  </si>
  <si>
    <t>0,11441532657567954</t>
  </si>
  <si>
    <t>0,014294401148562305</t>
  </si>
  <si>
    <t>0,06015650703533994</t>
  </si>
  <si>
    <t>0,5449754557833969</t>
  </si>
  <si>
    <t>1,2599247860489413</t>
  </si>
  <si>
    <t>60,44096976578096</t>
  </si>
  <si>
    <t>3,80959222859818</t>
  </si>
  <si>
    <t>0,018164546837315207</t>
  </si>
  <si>
    <t>0,12330756986484974</t>
  </si>
  <si>
    <t>0,01574972175918736</t>
  </si>
  <si>
    <t>0,08514072833501521</t>
  </si>
  <si>
    <t>0,11451345668014226</t>
  </si>
  <si>
    <t>0,013285183079069465</t>
  </si>
  <si>
    <t>0,05940571303842088</t>
  </si>
  <si>
    <t>0,5330610731774621</t>
  </si>
  <si>
    <t>1,4500213370192796</t>
  </si>
  <si>
    <t>87,4109280568556</t>
  </si>
  <si>
    <t>3,8388193815794827</t>
  </si>
  <si>
    <t>0,05617188736363461</t>
  </si>
  <si>
    <t>0,13787589608666156</t>
  </si>
  <si>
    <t>0,02525503717227731</t>
  </si>
  <si>
    <t>0,10546496447707616</t>
  </si>
  <si>
    <t>0,11963698740202192</t>
  </si>
  <si>
    <t>0,06416408647856767</t>
  </si>
  <si>
    <t>0,23521434196212512</t>
  </si>
  <si>
    <t>0,5560565098074757</t>
  </si>
  <si>
    <t>1,2762793560978025</t>
  </si>
  <si>
    <t>43,76982813568845</t>
  </si>
  <si>
    <t>4,180328729431997</t>
  </si>
  <si>
    <t>0,053324619910363164</t>
  </si>
  <si>
    <t>0,137852297949086</t>
  </si>
  <si>
    <t>0,02796510834693157</t>
  </si>
  <si>
    <t>0,0893834712557062</t>
  </si>
  <si>
    <t>0,1298238429896906</t>
  </si>
  <si>
    <t>0,07389783633195322</t>
  </si>
  <si>
    <t>0,42148640368708296</t>
  </si>
  <si>
    <t>0,5567963808943985</t>
  </si>
  <si>
    <t>1,4764053800608963</t>
  </si>
  <si>
    <t>81,80929156832443</t>
  </si>
  <si>
    <t>3,863053323941237</t>
  </si>
  <si>
    <t>0,0462351359546679</t>
  </si>
  <si>
    <t>0,13348994367536463</t>
  </si>
  <si>
    <t>0,021324498209374</t>
  </si>
  <si>
    <t>0,10573973121013028</t>
  </si>
  <si>
    <t>0,11483641534304857</t>
  </si>
  <si>
    <t>0,04666216768713899</t>
  </si>
  <si>
    <t>0,15020283153818173</t>
  </si>
  <si>
    <t>0,5482892114858258</t>
  </si>
  <si>
    <t>1,5192059390246868</t>
  </si>
  <si>
    <t>53,715325033278916</t>
  </si>
  <si>
    <t>3,648310319068428</t>
  </si>
  <si>
    <t>0,08274441459121411</t>
  </si>
  <si>
    <t>0,15999756361937464</t>
  </si>
  <si>
    <t>0,045801714212416036</t>
  </si>
  <si>
    <t>0,14175240117949528</t>
  </si>
  <si>
    <t>0,10384792688606073</t>
  </si>
  <si>
    <t>0,08805592810053131</t>
  </si>
  <si>
    <t>0,32980204882915304</t>
  </si>
  <si>
    <t>0,5082364040913289</t>
  </si>
  <si>
    <t>1,3377077450277284</t>
  </si>
  <si>
    <t>56,45757120535411</t>
  </si>
  <si>
    <t>3,6288275931696914</t>
  </si>
  <si>
    <t>0,07155116080656541</t>
  </si>
  <si>
    <t>0,15217312096280677</t>
  </si>
  <si>
    <t>0,03507768848527788</t>
  </si>
  <si>
    <t>0,13426776992372752</t>
  </si>
  <si>
    <t>0,101477060510368</t>
  </si>
  <si>
    <t>0,07645875145034635</t>
  </si>
  <si>
    <t>0,29254858330875777</t>
  </si>
  <si>
    <t>0,5087121750738692</t>
  </si>
  <si>
    <t>1,5017391690053046</t>
  </si>
  <si>
    <t>63,48699066112993</t>
  </si>
  <si>
    <t>3,7796849483395314</t>
  </si>
  <si>
    <t>0,020009247020391127</t>
  </si>
  <si>
    <t>0,12895193249958634</t>
  </si>
  <si>
    <t>0,015755239715412754</t>
  </si>
  <si>
    <t>0,08987425243421981</t>
  </si>
  <si>
    <t>0,11954589479812888</t>
  </si>
  <si>
    <t>0,016534912552938773</t>
  </si>
  <si>
    <t>0,07560243922137325</t>
  </si>
  <si>
    <t>0,5344133571903454</t>
  </si>
  <si>
    <t>1,280985499965027</t>
  </si>
  <si>
    <t>54,10279685317268</t>
  </si>
  <si>
    <t>3,8646017128902646</t>
  </si>
  <si>
    <t>0,02179509093682206</t>
  </si>
  <si>
    <t>0,12464770274041023</t>
  </si>
  <si>
    <t>0,0186061780516995</t>
  </si>
  <si>
    <t>0,08653370111668132</t>
  </si>
  <si>
    <t>0,1172114647118504</t>
  </si>
  <si>
    <t>0,01634909584070289</t>
  </si>
  <si>
    <t>0,06885582570200555</t>
  </si>
  <si>
    <t>0,5455775894890709</t>
  </si>
  <si>
    <t>1,275145240011625</t>
  </si>
  <si>
    <t>50,898736602006174</t>
  </si>
  <si>
    <t>3,896964310579232</t>
  </si>
  <si>
    <t>0,019910118730677714</t>
  </si>
  <si>
    <t>0,1271895871465153</t>
  </si>
  <si>
    <t>0,015365919312819177</t>
  </si>
  <si>
    <t>0,08779912549882003</t>
  </si>
  <si>
    <t>0,12139570766660518</t>
  </si>
  <si>
    <t>0,015341593730763553</t>
  </si>
  <si>
    <t>0,061854505009011164</t>
  </si>
  <si>
    <t>0,5565599601591201</t>
  </si>
  <si>
    <t>1,613183695008047</t>
  </si>
  <si>
    <t>59,79975848771002</t>
  </si>
  <si>
    <t>3,829500147688557</t>
  </si>
  <si>
    <t>0,015779025211131732</t>
  </si>
  <si>
    <t>0,126392742773314</t>
  </si>
  <si>
    <t>0,009218056201548358</t>
  </si>
  <si>
    <t>0,08726712631886199</t>
  </si>
  <si>
    <t>0,12135853974510996</t>
  </si>
  <si>
    <t>0,017503619438777363</t>
  </si>
  <si>
    <t>0,07624466983013914</t>
  </si>
  <si>
    <t>0,5513837708528041</t>
  </si>
  <si>
    <t>1,4709998129401356</t>
  </si>
  <si>
    <t>46,00662082407097</t>
  </si>
  <si>
    <t>4,318266713044547</t>
  </si>
  <si>
    <t>0,03250824737448076</t>
  </si>
  <si>
    <t>0,1401522024169336</t>
  </si>
  <si>
    <t>0,021234971022067516</t>
  </si>
  <si>
    <t>0,08792196307831612</t>
  </si>
  <si>
    <t>0,13848271796396122</t>
  </si>
  <si>
    <t>0,03507926146586635</t>
  </si>
  <si>
    <t>0,3120097025218179</t>
  </si>
  <si>
    <t>0,6184551376215486</t>
  </si>
  <si>
    <t>1,3065837759058923</t>
  </si>
  <si>
    <t>71,05603693642634</t>
  </si>
  <si>
    <t>4,193094619835941</t>
  </si>
  <si>
    <t>0,03946989765250435</t>
  </si>
  <si>
    <t>0,1442711997071032</t>
  </si>
  <si>
    <t>0,01935763517738697</t>
  </si>
  <si>
    <t>0,09107423793655622</t>
  </si>
  <si>
    <t>0,14012902027007842</t>
  </si>
  <si>
    <t>0,05526298605253384</t>
  </si>
  <si>
    <t>0,33259576101245053</t>
  </si>
  <si>
    <t>0,6128638152472436</t>
  </si>
  <si>
    <t>1,3092830330133438</t>
  </si>
  <si>
    <t>50,26798544777312</t>
  </si>
  <si>
    <t>3,8552368659303107</t>
  </si>
  <si>
    <t>0,024269405219539172</t>
  </si>
  <si>
    <t>0,12657049198670184</t>
  </si>
  <si>
    <t>0,01451881094537101</t>
  </si>
  <si>
    <t>0,09152988409977755</t>
  </si>
  <si>
    <t>0,11771795763299649</t>
  </si>
  <si>
    <t>0,027366085455851473</t>
  </si>
  <si>
    <t>0,11558257297597373</t>
  </si>
  <si>
    <t>0,5394720312701751</t>
  </si>
  <si>
    <t>1,3707461210433394</t>
  </si>
  <si>
    <t>50,86132138498937</t>
  </si>
  <si>
    <t>3,791541722494583</t>
  </si>
  <si>
    <t>0,018505532569714454</t>
  </si>
  <si>
    <t>0,12091500624290902</t>
  </si>
  <si>
    <t>0,014026869849557345</t>
  </si>
  <si>
    <t>0,08343243911083843</t>
  </si>
  <si>
    <t>0,11248135013018568</t>
  </si>
  <si>
    <t>0,01454926068384455</t>
  </si>
  <si>
    <t>0,05464914762971051</t>
  </si>
  <si>
    <t>0,5320137143581548</t>
  </si>
  <si>
    <t>1,2501952309394255</t>
  </si>
  <si>
    <t>56,6330817751794</t>
  </si>
  <si>
    <t>3,7576521034490273</t>
  </si>
  <si>
    <t>0,05064133096748726</t>
  </si>
  <si>
    <t>0,13774200675496204</t>
  </si>
  <si>
    <t>0,02551484638303066</t>
  </si>
  <si>
    <t>0,11389857281721522</t>
  </si>
  <si>
    <t>0,1066164676172804</t>
  </si>
  <si>
    <t>0,052885853446940675</t>
  </si>
  <si>
    <t>0,1943933876752551</t>
  </si>
  <si>
    <t>0,5259360351197475</t>
  </si>
  <si>
    <t>1,3135271839564666</t>
  </si>
  <si>
    <t>54,0877726730532</t>
  </si>
  <si>
    <t>3,8479808938703033</t>
  </si>
  <si>
    <t>0,017143754813322063</t>
  </si>
  <si>
    <t>0,12715525984343956</t>
  </si>
  <si>
    <t>0,013209552923576968</t>
  </si>
  <si>
    <t>0,08755503028586997</t>
  </si>
  <si>
    <t>0,11944300900375178</t>
  </si>
  <si>
    <t>0,013459358499873033</t>
  </si>
  <si>
    <t>0,054189743452220066</t>
  </si>
  <si>
    <t>0,5492447447862868</t>
  </si>
  <si>
    <t>1,3008039590204135</t>
  </si>
  <si>
    <t>56,28218395975008</t>
  </si>
  <si>
    <t>3,7427030392405394</t>
  </si>
  <si>
    <t>0,02259084253998964</t>
  </si>
  <si>
    <t>0,12933890804449313</t>
  </si>
  <si>
    <t>0,021852490888498728</t>
  </si>
  <si>
    <t>0,09012540294150777</t>
  </si>
  <si>
    <t>0,11654739569291989</t>
  </si>
  <si>
    <t>0,013328634163193707</t>
  </si>
  <si>
    <t>0,05223030017917416</t>
  </si>
  <si>
    <t>0,5385153905101703</t>
  </si>
  <si>
    <t>4,149672792060301</t>
  </si>
  <si>
    <t>52,782005451591054</t>
  </si>
  <si>
    <t>3,7710877911620035</t>
  </si>
  <si>
    <t>0,021075246369301696</t>
  </si>
  <si>
    <t>0,129521154281054</t>
  </si>
  <si>
    <t>0,01476259578969764</t>
  </si>
  <si>
    <t>0,09140112400593042</t>
  </si>
  <si>
    <t>0,1183235909089378</t>
  </si>
  <si>
    <t>0,018499493092225632</t>
  </si>
  <si>
    <t>0,07594837803279159</t>
  </si>
  <si>
    <t>0,5319904353858788</t>
  </si>
  <si>
    <t>3,9684707209235057</t>
  </si>
  <si>
    <t>52,53411553196827</t>
  </si>
  <si>
    <t>3,670424505336642</t>
  </si>
  <si>
    <t>0,07710847597842897</t>
  </si>
  <si>
    <t>0,15728623931766456</t>
  </si>
  <si>
    <t>0,04771003248764229</t>
  </si>
  <si>
    <t>0,1332002445876882</t>
  </si>
  <si>
    <t>0,10293067520437899</t>
  </si>
  <si>
    <t>0,07509455366002445</t>
  </si>
  <si>
    <t>0,29687139628429327</t>
  </si>
  <si>
    <t>0,531606328452704</t>
  </si>
  <si>
    <t>4,2751647990662605</t>
  </si>
  <si>
    <t>62,17697781004245</t>
  </si>
  <si>
    <t>3,788219022305076</t>
  </si>
  <si>
    <t>0,027272332508007698</t>
  </si>
  <si>
    <t>0,12786014027849207</t>
  </si>
  <si>
    <t>0,021920156968963937</t>
  </si>
  <si>
    <t>0,08974097920263994</t>
  </si>
  <si>
    <t>0,11504829961954294</t>
  </si>
  <si>
    <t>0,022448976931761958</t>
  </si>
  <si>
    <t>0,09319541178410613</t>
  </si>
  <si>
    <t>0,5345394016076161</t>
  </si>
  <si>
    <t>3,7187292800517753</t>
  </si>
  <si>
    <t>51,62011180510735</t>
  </si>
  <si>
    <t>3,846194006640457</t>
  </si>
  <si>
    <t>0,03972779997279008</t>
  </si>
  <si>
    <t>0,13467134592047664</t>
  </si>
  <si>
    <t>0,02772205914802165</t>
  </si>
  <si>
    <t>0,10138695074196359</t>
  </si>
  <si>
    <t>0,11434003869202673</t>
  </si>
  <si>
    <t>0,03611032972332767</t>
  </si>
  <si>
    <t>0,14230673003187871</t>
  </si>
  <si>
    <t>0,552500217479157</t>
  </si>
  <si>
    <t>3,5332876399625093</t>
  </si>
  <si>
    <t>51,445198864695456</t>
  </si>
  <si>
    <t>4,189533203785754</t>
  </si>
  <si>
    <t>0,05180362091835241</t>
  </si>
  <si>
    <t>0,14583541698864477</t>
  </si>
  <si>
    <t>0,037746536311058274</t>
  </si>
  <si>
    <t>0,10233011449648723</t>
  </si>
  <si>
    <t>0,12490078572797197</t>
  </si>
  <si>
    <t>0,04537270318457141</t>
  </si>
  <si>
    <t>0,3038937852489544</t>
  </si>
  <si>
    <t>0,5893601673305177</t>
  </si>
  <si>
    <t>3,788969094050117</t>
  </si>
  <si>
    <t>61,090750494609004</t>
  </si>
  <si>
    <t>3,701744370091963</t>
  </si>
  <si>
    <t>0,013829571138214163</t>
  </si>
  <si>
    <t>0,12918707650005704</t>
  </si>
  <si>
    <t>0,013299787688711876</t>
  </si>
  <si>
    <t>0,08904170370232631</t>
  </si>
  <si>
    <t>0,12035227812564073</t>
  </si>
  <si>
    <t>0,008329482822922013</t>
  </si>
  <si>
    <t>0,03389870764921085</t>
  </si>
  <si>
    <t>0,5371100045166554</t>
  </si>
  <si>
    <t>3,4863683910807595</t>
  </si>
  <si>
    <t>57,46736050387515</t>
  </si>
  <si>
    <t>3,7252456939854333</t>
  </si>
  <si>
    <t>0,03050523420407505</t>
  </si>
  <si>
    <t>0,1311711926032132</t>
  </si>
  <si>
    <t>0,028838082409259724</t>
  </si>
  <si>
    <t>0,09139092492130516</t>
  </si>
  <si>
    <t>0,11304374409548687</t>
  </si>
  <si>
    <t>0,019485113886318683</t>
  </si>
  <si>
    <t>0,06934753499841444</t>
  </si>
  <si>
    <t>0,5245887523816175</t>
  </si>
  <si>
    <t>4,230060296948068</t>
  </si>
  <si>
    <t>38,824547034430566</t>
  </si>
  <si>
    <t>3,8460171577894418</t>
  </si>
  <si>
    <t>0,050320053970428276</t>
  </si>
  <si>
    <t>0,13808173286868153</t>
  </si>
  <si>
    <t>0,0424759642335891</t>
  </si>
  <si>
    <t>0,1099587730117604</t>
  </si>
  <si>
    <t>0,10759598452508921</t>
  </si>
  <si>
    <t>0,03848425683157436</t>
  </si>
  <si>
    <t>0,1507339533553429</t>
  </si>
  <si>
    <t>0,5360317909696203</t>
  </si>
  <si>
    <t>4,056258712080307</t>
  </si>
  <si>
    <t>61,17393211325011</t>
  </si>
  <si>
    <t>3,806818196344981</t>
  </si>
  <si>
    <t>0,03784850228139375</t>
  </si>
  <si>
    <t>0,12937747502180397</t>
  </si>
  <si>
    <t>0,030835961571045498</t>
  </si>
  <si>
    <t>0,09611547057974767</t>
  </si>
  <si>
    <t>0,10811431168520247</t>
  </si>
  <si>
    <t>0,029482827231652593</t>
  </si>
  <si>
    <t>0,11475799882805457</t>
  </si>
  <si>
    <t>0,5292464028187476</t>
  </si>
  <si>
    <t>4,147369876969606</t>
  </si>
  <si>
    <t>66,26609672397875</t>
  </si>
  <si>
    <t>3,686700996269981</t>
  </si>
  <si>
    <t>0,030924204998522258</t>
  </si>
  <si>
    <t>0,1354334696447564</t>
  </si>
  <si>
    <t>0,028159476008206383</t>
  </si>
  <si>
    <t>0,08992747527467254</t>
  </si>
  <si>
    <t>0,11615229974885845</t>
  </si>
  <si>
    <t>0,020200470549827456</t>
  </si>
  <si>
    <t>0,07251861309907932</t>
  </si>
  <si>
    <t>0,5172765759099446</t>
  </si>
  <si>
    <t>3,830358984065242</t>
  </si>
  <si>
    <t>51,89188183718113</t>
  </si>
  <si>
    <t>3,645289627400149</t>
  </si>
  <si>
    <t>0,05574789535208064</t>
  </si>
  <si>
    <t>0,14413648391623066</t>
  </si>
  <si>
    <t>0,045726166207402524</t>
  </si>
  <si>
    <t>0,11735982240001477</t>
  </si>
  <si>
    <t>0,10341458481731693</t>
  </si>
  <si>
    <t>0,04252535764682958</t>
  </si>
  <si>
    <t>0,15977030279553403</t>
  </si>
  <si>
    <t>0,5268709458366985</t>
  </si>
  <si>
    <t>4,441873330040835</t>
  </si>
  <si>
    <t>58,90408444951707</t>
  </si>
  <si>
    <t>3,914821815904642</t>
  </si>
  <si>
    <t>0,023163045914169792</t>
  </si>
  <si>
    <t>0,12536340706738527</t>
  </si>
  <si>
    <t>0,018409104374331974</t>
  </si>
  <si>
    <t>0,08688235755879384</t>
  </si>
  <si>
    <t>0,1184291997247582</t>
  </si>
  <si>
    <t>0,019264350350363453</t>
  </si>
  <si>
    <t>0,08445742060919213</t>
  </si>
  <si>
    <t>0,5473906565910913</t>
  </si>
  <si>
    <t>4,148732865927741</t>
  </si>
  <si>
    <t>64,77770850290125</t>
  </si>
  <si>
    <t>3,6750747651123485</t>
  </si>
  <si>
    <t>0,022211598845590545</t>
  </si>
  <si>
    <t>0,1353404308985507</t>
  </si>
  <si>
    <t>0,01969134707050446</t>
  </si>
  <si>
    <t>0,09359313128760535</t>
  </si>
  <si>
    <t>0,12074645129894462</t>
  </si>
  <si>
    <t>0,016428029822279037</t>
  </si>
  <si>
    <t>0,07570157327237888</t>
  </si>
  <si>
    <t>0,5316115072558619</t>
  </si>
  <si>
    <t>3,797198464977555</t>
  </si>
  <si>
    <t>60,144440863184116</t>
  </si>
  <si>
    <t>4,043394633402454</t>
  </si>
  <si>
    <t>0,044157244058776586</t>
  </si>
  <si>
    <t>0,14250672355750793</t>
  </si>
  <si>
    <t>0,03887179973270879</t>
  </si>
  <si>
    <t>0,10059057276942796</t>
  </si>
  <si>
    <t>0,12434629975477687</t>
  </si>
  <si>
    <t>0,03275201820123649</t>
  </si>
  <si>
    <t>0,22159970747861146</t>
  </si>
  <si>
    <t>0,5802912054277531</t>
  </si>
  <si>
    <t>4,04927763401065</t>
  </si>
  <si>
    <t>55,18235968642864</t>
  </si>
  <si>
    <t>3,758761305417605</t>
  </si>
  <si>
    <t>0,02238918130602782</t>
  </si>
  <si>
    <t>0,12697585899182526</t>
  </si>
  <si>
    <t>0,02003309671405245</t>
  </si>
  <si>
    <t>0,08712349285732102</t>
  </si>
  <si>
    <t>0,11604272140438646</t>
  </si>
  <si>
    <t>0,015966076997932427</t>
  </si>
  <si>
    <t>0,08881606186838403</t>
  </si>
  <si>
    <t>0,532043933989328</t>
  </si>
  <si>
    <t>4,112492230022326</t>
  </si>
  <si>
    <t>54,00625823144335</t>
  </si>
  <si>
    <t>3,7003613601686105</t>
  </si>
  <si>
    <t>0,017537059456085705</t>
  </si>
  <si>
    <t>0,12531523904883446</t>
  </si>
  <si>
    <t>0,015717137238982035</t>
  </si>
  <si>
    <t>0,08636860718252082</t>
  </si>
  <si>
    <t>0,1139464241893143</t>
  </si>
  <si>
    <t>0,011546461290662008</t>
  </si>
  <si>
    <t>0,052638994251860284</t>
  </si>
  <si>
    <t>0,5162077171820203</t>
  </si>
  <si>
    <t>3,9344594210851938</t>
  </si>
  <si>
    <t>43,71973175336364</t>
  </si>
  <si>
    <t>3,9818952886383254</t>
  </si>
  <si>
    <t>0,053242156480235295</t>
  </si>
  <si>
    <t>0,14572483272642373</t>
  </si>
  <si>
    <t>0,03466520839432037</t>
  </si>
  <si>
    <t>0,11951542938014482</t>
  </si>
  <si>
    <t>0,11193367235219655</t>
  </si>
  <si>
    <t>0,04999273853402131</t>
  </si>
  <si>
    <t>0,18780181919354758</t>
  </si>
  <si>
    <t>0,5533322513544229</t>
  </si>
  <si>
    <t>3,999852963956073</t>
  </si>
  <si>
    <t>63,04248934944265</t>
  </si>
  <si>
    <t>3,6741745302497546</t>
  </si>
  <si>
    <t>0,03467320776046109</t>
  </si>
  <si>
    <t>0,14011503090770017</t>
  </si>
  <si>
    <t>0,029382289403639007</t>
  </si>
  <si>
    <t>0,09760008391570697</t>
  </si>
  <si>
    <t>0,11728282148331792</t>
  </si>
  <si>
    <t>0,025808594345438716</t>
  </si>
  <si>
    <t>0,09801434080927396</t>
  </si>
  <si>
    <t>0,5256457427385953</t>
  </si>
  <si>
    <t>5,043713121092878</t>
  </si>
  <si>
    <t>48,6289324730132</t>
  </si>
  <si>
    <t>4,180600719518497</t>
  </si>
  <si>
    <t>0,02612404744512866</t>
  </si>
  <si>
    <t>0,1362080706913377</t>
  </si>
  <si>
    <t>0,02037294728541728</t>
  </si>
  <si>
    <t>0,08829405507665439</t>
  </si>
  <si>
    <t>0,13164006469605255</t>
  </si>
  <si>
    <t>0,022381927852651744</t>
  </si>
  <si>
    <t>0,16688004452900373</t>
  </si>
  <si>
    <t>0,5793746842850501</t>
  </si>
  <si>
    <t>4,085375488968566</t>
  </si>
  <si>
    <t>55,522557135778314</t>
  </si>
  <si>
    <t>3,846743751604297</t>
  </si>
  <si>
    <t>0,07285535874514715</t>
  </si>
  <si>
    <t>0,15582469986539577</t>
  </si>
  <si>
    <t>0,05317355478139976</t>
  </si>
  <si>
    <t>0,131862555983697</t>
  </si>
  <si>
    <t>0,10607905814440498</t>
  </si>
  <si>
    <t>0,06239970909058561</t>
  </si>
  <si>
    <t>0,25703863634794505</t>
  </si>
  <si>
    <t>0,5401450491959161</t>
  </si>
  <si>
    <t>3,693767730030231</t>
  </si>
  <si>
    <t>46,75184733434605</t>
  </si>
  <si>
    <t>3,7794662530036156</t>
  </si>
  <si>
    <t>0,027398826040612532</t>
  </si>
  <si>
    <t>0,12564725665897286</t>
  </si>
  <si>
    <t>0,025975439844685005</t>
  </si>
  <si>
    <t>0,08725014934519254</t>
  </si>
  <si>
    <t>0,11466970941767114</t>
  </si>
  <si>
    <t>0,017850920536934888</t>
  </si>
  <si>
    <t>0,07258095623899626</t>
  </si>
  <si>
    <t>0,5431698189535398</t>
  </si>
  <si>
    <t>3,754869667929597</t>
  </si>
  <si>
    <t>69,23857370217964</t>
  </si>
  <si>
    <t>3,9499221436906313</t>
  </si>
  <si>
    <t>0,07391713059177238</t>
  </si>
  <si>
    <t>0,15305345011243415</t>
  </si>
  <si>
    <t>0,06882187469239602</t>
  </si>
  <si>
    <t>0,12184140851413276</t>
  </si>
  <si>
    <t>0,11176777211495975</t>
  </si>
  <si>
    <t>0,046069964327144663</t>
  </si>
  <si>
    <t>0,17426724850076067</t>
  </si>
  <si>
    <t>0,5639076721533735</t>
  </si>
  <si>
    <t>4,127018380910158</t>
  </si>
  <si>
    <t>61,421573802467506</t>
  </si>
  <si>
    <t>3,64896135555641</t>
  </si>
  <si>
    <t>0,07450160531185773</t>
  </si>
  <si>
    <t>0,1777537884718234</t>
  </si>
  <si>
    <t>0,06453706351180619</t>
  </si>
  <si>
    <t>0,1377261546145035</t>
  </si>
  <si>
    <t>0,12284018968865729</t>
  </si>
  <si>
    <t>0,05292856127924377</t>
  </si>
  <si>
    <t>0,22710889436482357</t>
  </si>
  <si>
    <t>0,5534894769801705</t>
  </si>
  <si>
    <t>3,6193814339349046</t>
  </si>
  <si>
    <t>52,56987800917905</t>
  </si>
  <si>
    <t>3,692294896142583</t>
  </si>
  <si>
    <t>0,06383375413443555</t>
  </si>
  <si>
    <t>0,14405933003090485</t>
  </si>
  <si>
    <t>0,04745700025281689</t>
  </si>
  <si>
    <t>0,12093927742057242</t>
  </si>
  <si>
    <t>0,10142092895275234</t>
  </si>
  <si>
    <t>0,05264725531996009</t>
  </si>
  <si>
    <t>0,21302845794047237</t>
  </si>
  <si>
    <t>0,5267015902704157</t>
  </si>
  <si>
    <t>4,147749374969862</t>
  </si>
  <si>
    <t>57,69172057770821</t>
  </si>
  <si>
    <t>3,6136553265947815</t>
  </si>
  <si>
    <t>0,06423299425439256</t>
  </si>
  <si>
    <t>0,1597951662410605</t>
  </si>
  <si>
    <t>0,04916739745036436</t>
  </si>
  <si>
    <t>0,1141203500180451</t>
  </si>
  <si>
    <t>0,12496985472814842</t>
  </si>
  <si>
    <t>0,058234910690483165</t>
  </si>
  <si>
    <t>0,34053314892264797</t>
  </si>
  <si>
    <t>0,540623272952749</t>
  </si>
  <si>
    <t>3,7944943530019373</t>
  </si>
  <si>
    <t>64,47155622960578</t>
  </si>
  <si>
    <t>4,298711723347376</t>
  </si>
  <si>
    <t>0,06110150682708642</t>
  </si>
  <si>
    <t>0,15412138616209548</t>
  </si>
  <si>
    <t>0,044338173860417704</t>
  </si>
  <si>
    <t>0,09771193504064007</t>
  </si>
  <si>
    <t>0,13896438150256768</t>
  </si>
  <si>
    <t>0,06166448553556128</t>
  </si>
  <si>
    <t>0,34601344980929144</t>
  </si>
  <si>
    <t>0,6304707198364662</t>
  </si>
  <si>
    <t>3,882579792989418</t>
  </si>
  <si>
    <t>59,7472728568078</t>
  </si>
  <si>
    <t>3,9313030660792303</t>
  </si>
  <si>
    <t>0,041718404365713724</t>
  </si>
  <si>
    <t>0,14524974949028327</t>
  </si>
  <si>
    <t>0,03462899021588342</t>
  </si>
  <si>
    <t>0,10453245324945723</t>
  </si>
  <si>
    <t>0,12489380714108061</t>
  </si>
  <si>
    <t>0,03517657293156895</t>
  </si>
  <si>
    <t>0,1473890397717502</t>
  </si>
  <si>
    <t>0,5758375158438014</t>
  </si>
  <si>
    <t>4,062788284034468</t>
  </si>
  <si>
    <t>50,076826088627335</t>
  </si>
  <si>
    <t>3,6285099123117837</t>
  </si>
  <si>
    <t>0,07644329447845842</t>
  </si>
  <si>
    <t>0,15154648366281906</t>
  </si>
  <si>
    <t>0,0711796755592298</t>
  </si>
  <si>
    <t>0,13102609745366972</t>
  </si>
  <si>
    <t>0,0998198281842578</t>
  </si>
  <si>
    <t>0,050973663343742134</t>
  </si>
  <si>
    <t>0,19268882198345189</t>
  </si>
  <si>
    <t>0,526922378502315</t>
  </si>
  <si>
    <t>3,532629936002195</t>
  </si>
  <si>
    <t>87,6931854333511</t>
  </si>
  <si>
    <t>3,9318386225739643</t>
  </si>
  <si>
    <t>0,05943068147610285</t>
  </si>
  <si>
    <t>0,14780691107245553</t>
  </si>
  <si>
    <t>0,05156981512252973</t>
  </si>
  <si>
    <t>0,1100441410954867</t>
  </si>
  <si>
    <t>0,11987353834987122</t>
  </si>
  <si>
    <t>0,0448073681143041</t>
  </si>
  <si>
    <t>0,1827571741086707</t>
  </si>
  <si>
    <t>0,5571559844065943</t>
  </si>
  <si>
    <t>3,7796036610379815</t>
  </si>
  <si>
    <t>50,87539580231707</t>
  </si>
  <si>
    <t>4,229787833700164</t>
  </si>
  <si>
    <t>0,049098507310858276</t>
  </si>
  <si>
    <t>0,1482200137648226</t>
  </si>
  <si>
    <t>0,045509267192399686</t>
  </si>
  <si>
    <t>0,09805841403179737</t>
  </si>
  <si>
    <t>0,13227427736020236</t>
  </si>
  <si>
    <t>0,03695249523942483</t>
  </si>
  <si>
    <t>0,1661304059709817</t>
  </si>
  <si>
    <t>0,6114666405404064</t>
  </si>
  <si>
    <t>3,426094754016958</t>
  </si>
  <si>
    <t>64,32713072029836</t>
  </si>
  <si>
    <t>3,8870821361630545</t>
  </si>
  <si>
    <t>0,07142461650082133</t>
  </si>
  <si>
    <t>0,15226881140831897</t>
  </si>
  <si>
    <t>0,0610918534217427</t>
  </si>
  <si>
    <t>0,12687639118059685</t>
  </si>
  <si>
    <t>0,1050815609889905</t>
  </si>
  <si>
    <t>0,053812353636858004</t>
  </si>
  <si>
    <t>0,22428679788767822</t>
  </si>
  <si>
    <t>0,5346320985735966</t>
  </si>
  <si>
    <t>4,072426686994731</t>
  </si>
  <si>
    <t>65,08975090080791</t>
  </si>
  <si>
    <t>4,243913767565228</t>
  </si>
  <si>
    <t>0,04772076882783319</t>
  </si>
  <si>
    <t>0,1510375873816757</t>
  </si>
  <si>
    <t>0,04012597239260576</t>
  </si>
  <si>
    <t>0,09388855122575501</t>
  </si>
  <si>
    <t>0,13665763510562076</t>
  </si>
  <si>
    <t>0,04160259255577627</t>
  </si>
  <si>
    <t>0,31708223743077</t>
  </si>
  <si>
    <t>0,6081759787692019</t>
  </si>
  <si>
    <t>3,330754016060382</t>
  </si>
  <si>
    <t>44,29114029393077</t>
  </si>
  <si>
    <t>4,0476544115527595</t>
  </si>
  <si>
    <t>0,03834841780778042</t>
  </si>
  <si>
    <t>0,13144578023631123</t>
  </si>
  <si>
    <t>0,034657446123923505</t>
  </si>
  <si>
    <t>0,08962183973971272</t>
  </si>
  <si>
    <t>0,11761463301288709</t>
  </si>
  <si>
    <t>0,026361193790835253</t>
  </si>
  <si>
    <t>0,09466863394892615</t>
  </si>
  <si>
    <t>0,5583840519064677</t>
  </si>
  <si>
    <t>3,978408867958933</t>
  </si>
  <si>
    <t>16,939567040923105</t>
  </si>
  <si>
    <t>4,074540154564698</t>
  </si>
  <si>
    <t>0,4002181896909766</t>
  </si>
  <si>
    <t>0,40920091713863255</t>
  </si>
  <si>
    <t>0,3299620951863381</t>
  </si>
  <si>
    <t>0,3290520626943817</t>
  </si>
  <si>
    <t>0,30103388323029134</t>
  </si>
  <si>
    <t>0,3534856365588413</t>
  </si>
  <si>
    <t>1,2117002030424413</t>
  </si>
  <si>
    <t>1,1614129894628311</t>
  </si>
  <si>
    <t>4,1271103479666635</t>
  </si>
  <si>
    <t>27,662231306070282</t>
  </si>
  <si>
    <t>4,272441477288219</t>
  </si>
  <si>
    <t>0,13413690878307455</t>
  </si>
  <si>
    <t>0,18827214345415005</t>
  </si>
  <si>
    <t>0,07818092963203527</t>
  </si>
  <si>
    <t>0,1489537855228293</t>
  </si>
  <si>
    <t>0,15676090886703156</t>
  </si>
  <si>
    <t>0,13296525926517885</t>
  </si>
  <si>
    <t>0,4822756536449236</t>
  </si>
  <si>
    <t>0,7174274434762775</t>
  </si>
  <si>
    <t>4,18964400398545</t>
  </si>
  <si>
    <t>31,851551364034062</t>
  </si>
  <si>
    <t>3,8640181332597394</t>
  </si>
  <si>
    <t>0,141654807940247</t>
  </si>
  <si>
    <t>0,21687756081962178</t>
  </si>
  <si>
    <t>0,09402058619214972</t>
  </si>
  <si>
    <t>0,18951035127048832</t>
  </si>
  <si>
    <t>0,13515619224863673</t>
  </si>
  <si>
    <t>0,13291442902811818</t>
  </si>
  <si>
    <t>0,5172751373900599</t>
  </si>
  <si>
    <t>0,5735478209429554</t>
  </si>
  <si>
    <t>4,747493674047291</t>
  </si>
  <si>
    <t>58,52138918444559</t>
  </si>
  <si>
    <t>3,8205275472383886</t>
  </si>
  <si>
    <t>0,04334612667676044</t>
  </si>
  <si>
    <t>0,1374927944309267</t>
  </si>
  <si>
    <t>0,030421252442759478</t>
  </si>
  <si>
    <t>0,09971758842884909</t>
  </si>
  <si>
    <t>0,11990525430920786</t>
  </si>
  <si>
    <t>0,03786456546670181</t>
  </si>
  <si>
    <t>0,14800718350661587</t>
  </si>
  <si>
    <t>0,5710443067188173</t>
  </si>
  <si>
    <t>3,630807067034766</t>
  </si>
  <si>
    <t>65,86056515436852</t>
  </si>
  <si>
    <t>4,0884695868230185</t>
  </si>
  <si>
    <t>0,048510883710657586</t>
  </si>
  <si>
    <t>0,14637120843965087</t>
  </si>
  <si>
    <t>0,04496941826847135</t>
  </si>
  <si>
    <t>0,1035701940355701</t>
  </si>
  <si>
    <t>0,12213606968873689</t>
  </si>
  <si>
    <t>0,0324703820950338</t>
  </si>
  <si>
    <t>0,1173679434758186</t>
  </si>
  <si>
    <t>0,5733378452115248</t>
  </si>
  <si>
    <t>3,8487660409882665</t>
  </si>
  <si>
    <t>36,593076962263446</t>
  </si>
  <si>
    <t>3,764134771742234</t>
  </si>
  <si>
    <t>0,13181179467051962</t>
  </si>
  <si>
    <t>0,20619073622452086</t>
  </si>
  <si>
    <t>0,07942978623007813</t>
  </si>
  <si>
    <t>0,17267069117687533</t>
  </si>
  <si>
    <t>0,13107786550459696</t>
  </si>
  <si>
    <t>0,1300777548292577</t>
  </si>
  <si>
    <t>0,5059982984177748</t>
  </si>
  <si>
    <t>0,549131268965162</t>
  </si>
  <si>
    <t>3,850583272986114</t>
  </si>
  <si>
    <t>32,18391151405763</t>
  </si>
  <si>
    <t>4,289850089074842</t>
  </si>
  <si>
    <t>0,11320051591259116</t>
  </si>
  <si>
    <t>0,16446216158972432</t>
  </si>
  <si>
    <t>0,0703973469555235</t>
  </si>
  <si>
    <t>0,11639223724312209</t>
  </si>
  <si>
    <t>0,1417467045715293</t>
  </si>
  <si>
    <t>0,11628842357243634</t>
  </si>
  <si>
    <t>0,44524891734518013</t>
  </si>
  <si>
    <t>0,6721628150175817</t>
  </si>
  <si>
    <t>3,470900166896172</t>
  </si>
  <si>
    <t>40,912227428249054</t>
  </si>
  <si>
    <t>4,161124868946464</t>
  </si>
  <si>
    <t>0,2570588317750457</t>
  </si>
  <si>
    <t>0,2945378627317758</t>
  </si>
  <si>
    <t>0,23644748787070813</t>
  </si>
  <si>
    <t>0,2799679073800696</t>
  </si>
  <si>
    <t>0,17097026474797064</t>
  </si>
  <si>
    <t>0,16893390766257843</t>
  </si>
  <si>
    <t>0,6142233569055692</t>
  </si>
  <si>
    <t>0,7424132830433539</t>
  </si>
  <si>
    <t>3,3296353600453585</t>
  </si>
  <si>
    <t>22,17735164717277</t>
  </si>
  <si>
    <t>4,061407886593094</t>
  </si>
  <si>
    <t>0,15280923965694396</t>
  </si>
  <si>
    <t>0,1988720546541431</t>
  </si>
  <si>
    <t>0,12638915704574707</t>
  </si>
  <si>
    <t>0,18461636112499374</t>
  </si>
  <si>
    <t>0,11370034323368354</t>
  </si>
  <si>
    <t>0,11187942425280287</t>
  </si>
  <si>
    <t>0,39023474694114824</t>
  </si>
  <si>
    <t>0,5121206353284591</t>
  </si>
  <si>
    <t>3,606485696043819</t>
  </si>
  <si>
    <t>36,917220818852925</t>
  </si>
  <si>
    <t>4,148606852638515</t>
  </si>
  <si>
    <t>0,1397878074404133</t>
  </si>
  <si>
    <t>0,19846477228665751</t>
  </si>
  <si>
    <t>0,08725483635804279</t>
  </si>
  <si>
    <t>0,16310778241034077</t>
  </si>
  <si>
    <t>0,15063179989990974</t>
  </si>
  <si>
    <t>0,13229561714181245</t>
  </si>
  <si>
    <t>0,43047029073791976</t>
  </si>
  <si>
    <t>0,6811180396612141</t>
  </si>
  <si>
    <t>3,5047205929877236</t>
  </si>
  <si>
    <t>77,02481979703559</t>
  </si>
  <si>
    <t>3,8925160831893906</t>
  </si>
  <si>
    <t>0,04786893966525292</t>
  </si>
  <si>
    <t>0,13775039427568314</t>
  </si>
  <si>
    <t>0,04378999448739984</t>
  </si>
  <si>
    <t>0,09860841611752166</t>
  </si>
  <si>
    <t>0,11478415706550629</t>
  </si>
  <si>
    <t>0,03273332621640476</t>
  </si>
  <si>
    <t>0,16279016504936922</t>
  </si>
  <si>
    <t>0,5442513127310885</t>
  </si>
  <si>
    <t>3,1544282260583714</t>
  </si>
  <si>
    <t>20,329005996888107</t>
  </si>
  <si>
    <t>4,2332159455987375</t>
  </si>
  <si>
    <t>0,18004269893909267</t>
  </si>
  <si>
    <t>0,22586181458182442</t>
  </si>
  <si>
    <t>0,14168159699858868</t>
  </si>
  <si>
    <t>0,1918453577908253</t>
  </si>
  <si>
    <t>0,14175975970887392</t>
  </si>
  <si>
    <t>0,14002441840145785</t>
  </si>
  <si>
    <t>0,564983469929481</t>
  </si>
  <si>
    <t>0,6198274369296668</t>
  </si>
  <si>
    <t>3,682986453990452</t>
  </si>
  <si>
    <t>76,26019683022514</t>
  </si>
  <si>
    <t>4,181421578025198</t>
  </si>
  <si>
    <t>0,19185017572337962</t>
  </si>
  <si>
    <t>0,2527478265162549</t>
  </si>
  <si>
    <t>0,14857619913426173</t>
  </si>
  <si>
    <t>0,2004070376714997</t>
  </si>
  <si>
    <t>0,17814771050256564</t>
  </si>
  <si>
    <t>0,15969603105793684</t>
  </si>
  <si>
    <t>0,6072285241719642</t>
  </si>
  <si>
    <t>0,7243601875813043</t>
  </si>
  <si>
    <t>3,290681200916879</t>
  </si>
  <si>
    <t>47,5558685389309</t>
  </si>
  <si>
    <t>4,036495248511249</t>
  </si>
  <si>
    <t>0,12087791781408265</t>
  </si>
  <si>
    <t>0,1839342423737075</t>
  </si>
  <si>
    <t>0,10468724847985786</t>
  </si>
  <si>
    <t>0,15295313977971153</t>
  </si>
  <si>
    <t>0,12117560158983888</t>
  </si>
  <si>
    <t>0,08781081062126704</t>
  </si>
  <si>
    <t>0,3241634787083688</t>
  </si>
  <si>
    <t>0,5645227060844876</t>
  </si>
  <si>
    <t>3,607450191047974</t>
  </si>
  <si>
    <t>71,91500976805509</t>
  </si>
  <si>
    <t>4,165445481488536</t>
  </si>
  <si>
    <t>0,1142720454753147</t>
  </si>
  <si>
    <t>0,20475070339232057</t>
  </si>
  <si>
    <t>0,09662736309313275</t>
  </si>
  <si>
    <t>0,1695326064255157</t>
  </si>
  <si>
    <t>0,13680734030199646</t>
  </si>
  <si>
    <t>0,08678437353132952</t>
  </si>
  <si>
    <t>0,3922198146456684</t>
  </si>
  <si>
    <t>0,7289941500186348</t>
  </si>
  <si>
    <t>3,355091007077135</t>
  </si>
  <si>
    <t>54,35732676245939</t>
  </si>
  <si>
    <t>3,8551886589858526</t>
  </si>
  <si>
    <t>0,1410327930570559</t>
  </si>
  <si>
    <t>0,21908376841938873</t>
  </si>
  <si>
    <t>0,09469646312813848</t>
  </si>
  <si>
    <t>0,18980735467929433</t>
  </si>
  <si>
    <t>0,13845798262580908</t>
  </si>
  <si>
    <t>0,13369914386696982</t>
  </si>
  <si>
    <t>0,5353864854950682</t>
  </si>
  <si>
    <t>0,5683862388063127</t>
  </si>
  <si>
    <t>3,346803752006963</t>
  </si>
  <si>
    <t>87,5551736477657</t>
  </si>
  <si>
    <t>4,223741470689441</t>
  </si>
  <si>
    <t>0,10706833328298576</t>
  </si>
  <si>
    <t>0,16489971942889947</t>
  </si>
  <si>
    <t>0,08812033093366564</t>
  </si>
  <si>
    <t>0,13396764446296838</t>
  </si>
  <si>
    <t>0,10802576670159897</t>
  </si>
  <si>
    <t>0,08344774767371928</t>
  </si>
  <si>
    <t>0,35397020330437495</t>
  </si>
  <si>
    <t>0,5803046757339454</t>
  </si>
  <si>
    <t>3,363150777062401</t>
  </si>
  <si>
    <t>33,632135475459265</t>
  </si>
  <si>
    <t>3,8793096872662582</t>
  </si>
  <si>
    <t>0,06648517785843025</t>
  </si>
  <si>
    <t>0,1423937174704118</t>
  </si>
  <si>
    <t>0,06045058523792696</t>
  </si>
  <si>
    <t>0,11862590729907431</t>
  </si>
  <si>
    <t>0,10534679037393299</t>
  </si>
  <si>
    <t>0,04408889730673818</t>
  </si>
  <si>
    <t>0,18071845012009174</t>
  </si>
  <si>
    <t>0,5396800989116368</t>
  </si>
  <si>
    <t>3,446190225891769</t>
  </si>
  <si>
    <t>77,8449245165617</t>
  </si>
  <si>
    <t>4,095932890468491</t>
  </si>
  <si>
    <t>0,1334419576448979</t>
  </si>
  <si>
    <t>0,1828133691743115</t>
  </si>
  <si>
    <t>0,1223164891420542</t>
  </si>
  <si>
    <t>0,172339352025811</t>
  </si>
  <si>
    <t>0,10499665629836782</t>
  </si>
  <si>
    <t>0,09407257713502164</t>
  </si>
  <si>
    <t>0,39358857455035123</t>
  </si>
  <si>
    <t>0,48337132724344956</t>
  </si>
  <si>
    <t>3,2666472720447928</t>
  </si>
  <si>
    <t>14,493056748401516</t>
  </si>
  <si>
    <t>4,3688611389683665</t>
  </si>
  <si>
    <t>0,24387941122648157</t>
  </si>
  <si>
    <t>0,2767996191425513</t>
  </si>
  <si>
    <t>0,2132545877893642</t>
  </si>
  <si>
    <t>0,2462292994004916</t>
  </si>
  <si>
    <t>0,17130624970557637</t>
  </si>
  <si>
    <t>0,17144134840061312</t>
  </si>
  <si>
    <t>0,6555044114872881</t>
  </si>
  <si>
    <t>0,6764694395866099</t>
  </si>
  <si>
    <t>3,5108460540650412</t>
  </si>
  <si>
    <t>37,91979931937062</t>
  </si>
  <si>
    <t>3,894893437874976</t>
  </si>
  <si>
    <t>0,1386516745878916</t>
  </si>
  <si>
    <t>0,2019455211502609</t>
  </si>
  <si>
    <t>0,1096141761121154</t>
  </si>
  <si>
    <t>0,18781370365103173</t>
  </si>
  <si>
    <t>0,12221558386493359</t>
  </si>
  <si>
    <t>0,10769489710418155</t>
  </si>
  <si>
    <t>0,3953072262157286</t>
  </si>
  <si>
    <t>0,5554964038564493</t>
  </si>
  <si>
    <t>3,4148241280345246</t>
  </si>
  <si>
    <t>18,047027430040362</t>
  </si>
  <si>
    <t>3,8675705233813154</t>
  </si>
  <si>
    <t>0,19373515129485208</t>
  </si>
  <si>
    <t>0,23593925669329677</t>
  </si>
  <si>
    <t>0,12607258705700558</t>
  </si>
  <si>
    <t>0,19689983033359987</t>
  </si>
  <si>
    <t>0,16249093574605294</t>
  </si>
  <si>
    <t>0,1743632985702102</t>
  </si>
  <si>
    <t>0,5997720879103</t>
  </si>
  <si>
    <t>0,6407267104906735</t>
  </si>
  <si>
    <t>3,6810370680177584</t>
  </si>
  <si>
    <t>7,103985184673592</t>
  </si>
  <si>
    <t>4,063034573809572</t>
  </si>
  <si>
    <t>0,23783674552013098</t>
  </si>
  <si>
    <t>0,26726819735257185</t>
  </si>
  <si>
    <t>0,20001453315421436</t>
  </si>
  <si>
    <t>0,23714425935345038</t>
  </si>
  <si>
    <t>0,18043702014450133</t>
  </si>
  <si>
    <t>0,19368501369628244</t>
  </si>
  <si>
    <t>0,6475306688940496</t>
  </si>
  <si>
    <t>0,6691744481718651</t>
  </si>
  <si>
    <t>3,4157066580373794</t>
  </si>
  <si>
    <t>65,74346637130026</t>
  </si>
  <si>
    <t>4,2900851045847945</t>
  </si>
  <si>
    <t>0,11869862227426553</t>
  </si>
  <si>
    <t>0,19534654803097687</t>
  </si>
  <si>
    <t>0,09250523474068961</t>
  </si>
  <si>
    <t>0,168273294152679</t>
  </si>
  <si>
    <t>0,129796917044999</t>
  </si>
  <si>
    <t>0,09734362478298333</t>
  </si>
  <si>
    <t>0,3870860117672549</t>
  </si>
  <si>
    <t>0,695046730189644</t>
  </si>
  <si>
    <t>3,7300539650022984</t>
  </si>
  <si>
    <t>34,22378005885687</t>
  </si>
  <si>
    <t>4,058454320947429</t>
  </si>
  <si>
    <t>0,10225339114483006</t>
  </si>
  <si>
    <t>0,16488569236441553</t>
  </si>
  <si>
    <t>0,08727629922906258</t>
  </si>
  <si>
    <t>0,14571841741030986</t>
  </si>
  <si>
    <t>0,10846908589142377</t>
  </si>
  <si>
    <t>0,0758290402074337</t>
  </si>
  <si>
    <t>0,40382043622158476</t>
  </si>
  <si>
    <t>0,5704666666728594</t>
  </si>
  <si>
    <t>3,429673614096828</t>
  </si>
  <si>
    <t>10,072990335471909</t>
  </si>
  <si>
    <t>3,7216084499061135</t>
  </si>
  <si>
    <t>0,2834668950140873</t>
  </si>
  <si>
    <t>0,2954716940946037</t>
  </si>
  <si>
    <t>0,21424076374362297</t>
  </si>
  <si>
    <t>0,26449940889157303</t>
  </si>
  <si>
    <t>0,1881880649242971</t>
  </si>
  <si>
    <t>0,2489459319519448</t>
  </si>
  <si>
    <t>0,8796157724603392</t>
  </si>
  <si>
    <t>0,8397968915133983</t>
  </si>
  <si>
    <t>3,639630171004683</t>
  </si>
  <si>
    <t>55,43688216812038</t>
  </si>
  <si>
    <t>3,6136631017079526</t>
  </si>
  <si>
    <t>0,06838924386055202</t>
  </si>
  <si>
    <t>0,14859782883380912</t>
  </si>
  <si>
    <t>0,03575266912521008</t>
  </si>
  <si>
    <t>0,13214646254899204</t>
  </si>
  <si>
    <t>0,10089460629132042</t>
  </si>
  <si>
    <t>0,0700491848238043</t>
  </si>
  <si>
    <t>0,26678815917893933</t>
  </si>
  <si>
    <t>0,5080137591760313</t>
  </si>
  <si>
    <t>2,461228216998279</t>
  </si>
  <si>
    <t>61,25429014212171</t>
  </si>
  <si>
    <t>3,7783264855580407</t>
  </si>
  <si>
    <t>0,025349662765967573</t>
  </si>
  <si>
    <t>0,13071085571023616</t>
  </si>
  <si>
    <t>0,01745830294972529</t>
  </si>
  <si>
    <t>0,09239633484555361</t>
  </si>
  <si>
    <t>0,11797302263676693</t>
  </si>
  <si>
    <t>0,02243862291075227</t>
  </si>
  <si>
    <t>0,10588406540187152</t>
  </si>
  <si>
    <t>0,5454045515078915</t>
  </si>
  <si>
    <t>2,272413002094254</t>
  </si>
  <si>
    <t>52,294864338492296</t>
  </si>
  <si>
    <t>3,7661180438230204</t>
  </si>
  <si>
    <t>0,022527171580802096</t>
  </si>
  <si>
    <t>0,12320827157499471</t>
  </si>
  <si>
    <t>0,014559092359451192</t>
  </si>
  <si>
    <t>0,08568351931754215</t>
  </si>
  <si>
    <t>0,11023099940006721</t>
  </si>
  <si>
    <t>0,020666298064068243</t>
  </si>
  <si>
    <t>0,07545149677156512</t>
  </si>
  <si>
    <t>0,5289143698669979</t>
  </si>
  <si>
    <t>2,175627843942493</t>
  </si>
  <si>
    <t>58,44921982484114</t>
  </si>
  <si>
    <t>3,6641688847494813</t>
  </si>
  <si>
    <t>0,010707468726212309</t>
  </si>
  <si>
    <t>0,12613775199992433</t>
  </si>
  <si>
    <t>0,005957556190484556</t>
  </si>
  <si>
    <t>0,08690509652601128</t>
  </si>
  <si>
    <t>0,11888056108752203</t>
  </si>
  <si>
    <t>0,011327299554234964</t>
  </si>
  <si>
    <t>0,049443700166999234</t>
  </si>
  <si>
    <t>0,5218407927776613</t>
  </si>
  <si>
    <t>2,3675090089673176</t>
  </si>
  <si>
    <t>89,22998264782737</t>
  </si>
  <si>
    <t>4,318921606132355</t>
  </si>
  <si>
    <t>0,0789951991746361</t>
  </si>
  <si>
    <t>0,13664454685044378</t>
  </si>
  <si>
    <t>0,04305346004151411</t>
  </si>
  <si>
    <t>0,10561809852995385</t>
  </si>
  <si>
    <t>0,1020034989460352</t>
  </si>
  <si>
    <t>0,09056568151123061</t>
  </si>
  <si>
    <t>0,3704306358893928</t>
  </si>
  <si>
    <t>0,4873566929391395</t>
  </si>
  <si>
    <t>2,8913272860227153</t>
  </si>
  <si>
    <t>70,88078218973187</t>
  </si>
  <si>
    <t>4,1196696242349695</t>
  </si>
  <si>
    <t>0,04575392304216245</t>
  </si>
  <si>
    <t>0,14334926717261637</t>
  </si>
  <si>
    <t>0,030445566024513697</t>
  </si>
  <si>
    <t>0,08900457605938888</t>
  </si>
  <si>
    <t>0,13082109022801613</t>
  </si>
  <si>
    <t>0,05382844831647465</t>
  </si>
  <si>
    <t>0,3436854346979408</t>
  </si>
  <si>
    <t>0,5970462732166926</t>
  </si>
  <si>
    <t>2,552077412023209</t>
  </si>
  <si>
    <t>48,48455465799965</t>
  </si>
  <si>
    <t>3,6203904034484076</t>
  </si>
  <si>
    <t>0,01437275434573083</t>
  </si>
  <si>
    <t>0,1312681427468303</t>
  </si>
  <si>
    <t>0,011119327245015494</t>
  </si>
  <si>
    <t>0,08917010183694177</t>
  </si>
  <si>
    <t>0,12317832712110366</t>
  </si>
  <si>
    <t>0,010935309380814348</t>
  </si>
  <si>
    <t>0,04373470619473652</t>
  </si>
  <si>
    <t>0,5189225214067811</t>
  </si>
  <si>
    <t>2,290830396930687</t>
  </si>
  <si>
    <t>55,50121501803124</t>
  </si>
  <si>
    <t>3,7180262725754654</t>
  </si>
  <si>
    <t>0,03689348855260374</t>
  </si>
  <si>
    <t>0,1311267800846668</t>
  </si>
  <si>
    <t>0,021014526254529146</t>
  </si>
  <si>
    <t>0,10636172476414939</t>
  </si>
  <si>
    <t>0,10510413349115771</t>
  </si>
  <si>
    <t>0,03787061875956436</t>
  </si>
  <si>
    <t>0,13416693858589152</t>
  </si>
  <si>
    <t>0,5268978388007877</t>
  </si>
  <si>
    <t>2,3342899429844692</t>
  </si>
  <si>
    <t>53,881221230271024</t>
  </si>
  <si>
    <t>3,803821232549237</t>
  </si>
  <si>
    <t>0,022146282422495292</t>
  </si>
  <si>
    <t>0,12304070213030249</t>
  </si>
  <si>
    <t>0,014156354018255438</t>
  </si>
  <si>
    <t>0,08674424676524509</t>
  </si>
  <si>
    <t>0,11366040882934235</t>
  </si>
  <si>
    <t>0,020242335458418536</t>
  </si>
  <si>
    <t>0,07931827955439809</t>
  </si>
  <si>
    <t>0,521036222495196</t>
  </si>
  <si>
    <t>2,590699231950566</t>
  </si>
  <si>
    <t>80,22122346072477</t>
  </si>
  <si>
    <t>4,184558405529671</t>
  </si>
  <si>
    <t>0,04283654704183955</t>
  </si>
  <si>
    <t>0,14448556293450224</t>
  </si>
  <si>
    <t>0,01484415444418655</t>
  </si>
  <si>
    <t>0,09247332154762898</t>
  </si>
  <si>
    <t>0,14113772059760224</t>
  </si>
  <si>
    <t>0,06746861266261765</t>
  </si>
  <si>
    <t>0,3687043290390642</t>
  </si>
  <si>
    <t>0,590574322652973</t>
  </si>
  <si>
    <t>2,414216528995894</t>
  </si>
  <si>
    <t>61,072621009365115</t>
  </si>
  <si>
    <t>3,854627275381804</t>
  </si>
  <si>
    <t>0,02059848205454982</t>
  </si>
  <si>
    <t>0,12827440275087446</t>
  </si>
  <si>
    <t>0,015522573193676715</t>
  </si>
  <si>
    <t>0,0886454808385851</t>
  </si>
  <si>
    <t>0,12194322059161823</t>
  </si>
  <si>
    <t>0,01771358285916125</t>
  </si>
  <si>
    <t>0,07948672538222698</t>
  </si>
  <si>
    <t>0,5453113161533949</t>
  </si>
  <si>
    <t>3,1491465469589457</t>
  </si>
  <si>
    <t>51,911851600024626</t>
  </si>
  <si>
    <t>3,691756333736237</t>
  </si>
  <si>
    <t>0,05695128261602963</t>
  </si>
  <si>
    <t>0,1411378575474423</t>
  </si>
  <si>
    <t>0,03486561883661854</t>
  </si>
  <si>
    <t>0,123495280488724</t>
  </si>
  <si>
    <t>0,10123056055584805</t>
  </si>
  <si>
    <t>0,05608430886730993</t>
  </si>
  <si>
    <t>0,20788974260865897</t>
  </si>
  <si>
    <t>0,5174064505752052</t>
  </si>
  <si>
    <t>2,62804481794592</t>
  </si>
  <si>
    <t>54,55417546867797</t>
  </si>
  <si>
    <t>3,69990377599637</t>
  </si>
  <si>
    <t>0,04060360613395165</t>
  </si>
  <si>
    <t>0,13140749507110575</t>
  </si>
  <si>
    <t>0,0213837545851703</t>
  </si>
  <si>
    <t>0,10829201100052806</t>
  </si>
  <si>
    <t>0,10473825857823783</t>
  </si>
  <si>
    <t>0,042237690915837955</t>
  </si>
  <si>
    <t>0,15149091954741964</t>
  </si>
  <si>
    <t>0,5195898470988866</t>
  </si>
  <si>
    <t>2,3158795069903135</t>
  </si>
  <si>
    <t>70,72749404607316</t>
  </si>
  <si>
    <t>3,8198971195941693</t>
  </si>
  <si>
    <t>0,02772728021741864</t>
  </si>
  <si>
    <t>0,12958271835912033</t>
  </si>
  <si>
    <t>0,023070911806658614</t>
  </si>
  <si>
    <t>0,09145591156133881</t>
  </si>
  <si>
    <t>0,11836493117187129</t>
  </si>
  <si>
    <t>0,021264542065552495</t>
  </si>
  <si>
    <t>0,09684252303725069</t>
  </si>
  <si>
    <t>0,5315834111610782</t>
  </si>
  <si>
    <t>2,3067734049400315</t>
  </si>
  <si>
    <t>53,906450960362946</t>
  </si>
  <si>
    <t>3,714588847768964</t>
  </si>
  <si>
    <t>0,03635609802708762</t>
  </si>
  <si>
    <t>0,12860235400381081</t>
  </si>
  <si>
    <t>0,02136534330206826</t>
  </si>
  <si>
    <t>0,10084314078956971</t>
  </si>
  <si>
    <t>0,10821548188351102</t>
  </si>
  <si>
    <t>0,03523705154370121</t>
  </si>
  <si>
    <t>0,1264352312201567</t>
  </si>
  <si>
    <t>0,5195645853218961</t>
  </si>
  <si>
    <t>2,3470384820830077</t>
  </si>
  <si>
    <t>78,34110908897897</t>
  </si>
  <si>
    <t>3,7543115133364586</t>
  </si>
  <si>
    <t>0,07508637983227041</t>
  </si>
  <si>
    <t>0,15393656158423094</t>
  </si>
  <si>
    <t>0,034508617229808636</t>
  </si>
  <si>
    <t>0,12248852857555677</t>
  </si>
  <si>
    <t>0,12518481934989378</t>
  </si>
  <si>
    <t>0,08764475174241278</t>
  </si>
  <si>
    <t>0,3305977036347176</t>
  </si>
  <si>
    <t>0,5304836745280757</t>
  </si>
  <si>
    <t>2,4805702610174194</t>
  </si>
  <si>
    <t>65,2601505378839</t>
  </si>
  <si>
    <t>3,6709422856497977</t>
  </si>
  <si>
    <t>0,0197695843905632</t>
  </si>
  <si>
    <t>0,13224750109794473</t>
  </si>
  <si>
    <t>0,009916367806050043</t>
  </si>
  <si>
    <t>0,09260542048294904</t>
  </si>
  <si>
    <t>0,11870764199043479</t>
  </si>
  <si>
    <t>0,022759993669975765</t>
  </si>
  <si>
    <t>0,09499977102061359</t>
  </si>
  <si>
    <t>0,5316659914942135</t>
  </si>
  <si>
    <t>3,077165908063762</t>
  </si>
  <si>
    <t>51,85416839715481</t>
  </si>
  <si>
    <t>3,7774264501527877</t>
  </si>
  <si>
    <t>0,042099973778794694</t>
  </si>
  <si>
    <t>0,13139210119064576</t>
  </si>
  <si>
    <t>0,022038808808938055</t>
  </si>
  <si>
    <t>0,10731478858495389</t>
  </si>
  <si>
    <t>0,10599751520563856</t>
  </si>
  <si>
    <t>0,04184600830479284</t>
  </si>
  <si>
    <t>0,1489474455159965</t>
  </si>
  <si>
    <t>0,5248603851538632</t>
  </si>
  <si>
    <t>2,318361505982466</t>
  </si>
  <si>
    <t>65,27785788601645</t>
  </si>
  <si>
    <t>3,8081790364980246</t>
  </si>
  <si>
    <t>0,029426066972741322</t>
  </si>
  <si>
    <t>0,13011564174980592</t>
  </si>
  <si>
    <t>0,020216307256345524</t>
  </si>
  <si>
    <t>0,09385926307996476</t>
  </si>
  <si>
    <t>0,11864663144040923</t>
  </si>
  <si>
    <t>0,02569807556457278</t>
  </si>
  <si>
    <t>0,10460867973757176</t>
  </si>
  <si>
    <t>0,5248429081113495</t>
  </si>
  <si>
    <t>2,876679147942923</t>
  </si>
  <si>
    <t>52,51652836899087</t>
  </si>
  <si>
    <t>3,7723657664919568</t>
  </si>
  <si>
    <t>0,010368698011940701</t>
  </si>
  <si>
    <t>0,12230778523510111</t>
  </si>
  <si>
    <t>0,009085519799627857</t>
  </si>
  <si>
    <t>0,08466464172879547</t>
  </si>
  <si>
    <t>0,11679663750764105</t>
  </si>
  <si>
    <t>0,006664301063957182</t>
  </si>
  <si>
    <t>0,029065421383141804</t>
  </si>
  <si>
    <t>0,5383888338102857</t>
  </si>
  <si>
    <t>2,459324647905305</t>
  </si>
  <si>
    <t>85,13545684948491</t>
  </si>
  <si>
    <t>3,738426123040025</t>
  </si>
  <si>
    <t>0,015855575172668883</t>
  </si>
  <si>
    <t>0,11454592470733771</t>
  </si>
  <si>
    <t>0,011020744719612528</t>
  </si>
  <si>
    <t>0,07746184894444347</t>
  </si>
  <si>
    <t>0,10613226278646026</t>
  </si>
  <si>
    <t>0,012195943984107473</t>
  </si>
  <si>
    <t>0,04616175988739676</t>
  </si>
  <si>
    <t>0,5142505982214086</t>
  </si>
  <si>
    <t>1,4565519810421392</t>
  </si>
  <si>
    <t>65,91893784017414</t>
  </si>
  <si>
    <t>3,787123593503106</t>
  </si>
  <si>
    <t>0,021916447843905524</t>
  </si>
  <si>
    <t>0,12029875113309578</t>
  </si>
  <si>
    <t>0,01302812286812188</t>
  </si>
  <si>
    <t>0,08789220352933093</t>
  </si>
  <si>
    <t>0,11241567144039569</t>
  </si>
  <si>
    <t>0,023917547570403107</t>
  </si>
  <si>
    <t>0,13388639130196733</t>
  </si>
  <si>
    <t>0,5432405670539151</t>
  </si>
  <si>
    <t>1,3622665459988639</t>
  </si>
  <si>
    <t>75,9029087267259</t>
  </si>
  <si>
    <t>3,791252441487211</t>
  </si>
  <si>
    <t>0,02579470495900817</t>
  </si>
  <si>
    <t>0,11898895088634837</t>
  </si>
  <si>
    <t>0,01661206268818534</t>
  </si>
  <si>
    <t>0,08560328638239953</t>
  </si>
  <si>
    <t>0,10822297629252195</t>
  </si>
  <si>
    <t>0,024149948595124506</t>
  </si>
  <si>
    <t>0,08881759894981836</t>
  </si>
  <si>
    <t>0,5330217810516605</t>
  </si>
  <si>
    <t>1,3358460190938786</t>
  </si>
  <si>
    <t>74,83093025198707</t>
  </si>
  <si>
    <t>3,602265403214164</t>
  </si>
  <si>
    <t>0,01017420013690077</t>
  </si>
  <si>
    <t>0,12863973619267124</t>
  </si>
  <si>
    <t>0,007936707931165965</t>
  </si>
  <si>
    <t>0,08434101852369491</t>
  </si>
  <si>
    <t>0,1253517283848469</t>
  </si>
  <si>
    <t>0,007972155654384661</t>
  </si>
  <si>
    <t>0,03551209779080353</t>
  </si>
  <si>
    <t>0,5230279547251352</t>
  </si>
  <si>
    <t>1,469527403009124</t>
  </si>
  <si>
    <t>42,64186182485925</t>
  </si>
  <si>
    <t>4,3256744117878005</t>
  </si>
  <si>
    <t>0,03629728774991896</t>
  </si>
  <si>
    <t>0,14183605202980995</t>
  </si>
  <si>
    <t>0,01844282893700773</t>
  </si>
  <si>
    <t>0,09360104156841009</t>
  </si>
  <si>
    <t>0,13793457191711186</t>
  </si>
  <si>
    <t>0,04115340392088869</t>
  </si>
  <si>
    <t>0,3146868379349192</t>
  </si>
  <si>
    <t>0,6153769473233098</t>
  </si>
  <si>
    <t>1,449734772904776</t>
  </si>
  <si>
    <t>88,09639355375458</t>
  </si>
  <si>
    <t>3,841472057230696</t>
  </si>
  <si>
    <t>0,01939792197708946</t>
  </si>
  <si>
    <t>0,11575260361077153</t>
  </si>
  <si>
    <t>0,014383721875168221</t>
  </si>
  <si>
    <t>0,0827905534261206</t>
  </si>
  <si>
    <t>0,11030218339775592</t>
  </si>
  <si>
    <t>0,018755960145234406</t>
  </si>
  <si>
    <t>0,1260654022417588</t>
  </si>
  <si>
    <t>0,5254824750295736</t>
  </si>
  <si>
    <t>1,3758460169192404</t>
  </si>
  <si>
    <t>69,55562984599358</t>
  </si>
  <si>
    <t>3,819792119246768</t>
  </si>
  <si>
    <t>0,020783885134118246</t>
  </si>
  <si>
    <t>0,12492372545452336</t>
  </si>
  <si>
    <t>0,018210763710773858</t>
  </si>
  <si>
    <t>0,08371482561706056</t>
  </si>
  <si>
    <t>0,11525025800277323</t>
  </si>
  <si>
    <t>0,013976821632533092</t>
  </si>
  <si>
    <t>0,05858831528252708</t>
  </si>
  <si>
    <t>0,5543015109364228</t>
  </si>
  <si>
    <t>1,352349777938798</t>
  </si>
  <si>
    <t>58,312801193202084</t>
  </si>
  <si>
    <t>3,6683534083547786</t>
  </si>
  <si>
    <t>0,02962534515540139</t>
  </si>
  <si>
    <t>0,13779299165460465</t>
  </si>
  <si>
    <t>0,012122905317705424</t>
  </si>
  <si>
    <t>0,09882438793818982</t>
  </si>
  <si>
    <t>0,12493901939833683</t>
  </si>
  <si>
    <t>0,031451827965042756</t>
  </si>
  <si>
    <t>0,11389517019080994</t>
  </si>
  <si>
    <t>0,5495409222890217</t>
  </si>
  <si>
    <t>1,4679642100818455</t>
  </si>
  <si>
    <t>45,74955360320336</t>
  </si>
  <si>
    <t>3,819810224053374</t>
  </si>
  <si>
    <t>0,036903996741849465</t>
  </si>
  <si>
    <t>0,1306646035988667</t>
  </si>
  <si>
    <t>0,02266601669392681</t>
  </si>
  <si>
    <t>0,09923904066393804</t>
  </si>
  <si>
    <t>0,11083030308114473</t>
  </si>
  <si>
    <t>0,03393368109620051</t>
  </si>
  <si>
    <t>0,13725641525657858</t>
  </si>
  <si>
    <t>0,5540534403856001</t>
  </si>
  <si>
    <t>1,4113979620160535</t>
  </si>
  <si>
    <t>70,90074585567851</t>
  </si>
  <si>
    <t>3,850898602104637</t>
  </si>
  <si>
    <t>0,012368391829521853</t>
  </si>
  <si>
    <t>0,11658172735353663</t>
  </si>
  <si>
    <t>0,01084767293832195</t>
  </si>
  <si>
    <t>0,07873791374001193</t>
  </si>
  <si>
    <t>0,11472647588309033</t>
  </si>
  <si>
    <t>0,008476881801146575</t>
  </si>
  <si>
    <t>0,037085089744315805</t>
  </si>
  <si>
    <t>0,5523165812995912</t>
  </si>
  <si>
    <t>1,6392065279651433</t>
  </si>
  <si>
    <t>59,76695777176892</t>
  </si>
  <si>
    <t>3,9295222907516747</t>
  </si>
  <si>
    <t>0,04442998784120364</t>
  </si>
  <si>
    <t>0,14179874300576378</t>
  </si>
  <si>
    <t>0,02045805757333516</t>
  </si>
  <si>
    <t>0,1057774499593217</t>
  </si>
  <si>
    <t>0,1307182795624176</t>
  </si>
  <si>
    <t>0,048543713385051</t>
  </si>
  <si>
    <t>0,17129693758515474</t>
  </si>
  <si>
    <t>0,6468717073393039</t>
  </si>
  <si>
    <t>1,9732673619873822</t>
  </si>
  <si>
    <t>67,91406893932944</t>
  </si>
  <si>
    <t>3,6225433147274795</t>
  </si>
  <si>
    <t>0,02076033252221116</t>
  </si>
  <si>
    <t>0,13552025910350776</t>
  </si>
  <si>
    <t>0,01489753210360144</t>
  </si>
  <si>
    <t>0,09129799054986604</t>
  </si>
  <si>
    <t>0,12692662480221348</t>
  </si>
  <si>
    <t>0,017538732069589908</t>
  </si>
  <si>
    <t>0,06378415184186727</t>
  </si>
  <si>
    <t>0,53551064952935</t>
  </si>
  <si>
    <t>1,364028793061152</t>
  </si>
  <si>
    <t>52,69766764642259</t>
  </si>
  <si>
    <t>3,833520415521798</t>
  </si>
  <si>
    <t>0,025341127935358664</t>
  </si>
  <si>
    <t>0,1278208963573197</t>
  </si>
  <si>
    <t>0,018047573462090988</t>
  </si>
  <si>
    <t>0,09344477347824803</t>
  </si>
  <si>
    <t>0,11669066168285493</t>
  </si>
  <si>
    <t>0,02172086687538515</t>
  </si>
  <si>
    <t>0,1216593587054004</t>
  </si>
  <si>
    <t>0,5492966350723812</t>
  </si>
  <si>
    <t>1,3597547720419243</t>
  </si>
  <si>
    <t>69,22412050974194</t>
  </si>
  <si>
    <t>3,8767714990548825</t>
  </si>
  <si>
    <t>0,00907352641538356</t>
  </si>
  <si>
    <t>0,11647222955746316</t>
  </si>
  <si>
    <t>0,006667161783584381</t>
  </si>
  <si>
    <t>0,07836483672445368</t>
  </si>
  <si>
    <t>0,11651172208396256</t>
  </si>
  <si>
    <t>0,00729722164043947</t>
  </si>
  <si>
    <t>0,031128476419012473</t>
  </si>
  <si>
    <t>0,5541006087830255</t>
  </si>
  <si>
    <t>1,3825716419378296</t>
  </si>
  <si>
    <t>64,63137985780357</t>
  </si>
  <si>
    <t>3,7779146850841268</t>
  </si>
  <si>
    <t>0,023095604891957392</t>
  </si>
  <si>
    <t>0,1211681230379798</t>
  </si>
  <si>
    <t>0,016405525766139375</t>
  </si>
  <si>
    <t>0,08882749119657055</t>
  </si>
  <si>
    <t>0,11262799659128357</t>
  </si>
  <si>
    <t>0,025190508406660858</t>
  </si>
  <si>
    <t>0,15586863680449034</t>
  </si>
  <si>
    <t>0,550768626490521</t>
  </si>
  <si>
    <t>1,4325495649827644</t>
  </si>
  <si>
    <t>82,6900953840734</t>
  </si>
  <si>
    <t>3,7471934790786094</t>
  </si>
  <si>
    <t>0,01244828634082173</t>
  </si>
  <si>
    <t>0,11348187043538059</t>
  </si>
  <si>
    <t>0,009113185564454215</t>
  </si>
  <si>
    <t>0,0772474727745136</t>
  </si>
  <si>
    <t>0,10669095577874199</t>
  </si>
  <si>
    <t>0,010210585240820308</t>
  </si>
  <si>
    <t>0,042587990235793904</t>
  </si>
  <si>
    <t>0,5208058022955235</t>
  </si>
  <si>
    <t>1,286955346004106</t>
  </si>
  <si>
    <t>61,43644568322581</t>
  </si>
  <si>
    <t>3,6164904242610034</t>
  </si>
  <si>
    <t>0,026961537936158856</t>
  </si>
  <si>
    <t>0,13814157695115525</t>
  </si>
  <si>
    <t>0,015410377868937796</t>
  </si>
  <si>
    <t>0,0967700831087302</t>
  </si>
  <si>
    <t>0,1273025621430366</t>
  </si>
  <si>
    <t>0,0271241429466576</t>
  </si>
  <si>
    <t>0,10139414123615638</t>
  </si>
  <si>
    <t>0,5373230910046146</t>
  </si>
  <si>
    <t>1,3402676020050421</t>
  </si>
  <si>
    <t>60,04843855820713</t>
  </si>
  <si>
    <t>3,7949553700664405</t>
  </si>
  <si>
    <t>0,0248635619115256</t>
  </si>
  <si>
    <t>0,12615479785814407</t>
  </si>
  <si>
    <t>0,019152168801194674</t>
  </si>
  <si>
    <t>0,08911280868137833</t>
  </si>
  <si>
    <t>0,11678245369583261</t>
  </si>
  <si>
    <t>0,02087350856867873</t>
  </si>
  <si>
    <t>0,08063942140640942</t>
  </si>
  <si>
    <t>0,5472051274982653</t>
  </si>
  <si>
    <t>1,3511447850614786</t>
  </si>
  <si>
    <t>72,58301800587907</t>
  </si>
  <si>
    <t>3,8138588751617517</t>
  </si>
  <si>
    <t>0,01071470402502055</t>
  </si>
  <si>
    <t>0,11944030092532548</t>
  </si>
  <si>
    <t>0,006791985177264752</t>
  </si>
  <si>
    <t>0,08015012543039132</t>
  </si>
  <si>
    <t>0,1156183472663725</t>
  </si>
  <si>
    <t>0,010084204512240257</t>
  </si>
  <si>
    <t>0,04225050343501981</t>
  </si>
  <si>
    <t>0,5460722626750965</t>
  </si>
  <si>
    <t>1,3699569930322468</t>
  </si>
  <si>
    <t>58,5900677881098</t>
  </si>
  <si>
    <t>3,782874820236609</t>
  </si>
  <si>
    <t>0,013386016544754754</t>
  </si>
  <si>
    <t>0,12103246078465903</t>
  </si>
  <si>
    <t>0,008753283623180706</t>
  </si>
  <si>
    <t>0,084671419417003</t>
  </si>
  <si>
    <t>0,11496672676213271</t>
  </si>
  <si>
    <t>0,014298465056744144</t>
  </si>
  <si>
    <t>0,10524660225047111</t>
  </si>
  <si>
    <t>0,5495512775454416</t>
  </si>
  <si>
    <t>1,293972696061246</t>
  </si>
  <si>
    <t>38,05096607750706</t>
  </si>
  <si>
    <t>3,988887640198653</t>
  </si>
  <si>
    <t>0,04360920972029763</t>
  </si>
  <si>
    <t>0,14447439646187302</t>
  </si>
  <si>
    <t>0,0344022549041006</t>
  </si>
  <si>
    <t>0,10406925321909966</t>
  </si>
  <si>
    <t>0,12095919589994376</t>
  </si>
  <si>
    <t>0,03154878881131015</t>
  </si>
  <si>
    <t>0,12234625557030919</t>
  </si>
  <si>
    <t>0,5998262125129626</t>
  </si>
  <si>
    <t>4,147559258970432</t>
  </si>
  <si>
    <t>67,24225652445456</t>
  </si>
  <si>
    <t>3,6173258538611743</t>
  </si>
  <si>
    <t>0,022187040204251343</t>
  </si>
  <si>
    <t>0,1313050038173758</t>
  </si>
  <si>
    <t>0,016925926829443536</t>
  </si>
  <si>
    <t>0,08920432034874216</t>
  </si>
  <si>
    <t>0,11985878123425675</t>
  </si>
  <si>
    <t>0,01738131705128019</t>
  </si>
  <si>
    <t>0,06392907394998884</t>
  </si>
  <si>
    <t>0,5418771881279851</t>
  </si>
  <si>
    <t>4,648181215976365</t>
  </si>
  <si>
    <t>65,41753858589227</t>
  </si>
  <si>
    <t>4,026397663307522</t>
  </si>
  <si>
    <t>0,010866540607138153</t>
  </si>
  <si>
    <t>0,12210701431846387</t>
  </si>
  <si>
    <t>0,00974319101492627</t>
  </si>
  <si>
    <t>0,07886668140613312</t>
  </si>
  <si>
    <t>0,12460635420328361</t>
  </si>
  <si>
    <t>0,006844887667458518</t>
  </si>
  <si>
    <t>0,03727517315747131</t>
  </si>
  <si>
    <t>0,5703346729757182</t>
  </si>
  <si>
    <t>4,197360096033663</t>
  </si>
  <si>
    <t>71,82974498279148</t>
  </si>
  <si>
    <t>3,9831700681773063</t>
  </si>
  <si>
    <t>0,1173082973953497</t>
  </si>
  <si>
    <t>0,17366159195997066</t>
  </si>
  <si>
    <t>0,05701307507946207</t>
  </si>
  <si>
    <t>0,13276728900380105</t>
  </si>
  <si>
    <t>0,1367989375374538</t>
  </si>
  <si>
    <t>0,13416008396903092</t>
  </si>
  <si>
    <t>0,489905545979809</t>
  </si>
  <si>
    <t>0,6091207613403806</t>
  </si>
  <si>
    <t>4,564176275045611</t>
  </si>
  <si>
    <t>78,51329948454256</t>
  </si>
  <si>
    <t>3,7083588778005594</t>
  </si>
  <si>
    <t>0,021284891170277494</t>
  </si>
  <si>
    <t>0,12691564415410533</t>
  </si>
  <si>
    <t>0,019798839949212117</t>
  </si>
  <si>
    <t>0,0839052458646623</t>
  </si>
  <si>
    <t>0,11406491424357769</t>
  </si>
  <si>
    <t>0,014187601832128385</t>
  </si>
  <si>
    <t>0,056033994705757165</t>
  </si>
  <si>
    <t>0,5340773312606696</t>
  </si>
  <si>
    <t>4,002725181984715</t>
  </si>
  <si>
    <t>73,99308017722214</t>
  </si>
  <si>
    <t>4,15937071309497</t>
  </si>
  <si>
    <t>0,06156112032560459</t>
  </si>
  <si>
    <t>0,13819076640321004</t>
  </si>
  <si>
    <t>0,04433942622166828</t>
  </si>
  <si>
    <t>0,0951823030629751</t>
  </si>
  <si>
    <t>0,1170903281993391</t>
  </si>
  <si>
    <t>0,06283850674192225</t>
  </si>
  <si>
    <t>0,3677979866606327</t>
  </si>
  <si>
    <t>0,5848135024274308</t>
  </si>
  <si>
    <t>4,752824918949045</t>
  </si>
  <si>
    <t>85,76598883775439</t>
  </si>
  <si>
    <t>4,126534953809561</t>
  </si>
  <si>
    <t>0,04494913787921249</t>
  </si>
  <si>
    <t>0,13088594635376496</t>
  </si>
  <si>
    <t>0,02689910080818802</t>
  </si>
  <si>
    <t>0,08591848007036221</t>
  </si>
  <si>
    <t>0,11763213017299738</t>
  </si>
  <si>
    <t>0,05821863288533495</t>
  </si>
  <si>
    <t>0,3713112728391841</t>
  </si>
  <si>
    <t>0,5685919451407386</t>
  </si>
  <si>
    <t>4,372736189048737</t>
  </si>
  <si>
    <t>81,47688431782258</t>
  </si>
  <si>
    <t>3,6601690978306842</t>
  </si>
  <si>
    <t>0,03001098794385019</t>
  </si>
  <si>
    <t>0,12808113614031003</t>
  </si>
  <si>
    <t>0,026709634755673624</t>
  </si>
  <si>
    <t>0,08376638331230166</t>
  </si>
  <si>
    <t>0,10978971359311414</t>
  </si>
  <si>
    <t>0,020811540645863155</t>
  </si>
  <si>
    <t>0,0723034078224078</t>
  </si>
  <si>
    <t>0,5335694719678037</t>
  </si>
  <si>
    <t>4,4831986400531605</t>
  </si>
  <si>
    <t>66,00788764414456</t>
  </si>
  <si>
    <t>3,8259376610798985</t>
  </si>
  <si>
    <t>0,038823396485904674</t>
  </si>
  <si>
    <t>0,13103784337372867</t>
  </si>
  <si>
    <t>0,03242132886027456</t>
  </si>
  <si>
    <t>0,09382773012613169</t>
  </si>
  <si>
    <t>0,11019365752460024</t>
  </si>
  <si>
    <t>0,028237755370000298</t>
  </si>
  <si>
    <t>0,10520566179770056</t>
  </si>
  <si>
    <t>0,5566472339542099</t>
  </si>
  <si>
    <t>4,322600543964654</t>
  </si>
  <si>
    <t>72,31752261004156</t>
  </si>
  <si>
    <t>3,9320160496084884</t>
  </si>
  <si>
    <t>0,02146222089449651</t>
  </si>
  <si>
    <t>0,12088842808396463</t>
  </si>
  <si>
    <t>0,01220379999414861</t>
  </si>
  <si>
    <t>0,07807038240189226</t>
  </si>
  <si>
    <t>0,1186864322532903</t>
  </si>
  <si>
    <t>0,018801456977458757</t>
  </si>
  <si>
    <t>0,06437379941191561</t>
  </si>
  <si>
    <t>0,5682142116036346</t>
  </si>
  <si>
    <t>4,1137548020342365</t>
  </si>
  <si>
    <t>82,08698455884168</t>
  </si>
  <si>
    <t>3,9302260840788157</t>
  </si>
  <si>
    <t>0,03447054371641725</t>
  </si>
  <si>
    <t>0,1264334833487304</t>
  </si>
  <si>
    <t>0,026935694429748934</t>
  </si>
  <si>
    <t>0,08981206476001383</t>
  </si>
  <si>
    <t>0,10934868692018652</t>
  </si>
  <si>
    <t>0,0279317992481599</t>
  </si>
  <si>
    <t>0,10418744121873502</t>
  </si>
  <si>
    <t>0,5594740174189622</t>
  </si>
  <si>
    <t>4,626876874943264</t>
  </si>
  <si>
    <t>69,80475339619817</t>
  </si>
  <si>
    <t>3,9865624285867405</t>
  </si>
  <si>
    <t>0,033666597169661965</t>
  </si>
  <si>
    <t>0,1311148183696514</t>
  </si>
  <si>
    <t>0,017681691426287595</t>
  </si>
  <si>
    <t>0,09704603523785856</t>
  </si>
  <si>
    <t>0,11498342894463512</t>
  </si>
  <si>
    <t>0,032520518827537995</t>
  </si>
  <si>
    <t>0,12146633414323814</t>
  </si>
  <si>
    <t>0,5611979953036382</t>
  </si>
  <si>
    <t>3,8616412279661745</t>
  </si>
  <si>
    <t>88,43168854004179</t>
  </si>
  <si>
    <t>3,7911654870055185</t>
  </si>
  <si>
    <t>0,07552148451706919</t>
  </si>
  <si>
    <t>0,14783459150281764</t>
  </si>
  <si>
    <t>0,05151850932378953</t>
  </si>
  <si>
    <t>0,1275471729095135</t>
  </si>
  <si>
    <t>0,1002069568959008</t>
  </si>
  <si>
    <t>0,06798195776832175</t>
  </si>
  <si>
    <t>0,24688715621627577</t>
  </si>
  <si>
    <t>0,517197105287464</t>
  </si>
  <si>
    <t>4,551599028985947</t>
  </si>
  <si>
    <t>86,18240103084268</t>
  </si>
  <si>
    <t>3,7873681266256094</t>
  </si>
  <si>
    <t>0,08749481944823843</t>
  </si>
  <si>
    <t>0,16232498460028544</t>
  </si>
  <si>
    <t>0,054047495702159665</t>
  </si>
  <si>
    <t>0,13881150070435283</t>
  </si>
  <si>
    <t>0,10520086868060557</t>
  </si>
  <si>
    <t>0,08541371916802057</t>
  </si>
  <si>
    <t>0,3176384266759365</t>
  </si>
  <si>
    <t>0,5665607318446804</t>
  </si>
  <si>
    <t>4,486927566002123</t>
  </si>
  <si>
    <t>78,95779928195425</t>
  </si>
  <si>
    <t>3,9383956754628455</t>
  </si>
  <si>
    <t>0,03072774476219596</t>
  </si>
  <si>
    <t>0,12362388649863176</t>
  </si>
  <si>
    <t>0,028054839760244046</t>
  </si>
  <si>
    <t>0,07793351202008639</t>
  </si>
  <si>
    <t>0,10954640889458099</t>
  </si>
  <si>
    <t>0,018391439525008962</t>
  </si>
  <si>
    <t>0,06345441373406079</t>
  </si>
  <si>
    <t>0,5580357603607088</t>
  </si>
  <si>
    <t>4,342636012006551</t>
  </si>
  <si>
    <t>86,72634289453617</t>
  </si>
  <si>
    <t>3,6370967000015577</t>
  </si>
  <si>
    <t>0,02735499388104582</t>
  </si>
  <si>
    <t>0,12375689261087688</t>
  </si>
  <si>
    <t>0,026037803827320398</t>
  </si>
  <si>
    <t>0,0833236296792699</t>
  </si>
  <si>
    <t>0,1112463565903532</t>
  </si>
  <si>
    <t>0,017203995514676173</t>
  </si>
  <si>
    <t>0,05978513839183397</t>
  </si>
  <si>
    <t>0,5190943851904302</t>
  </si>
  <si>
    <t>4,542843804927543</t>
  </si>
  <si>
    <t>83,1466044600205</t>
  </si>
  <si>
    <t>3,8177095230134315</t>
  </si>
  <si>
    <t>0,038006037449499555</t>
  </si>
  <si>
    <t>0,1234454974813275</t>
  </si>
  <si>
    <t>0,03306836865819511</t>
  </si>
  <si>
    <t>0,08622678624767736</t>
  </si>
  <si>
    <t>0,09982483218121024</t>
  </si>
  <si>
    <t>0,02752217827981415</t>
  </si>
  <si>
    <t>0,08874878668287006</t>
  </si>
  <si>
    <t>0,5358786617786679</t>
  </si>
  <si>
    <t>4,151636485941708</t>
  </si>
  <si>
    <t>45,30180576785691</t>
  </si>
  <si>
    <t>3,9484866624345334</t>
  </si>
  <si>
    <t>0,03627031264582503</t>
  </si>
  <si>
    <t>0,13429497518474368</t>
  </si>
  <si>
    <t>0,028574398205676685</t>
  </si>
  <si>
    <t>0,0905487004842371</t>
  </si>
  <si>
    <t>0,11987630673395197</t>
  </si>
  <si>
    <t>0,027748915047883675</t>
  </si>
  <si>
    <t>0,10335329254775338</t>
  </si>
  <si>
    <t>0,5706074700711953</t>
  </si>
  <si>
    <t>4,07756038592197</t>
  </si>
  <si>
    <t>81,21689250592846</t>
  </si>
  <si>
    <t>3,6026910481043775</t>
  </si>
  <si>
    <t>0,04162910866295986</t>
  </si>
  <si>
    <t>0,13539742770630178</t>
  </si>
  <si>
    <t>0,03106610792047477</t>
  </si>
  <si>
    <t>0,10421476384421607</t>
  </si>
  <si>
    <t>0,10296554692428729</t>
  </si>
  <si>
    <t>0,03469414208638083</t>
  </si>
  <si>
    <t>0,12880037216844056</t>
  </si>
  <si>
    <t>0,5381524422043217</t>
  </si>
  <si>
    <t>4,110901530017145</t>
  </si>
  <si>
    <t>72,83250751230949</t>
  </si>
  <si>
    <t>4,0002972706405515</t>
  </si>
  <si>
    <t>0,027794905694442523</t>
  </si>
  <si>
    <t>0,12277267569459732</t>
  </si>
  <si>
    <t>0,026825930557216562</t>
  </si>
  <si>
    <t>0,07836326305442842</t>
  </si>
  <si>
    <t>0,11506495855322575</t>
  </si>
  <si>
    <t>0,017925628514552386</t>
  </si>
  <si>
    <t>0,0636062692832081</t>
  </si>
  <si>
    <t>0,5634298895331943</t>
  </si>
  <si>
    <t>4,100034474977292</t>
  </si>
  <si>
    <t>87,3585009093088</t>
  </si>
  <si>
    <t>3,9926993520396903</t>
  </si>
  <si>
    <t>0,09572813716224218</t>
  </si>
  <si>
    <t>0,1661424011282336</t>
  </si>
  <si>
    <t>0,09671211318815076</t>
  </si>
  <si>
    <t>0,1372315943110895</t>
  </si>
  <si>
    <t>0,1123523643877966</t>
  </si>
  <si>
    <t>0,05768412626483516</t>
  </si>
  <si>
    <t>0,35352644436372205</t>
  </si>
  <si>
    <t>0,6129641671197765</t>
  </si>
  <si>
    <t>4,846504798042588</t>
  </si>
  <si>
    <t>65,66426697891046</t>
  </si>
  <si>
    <t>4,2549560794156704</t>
  </si>
  <si>
    <t>0,06217095790267334</t>
  </si>
  <si>
    <t>0,14977920978866394</t>
  </si>
  <si>
    <t>0,054937105550026136</t>
  </si>
  <si>
    <t>0,11536057893717838</t>
  </si>
  <si>
    <t>0,11637813397803026</t>
  </si>
  <si>
    <t>0,043577760705272174</t>
  </si>
  <si>
    <t>0,23424493866595103</t>
  </si>
  <si>
    <t>0,6277542640795792</t>
  </si>
  <si>
    <t>4,008243068004958</t>
  </si>
  <si>
    <t>89,8605292070208</t>
  </si>
  <si>
    <t>3,785398527457153</t>
  </si>
  <si>
    <t>0,0657822705012031</t>
  </si>
  <si>
    <t>0,14359298329445155</t>
  </si>
  <si>
    <t>0,05192299906081298</t>
  </si>
  <si>
    <t>0,12551785849959263</t>
  </si>
  <si>
    <t>0,09790230963811006</t>
  </si>
  <si>
    <t>0,05197363144971753</t>
  </si>
  <si>
    <t>0,2030262537407044</t>
  </si>
  <si>
    <t>0,521237653784375</t>
  </si>
  <si>
    <t>4,403542989981361</t>
  </si>
  <si>
    <t>80,05727531699678</t>
  </si>
  <si>
    <t>4,027224072453023</t>
  </si>
  <si>
    <t>0,04313725459083286</t>
  </si>
  <si>
    <t>0,12400755459135877</t>
  </si>
  <si>
    <t>0,04357324249840129</t>
  </si>
  <si>
    <t>0,082789148672512</t>
  </si>
  <si>
    <t>0,10856123462114316</t>
  </si>
  <si>
    <t>0,024341531430445894</t>
  </si>
  <si>
    <t>0,12380767844040211</t>
  </si>
  <si>
    <t>0,5451740274201419</t>
  </si>
  <si>
    <t>3,9970126169500872</t>
  </si>
  <si>
    <t>59,480318884622676</t>
  </si>
  <si>
    <t>3,7115885319120387</t>
  </si>
  <si>
    <t>0,02901781511362661</t>
  </si>
  <si>
    <t>0,1371133503006136</t>
  </si>
  <si>
    <t>0,02262026290703342</t>
  </si>
  <si>
    <t>0,09424460641160905</t>
  </si>
  <si>
    <t>0,12096260216468145</t>
  </si>
  <si>
    <t>0,023231653216554914</t>
  </si>
  <si>
    <t>0,09072962530020612</t>
  </si>
  <si>
    <t>0,5539121167646934</t>
  </si>
  <si>
    <t>4,077309797983617</t>
  </si>
  <si>
    <t>54,124298211904645</t>
  </si>
  <si>
    <t>3,6405296758854777</t>
  </si>
  <si>
    <t>0,049871342363145166</t>
  </si>
  <si>
    <t>0,14648326967136233</t>
  </si>
  <si>
    <t>0,04261886541285635</t>
  </si>
  <si>
    <t>0,10983302309905865</t>
  </si>
  <si>
    <t>0,11126470846244924</t>
  </si>
  <si>
    <t>0,035172266034704205</t>
  </si>
  <si>
    <t>0,12409973283037787</t>
  </si>
  <si>
    <t>0,5423090862882349</t>
  </si>
  <si>
    <t>4,004281374975108</t>
  </si>
  <si>
    <t>72,83770158112691</t>
  </si>
  <si>
    <t>4,071149937923144</t>
  </si>
  <si>
    <t>0,082355205613264</t>
  </si>
  <si>
    <t>0,15308383752195714</t>
  </si>
  <si>
    <t>0,07365418452800734</t>
  </si>
  <si>
    <t>0,12909083901277268</t>
  </si>
  <si>
    <t>0,11497160452257027</t>
  </si>
  <si>
    <t>0,056223814454789266</t>
  </si>
  <si>
    <t>0,20220779732171865</t>
  </si>
  <si>
    <t>0,5781322807700467</t>
  </si>
  <si>
    <t>4,197615184006281</t>
  </si>
  <si>
    <t>73,08762186804948</t>
  </si>
  <si>
    <t>3,862075935629677</t>
  </si>
  <si>
    <t>0,0593594854281177</t>
  </si>
  <si>
    <t>0,146713850656272</t>
  </si>
  <si>
    <t>0,0497326156936084</t>
  </si>
  <si>
    <t>0,11320203691625073</t>
  </si>
  <si>
    <t>0,11245644000405615</t>
  </si>
  <si>
    <t>0,0434289577289475</t>
  </si>
  <si>
    <t>0,17462192806388366</t>
  </si>
  <si>
    <t>0,5417923770807925</t>
  </si>
  <si>
    <t>5,441473051090725</t>
  </si>
  <si>
    <t>74,32795894940016</t>
  </si>
  <si>
    <t>3,9353823392079583</t>
  </si>
  <si>
    <t>0,054305570199152685</t>
  </si>
  <si>
    <t>0,14211662283925255</t>
  </si>
  <si>
    <t>0,05696623951066232</t>
  </si>
  <si>
    <t>0,09777425414544634</t>
  </si>
  <si>
    <t>0,11443646153594157</t>
  </si>
  <si>
    <t>0,030479036901232288</t>
  </si>
  <si>
    <t>0,10638700380193952</t>
  </si>
  <si>
    <t>0,5988255245228021</t>
  </si>
  <si>
    <t>4,061497677001171</t>
  </si>
  <si>
    <t>57,12266042302392</t>
  </si>
  <si>
    <t>3,997819414612245</t>
  </si>
  <si>
    <t>0,15059478450580596</t>
  </si>
  <si>
    <t>0,20600726453458043</t>
  </si>
  <si>
    <t>0,11851361021347173</t>
  </si>
  <si>
    <t>0,16941903877711806</t>
  </si>
  <si>
    <t>0,14337062980700307</t>
  </si>
  <si>
    <t>0,11752459285724783</t>
  </si>
  <si>
    <t>0,43427310666955754</t>
  </si>
  <si>
    <t>0,7519753410147823</t>
  </si>
  <si>
    <t>5,3802809559274465</t>
  </si>
  <si>
    <t>56,282684877497644</t>
  </si>
  <si>
    <t>4,067516263566793</t>
  </si>
  <si>
    <t>0,08511899232763741</t>
  </si>
  <si>
    <t>0,16158402782121356</t>
  </si>
  <si>
    <t>0,06570829106915008</t>
  </si>
  <si>
    <t>0,13764421292861306</t>
  </si>
  <si>
    <t>0,11510356439170669</t>
  </si>
  <si>
    <t>0,07051497373139488</t>
  </si>
  <si>
    <t>0,3646611017390209</t>
  </si>
  <si>
    <t>0,5639503781627355</t>
  </si>
  <si>
    <t>4,356703963014297</t>
  </si>
  <si>
    <t>66,24559179989919</t>
  </si>
  <si>
    <t>4,161163736464071</t>
  </si>
  <si>
    <t>0,047179579033033325</t>
  </si>
  <si>
    <t>0,14685110584443942</t>
  </si>
  <si>
    <t>0,04162354106006429</t>
  </si>
  <si>
    <t>0,10862564066678762</t>
  </si>
  <si>
    <t>0,12421307661215669</t>
  </si>
  <si>
    <t>0,03275584117581184</t>
  </si>
  <si>
    <t>0,13657993795035178</t>
  </si>
  <si>
    <t>0,600345614963796</t>
  </si>
  <si>
    <t>3,7492947300197557</t>
  </si>
  <si>
    <t>66,05326835754168</t>
  </si>
  <si>
    <t>3,7934549952528216</t>
  </si>
  <si>
    <t>0,03793588165901843</t>
  </si>
  <si>
    <t>0,1330778235420962</t>
  </si>
  <si>
    <t>0,03329232783487095</t>
  </si>
  <si>
    <t>0,09233218215342757</t>
  </si>
  <si>
    <t>0,10708669673696232</t>
  </si>
  <si>
    <t>0,02606711655723343</t>
  </si>
  <si>
    <t>0,15637471502514577</t>
  </si>
  <si>
    <t>0,5405397755446913</t>
  </si>
  <si>
    <t>3,7526430659927428</t>
  </si>
  <si>
    <t>82,57100721980368</t>
  </si>
  <si>
    <t>4,180687684528861</t>
  </si>
  <si>
    <t>0,06735852039170531</t>
  </si>
  <si>
    <t>0,1298354951425438</t>
  </si>
  <si>
    <t>0,05158717899750975</t>
  </si>
  <si>
    <t>0,1078870922975224</t>
  </si>
  <si>
    <t>0,09899892705404992</t>
  </si>
  <si>
    <t>0,05378603262017106</t>
  </si>
  <si>
    <t>0,21382713201920306</t>
  </si>
  <si>
    <t>0,5169234145840942</t>
  </si>
  <si>
    <t>3,8897976820589975</t>
  </si>
  <si>
    <t>71,69000583716834</t>
  </si>
  <si>
    <t>3,7909671379917245</t>
  </si>
  <si>
    <t>0,06080864587275743</t>
  </si>
  <si>
    <t>0,14726113442988104</t>
  </si>
  <si>
    <t>0,04898611376134453</t>
  </si>
  <si>
    <t>0,11133261833312239</t>
  </si>
  <si>
    <t>0,11023387749381183</t>
  </si>
  <si>
    <t>0,04949264313304137</t>
  </si>
  <si>
    <t>0,19472850340962808</t>
  </si>
  <si>
    <t>0,5731567333522783</t>
  </si>
  <si>
    <t>4,226175306015648</t>
  </si>
  <si>
    <t>88,21702331337603</t>
  </si>
  <si>
    <t>3,7661918845981193</t>
  </si>
  <si>
    <t>0,05474629024950133</t>
  </si>
  <si>
    <t>0,14115649562506444</t>
  </si>
  <si>
    <t>0,05016240151194798</t>
  </si>
  <si>
    <t>0,10144685790028499</t>
  </si>
  <si>
    <t>0,10866691809404115</t>
  </si>
  <si>
    <t>0,035549619438620166</t>
  </si>
  <si>
    <t>0,1426643896402692</t>
  </si>
  <si>
    <t>0,567172453136519</t>
  </si>
  <si>
    <t>4,279098917031661</t>
  </si>
  <si>
    <t>72,66886981513352</t>
  </si>
  <si>
    <t>3,7815822432698876</t>
  </si>
  <si>
    <t>0,2182753686986127</t>
  </si>
  <si>
    <t>0,23268825683376163</t>
  </si>
  <si>
    <t>0,17216070222251173</t>
  </si>
  <si>
    <t>0,19919897349731258</t>
  </si>
  <si>
    <t>0,15140257180946018</t>
  </si>
  <si>
    <t>0,17684740596601653</t>
  </si>
  <si>
    <t>0,6128839136065576</t>
  </si>
  <si>
    <t>0,6129477947963218</t>
  </si>
  <si>
    <t>4,290361286955886</t>
  </si>
  <si>
    <t>89,08136204781557</t>
  </si>
  <si>
    <t>3,638160515638266</t>
  </si>
  <si>
    <t>0,12667975435548923</t>
  </si>
  <si>
    <t>0,19771627929355773</t>
  </si>
  <si>
    <t>0,07614051987066651</t>
  </si>
  <si>
    <t>0,17173447756253984</t>
  </si>
  <si>
    <t>0,12395620803403468</t>
  </si>
  <si>
    <t>0,12050990415742993</t>
  </si>
  <si>
    <t>0,45694649359899986</t>
  </si>
  <si>
    <t>0,5269936520903391</t>
  </si>
  <si>
    <t>4,43339649704285</t>
  </si>
  <si>
    <t>41,767143951778486</t>
  </si>
  <si>
    <t>4,287194580492416</t>
  </si>
  <si>
    <t>0,06131493742968996</t>
  </si>
  <si>
    <t>0,14495384774477088</t>
  </si>
  <si>
    <t>0,05362383209779562</t>
  </si>
  <si>
    <t>0,10397233077160234</t>
  </si>
  <si>
    <t>0,12215191713038316</t>
  </si>
  <si>
    <t>0,050081255814061226</t>
  </si>
  <si>
    <t>0,34263104977121994</t>
  </si>
  <si>
    <t>0,5912435875719979</t>
  </si>
  <si>
    <t>4,082139880978502</t>
  </si>
  <si>
    <t>82,97062537499218</t>
  </si>
  <si>
    <t>4,195288009755182</t>
  </si>
  <si>
    <t>0,04568727133250748</t>
  </si>
  <si>
    <t>0,1391714212453307</t>
  </si>
  <si>
    <t>0,03979744217825153</t>
  </si>
  <si>
    <t>0,10133257324678349</t>
  </si>
  <si>
    <t>0,12358856098606417</t>
  </si>
  <si>
    <t>0,031633257668930555</t>
  </si>
  <si>
    <t>0,13296214711371027</t>
  </si>
  <si>
    <t>0,5849057610011693</t>
  </si>
  <si>
    <t>3,7837201970396563</t>
  </si>
  <si>
    <t>82,24174517820389</t>
  </si>
  <si>
    <t>4,20770275992705</t>
  </si>
  <si>
    <t>0,06928714017155406</t>
  </si>
  <si>
    <t>0,16480281133621186</t>
  </si>
  <si>
    <t>0,041591911712339044</t>
  </si>
  <si>
    <t>0,1275759873818457</t>
  </si>
  <si>
    <t>0,13884789659509064</t>
  </si>
  <si>
    <t>0,07219342065729717</t>
  </si>
  <si>
    <t>0,45855599884522474</t>
  </si>
  <si>
    <t>0,6897768869915893</t>
  </si>
  <si>
    <t>3,4589563600020483</t>
  </si>
  <si>
    <t>88,79098110709111</t>
  </si>
  <si>
    <t>4,297846293236603</t>
  </si>
  <si>
    <t>0,31486445600705976</t>
  </si>
  <si>
    <t>0,30359537549566173</t>
  </si>
  <si>
    <t>0,261479905130348</t>
  </si>
  <si>
    <t>0,22614005323984454</t>
  </si>
  <si>
    <t>0,2328519909570957</t>
  </si>
  <si>
    <t>0,2508061117067763</t>
  </si>
  <si>
    <t>0,8631501252573294</t>
  </si>
  <si>
    <t>0,9450622516962204</t>
  </si>
  <si>
    <t>3,5666033810703084</t>
  </si>
  <si>
    <t>54,896500388233996</t>
  </si>
  <si>
    <t>3,9503545349044953</t>
  </si>
  <si>
    <t>0,163433428530757</t>
  </si>
  <si>
    <t>0,21596570806449966</t>
  </si>
  <si>
    <t>0,1280038757182404</t>
  </si>
  <si>
    <t>0,16820392216653074</t>
  </si>
  <si>
    <t>0,1471046117721661</t>
  </si>
  <si>
    <t>0,13006417902599113</t>
  </si>
  <si>
    <t>0,4906884407538725</t>
  </si>
  <si>
    <t>0,645808260830852</t>
  </si>
  <si>
    <t>3,455745154991746</t>
  </si>
  <si>
    <t>38,012651064262755</t>
  </si>
  <si>
    <t>4,034682587850689</t>
  </si>
  <si>
    <t>0,13702087185555745</t>
  </si>
  <si>
    <t>0,2509176448018576</t>
  </si>
  <si>
    <t>0,11080986051428046</t>
  </si>
  <si>
    <t>0,21461860335098282</t>
  </si>
  <si>
    <t>0,17282146846552032</t>
  </si>
  <si>
    <t>0,10785164488571748</t>
  </si>
  <si>
    <t>0,42452307245793336</t>
  </si>
  <si>
    <t>0,7819088483064125</t>
  </si>
  <si>
    <t>3,8312240520026535</t>
  </si>
  <si>
    <t>78,82168585207138</t>
  </si>
  <si>
    <t>4,368953302546151</t>
  </si>
  <si>
    <t>0,1512633424109889</t>
  </si>
  <si>
    <t>0,21330051898330843</t>
  </si>
  <si>
    <t>0,10707234768161919</t>
  </si>
  <si>
    <t>0,16073672102854894</t>
  </si>
  <si>
    <t>0,15523858819584135</t>
  </si>
  <si>
    <t>0,130937960639208</t>
  </si>
  <si>
    <t>0,502610894438647</t>
  </si>
  <si>
    <t>0,6971534711057473</t>
  </si>
  <si>
    <t>3,4280577269382775</t>
  </si>
  <si>
    <t>52,19448604093062</t>
  </si>
  <si>
    <t>4,178680291730018</t>
  </si>
  <si>
    <t>0,11743533811183847</t>
  </si>
  <si>
    <t>0,17183098052339701</t>
  </si>
  <si>
    <t>0,09933331422911987</t>
  </si>
  <si>
    <t>0,13942811004559427</t>
  </si>
  <si>
    <t>0,12561210936484585</t>
  </si>
  <si>
    <t>0,08378087853000919</t>
  </si>
  <si>
    <t>0,3401295616289601</t>
  </si>
  <si>
    <t>0,5778415721385965</t>
  </si>
  <si>
    <t>3,759804595960304</t>
  </si>
  <si>
    <t>70,00882194597071</t>
  </si>
  <si>
    <t>4,072555016297647</t>
  </si>
  <si>
    <t>0,1506712378329781</t>
  </si>
  <si>
    <t>0,2073431284946567</t>
  </si>
  <si>
    <t>0,1263964172421949</t>
  </si>
  <si>
    <t>0,17001209596056543</t>
  </si>
  <si>
    <t>0,1435077343469974</t>
  </si>
  <si>
    <t>0,11647343220446471</t>
  </si>
  <si>
    <t>0,4341181428888062</t>
  </si>
  <si>
    <t>0,7540946415033336</t>
  </si>
  <si>
    <t>3,603382671950385</t>
  </si>
  <si>
    <t>73,36749129320961</t>
  </si>
  <si>
    <t>4,28439334566817</t>
  </si>
  <si>
    <t>0,2029419273235172</t>
  </si>
  <si>
    <t>0,23620068909184028</t>
  </si>
  <si>
    <t>0,16514332589136577</t>
  </si>
  <si>
    <t>0,19949142484972465</t>
  </si>
  <si>
    <t>0,15960328202683216</t>
  </si>
  <si>
    <t>0,14903426207407466</t>
  </si>
  <si>
    <t>0,5795600814886842</t>
  </si>
  <si>
    <t>0,7992407937018228</t>
  </si>
  <si>
    <t>3,78873502695933</t>
  </si>
  <si>
    <t>40,990766628511345</t>
  </si>
  <si>
    <t>4,193870729943979</t>
  </si>
  <si>
    <t>0,12798760778688087</t>
  </si>
  <si>
    <t>0,19614859245572877</t>
  </si>
  <si>
    <t>0,07107325416985735</t>
  </si>
  <si>
    <t>0,15272005975161967</t>
  </si>
  <si>
    <t>0,15165287744077108</t>
  </si>
  <si>
    <t>0,122600428941982</t>
  </si>
  <si>
    <t>0,43958921208502894</t>
  </si>
  <si>
    <t>0,7238265185688765</t>
  </si>
  <si>
    <t>3,816319504985586</t>
  </si>
  <si>
    <t>75,30164115266295</t>
  </si>
  <si>
    <t>4,0882185089646415</t>
  </si>
  <si>
    <t>0,036056315769446234</t>
  </si>
  <si>
    <t>0,13148727514131103</t>
  </si>
  <si>
    <t>0,032465565996845844</t>
  </si>
  <si>
    <t>0,08437338382765967</t>
  </si>
  <si>
    <t>0,12059172273403311</t>
  </si>
  <si>
    <t>0,023973926648209187</t>
  </si>
  <si>
    <t>0,14957431132853385</t>
  </si>
  <si>
    <t>0,5632419011016699</t>
  </si>
  <si>
    <t>3,3757938409689814</t>
  </si>
  <si>
    <t>12,829547154153937</t>
  </si>
  <si>
    <t>3,6180962555563214</t>
  </si>
  <si>
    <t>0,13686199979425456</t>
  </si>
  <si>
    <t>0,2874840623366099</t>
  </si>
  <si>
    <t>0,1069772111879308</t>
  </si>
  <si>
    <t>0,17134158277049152</t>
  </si>
  <si>
    <t>0,2919199716321728</t>
  </si>
  <si>
    <t>0,1078542185118766</t>
  </si>
  <si>
    <t>0,4352185902061682</t>
  </si>
  <si>
    <t>1,1631129183461313</t>
  </si>
  <si>
    <t>3,495478092110716</t>
  </si>
  <si>
    <t>47,06639710919317</t>
  </si>
  <si>
    <t>4,1673918775842225</t>
  </si>
  <si>
    <t>0,1295405165480088</t>
  </si>
  <si>
    <t>0,20726949760892113</t>
  </si>
  <si>
    <t>0,10692046123971428</t>
  </si>
  <si>
    <t>0,17993330981215078</t>
  </si>
  <si>
    <t>0,13077578258919345</t>
  </si>
  <si>
    <t>0,09325319161716278</t>
  </si>
  <si>
    <t>0,38918624813390507</t>
  </si>
  <si>
    <t>0,6689741691553794</t>
  </si>
  <si>
    <t>3,321646110038273</t>
  </si>
  <si>
    <t>81,61367073563197</t>
  </si>
  <si>
    <t>3,9100888735904604</t>
  </si>
  <si>
    <t>0,1302893086878924</t>
  </si>
  <si>
    <t>0,19668348581522488</t>
  </si>
  <si>
    <t>0,0936101389375702</t>
  </si>
  <si>
    <t>0,1646819611062881</t>
  </si>
  <si>
    <t>0,13586315058210024</t>
  </si>
  <si>
    <t>0,11052203100561041</t>
  </si>
  <si>
    <t>0,4203145604151371</t>
  </si>
  <si>
    <t>0,6224183269329703</t>
  </si>
  <si>
    <t>3,470715888077393</t>
  </si>
  <si>
    <t>88,260763240426</t>
  </si>
  <si>
    <t>3,988381046993752</t>
  </si>
  <si>
    <t>0,10204930634551258</t>
  </si>
  <si>
    <t>0,16456644661133912</t>
  </si>
  <si>
    <t>0,09809012947951488</t>
  </si>
  <si>
    <t>0,1474120529503902</t>
  </si>
  <si>
    <t>0,10339532344511052</t>
  </si>
  <si>
    <t>0,06239590954001286</t>
  </si>
  <si>
    <t>0,2376144144075757</t>
  </si>
  <si>
    <t>0,5582953107186889</t>
  </si>
  <si>
    <t>3,7810136190382764</t>
  </si>
  <si>
    <t>69,14732433895715</t>
  </si>
  <si>
    <t>4,399265717919368</t>
  </si>
  <si>
    <t>0,11759030494884969</t>
  </si>
  <si>
    <t>0,1761662560943477</t>
  </si>
  <si>
    <t>0,08890721673767377</t>
  </si>
  <si>
    <t>0,14327365956808338</t>
  </si>
  <si>
    <t>0,12922345091564022</t>
  </si>
  <si>
    <t>0,0932229500957886</t>
  </si>
  <si>
    <t>0,4074779786031423</t>
  </si>
  <si>
    <t>0,6723679069181596</t>
  </si>
  <si>
    <t>3,557964237057604</t>
  </si>
  <si>
    <t>77,45042528056285</t>
  </si>
  <si>
    <t>4,166813894766019</t>
  </si>
  <si>
    <t>0,15542952540821442</t>
  </si>
  <si>
    <t>0,18625034446083785</t>
  </si>
  <si>
    <t>0,10408718129437497</t>
  </si>
  <si>
    <t>0,14402275053304375</t>
  </si>
  <si>
    <t>0,13548299100432765</t>
  </si>
  <si>
    <t>0,14402054274847698</t>
  </si>
  <si>
    <t>0,5457882570596113</t>
  </si>
  <si>
    <t>0,6035472665386595</t>
  </si>
  <si>
    <t>3,4313533880049363</t>
  </si>
  <si>
    <t>81,03377503841546</t>
  </si>
  <si>
    <t>4,270785030753227</t>
  </si>
  <si>
    <t>0,14132100419237356</t>
  </si>
  <si>
    <t>0,2076813072577273</t>
  </si>
  <si>
    <t>0,12033992253983197</t>
  </si>
  <si>
    <t>0,1744088085880976</t>
  </si>
  <si>
    <t>0,14026206790111026</t>
  </si>
  <si>
    <t>0,10413896714367363</t>
  </si>
  <si>
    <t>0,4244225963138723</t>
  </si>
  <si>
    <t>0,6990755081224417</t>
  </si>
  <si>
    <t>3,602737762965262</t>
  </si>
  <si>
    <t>55,84285517377316</t>
  </si>
  <si>
    <t>3,799852605810137</t>
  </si>
  <si>
    <t>0,2938400875978471</t>
  </si>
  <si>
    <t>0,3519697878993302</t>
  </si>
  <si>
    <t>0,22797073731879378</t>
  </si>
  <si>
    <t>0,32882024260298426</t>
  </si>
  <si>
    <t>0,1969966446773171</t>
  </si>
  <si>
    <t>0,22136510521632793</t>
  </si>
  <si>
    <t>0,829230467798681</t>
  </si>
  <si>
    <t>0,8293529592173836</t>
  </si>
  <si>
    <t>3,4634445920819417</t>
  </si>
  <si>
    <t>64,6900167703107</t>
  </si>
  <si>
    <t>3,9252906070254285</t>
  </si>
  <si>
    <t>0,20320997879823882</t>
  </si>
  <si>
    <t>0,26322550660978283</t>
  </si>
  <si>
    <t>0,19696565361382112</t>
  </si>
  <si>
    <t>0,26760860837775774</t>
  </si>
  <si>
    <t>0,14631555728004567</t>
  </si>
  <si>
    <t>0,14095840592856598</t>
  </si>
  <si>
    <t>0,42559344387842074</t>
  </si>
  <si>
    <t>0,6776701533322389</t>
  </si>
  <si>
    <t>3,7653549789683893</t>
  </si>
  <si>
    <t>82,22404393280466</t>
  </si>
  <si>
    <t>3,881745658714084</t>
  </si>
  <si>
    <t>0,09649812745317961</t>
  </si>
  <si>
    <t>0,168667443467035</t>
  </si>
  <si>
    <t>0,08707678957970919</t>
  </si>
  <si>
    <t>0,15170422057329336</t>
  </si>
  <si>
    <t>0,1023371331660935</t>
  </si>
  <si>
    <t>0,06815903126608634</t>
  </si>
  <si>
    <t>0,2668975891648454</t>
  </si>
  <si>
    <t>0,5404535819935532</t>
  </si>
  <si>
    <t>3,3170423900010064</t>
  </si>
  <si>
    <t>73,50612117345123</t>
  </si>
  <si>
    <t>3,77924044929085</t>
  </si>
  <si>
    <t>0,00713520287055408</t>
  </si>
  <si>
    <t>0,11800088956375873</t>
  </si>
  <si>
    <t>0,005139201960937357</t>
  </si>
  <si>
    <t>0,07972055347019809</t>
  </si>
  <si>
    <t>0,11529794464600535</t>
  </si>
  <si>
    <t>0,005103674007626938</t>
  </si>
  <si>
    <t>0,02027871263329994</t>
  </si>
  <si>
    <t>0,5434830342536177</t>
  </si>
  <si>
    <t>2,8847434300696477</t>
  </si>
  <si>
    <t>77,49253260776015</t>
  </si>
  <si>
    <t>3,759719925097147</t>
  </si>
  <si>
    <t>0,015719579169223362</t>
  </si>
  <si>
    <t>0,11717227924945442</t>
  </si>
  <si>
    <t>0,011151340267052922</t>
  </si>
  <si>
    <t>0,08373667540421217</t>
  </si>
  <si>
    <t>0,10791843541328279</t>
  </si>
  <si>
    <t>0,01531260958665609</t>
  </si>
  <si>
    <t>0,11549155588272746</t>
  </si>
  <si>
    <t>0,5266159276264963</t>
  </si>
  <si>
    <t>2,3365839309990406</t>
  </si>
  <si>
    <t>89,71671877400442</t>
  </si>
  <si>
    <t>3,795592259086393</t>
  </si>
  <si>
    <t>0,02552431966062349</t>
  </si>
  <si>
    <t>0,11875876014674766</t>
  </si>
  <si>
    <t>0,023141645227175343</t>
  </si>
  <si>
    <t>0,0848368105992902</t>
  </si>
  <si>
    <t>0,110105911480162</t>
  </si>
  <si>
    <t>0,018587027741870047</t>
  </si>
  <si>
    <t>0,13190404196177205</t>
  </si>
  <si>
    <t>0,5366438673600755</t>
  </si>
  <si>
    <t>2,5185636549722403</t>
  </si>
  <si>
    <t>77,95803187090982</t>
  </si>
  <si>
    <t>3,756746692630064</t>
  </si>
  <si>
    <t>0,056626280363651985</t>
  </si>
  <si>
    <t>0,14057434844396124</t>
  </si>
  <si>
    <t>0,02829048423796896</t>
  </si>
  <si>
    <t>0,11967787374207142</t>
  </si>
  <si>
    <t>0,10497285468597496</t>
  </si>
  <si>
    <t>0,057670577639958844</t>
  </si>
  <si>
    <t>0,20484078673172673</t>
  </si>
  <si>
    <t>0,5301832358459282</t>
  </si>
  <si>
    <t>2,400357070961036</t>
  </si>
  <si>
    <t>66,30312948003491</t>
  </si>
  <si>
    <t>3,8672530218045487</t>
  </si>
  <si>
    <t>0,012067577491604635</t>
  </si>
  <si>
    <t>0,11945439314801971</t>
  </si>
  <si>
    <t>0,010995841139674407</t>
  </si>
  <si>
    <t>0,08085310474352336</t>
  </si>
  <si>
    <t>0,11851437659545379</t>
  </si>
  <si>
    <t>0,007591258178527987</t>
  </si>
  <si>
    <t>0,03064095941746837</t>
  </si>
  <si>
    <t>0,556230741358507</t>
  </si>
  <si>
    <t>2,3324576689628884</t>
  </si>
  <si>
    <t>63,68599717587108</t>
  </si>
  <si>
    <t>3,9066780721215038</t>
  </si>
  <si>
    <t>0,04719354093629857</t>
  </si>
  <si>
    <t>0,1385280694196687</t>
  </si>
  <si>
    <t>0,011715407933714166</t>
  </si>
  <si>
    <t>0,10651027633340149</t>
  </si>
  <si>
    <t>0,12224286711993727</t>
  </si>
  <si>
    <t>0,056621979147292015</t>
  </si>
  <si>
    <t>0,19152156545905222</t>
  </si>
  <si>
    <t>0,5519030296888487</t>
  </si>
  <si>
    <t>2,238937521004118</t>
  </si>
  <si>
    <t>81,42944819195041</t>
  </si>
  <si>
    <t>3,8003511530740886</t>
  </si>
  <si>
    <t>0,012623630229340812</t>
  </si>
  <si>
    <t>0,11736106248933437</t>
  </si>
  <si>
    <t>0,006416223272171209</t>
  </si>
  <si>
    <t>0,08188820002280725</t>
  </si>
  <si>
    <t>0,11347105006501483</t>
  </si>
  <si>
    <t>0,014089355664119741</t>
  </si>
  <si>
    <t>0,10096817079319483</t>
  </si>
  <si>
    <t>0,5366299477610332</t>
  </si>
  <si>
    <t>2,2546949500683695</t>
  </si>
  <si>
    <t>60,67274263592763</t>
  </si>
  <si>
    <t>3,9336345755977256</t>
  </si>
  <si>
    <t>0,03814273890795231</t>
  </si>
  <si>
    <t>0,1327672952076978</t>
  </si>
  <si>
    <t>0,027148354890953595</t>
  </si>
  <si>
    <t>0,09454578044578148</t>
  </si>
  <si>
    <t>0,1215947161780622</t>
  </si>
  <si>
    <t>0,034372699756336146</t>
  </si>
  <si>
    <t>0,1302919900483404</t>
  </si>
  <si>
    <t>0,5811644583246047</t>
  </si>
  <si>
    <t>2,6429704900365323</t>
  </si>
  <si>
    <t>68,89282591900137</t>
  </si>
  <si>
    <t>3,774798868389316</t>
  </si>
  <si>
    <t>0,00873682701149939</t>
  </si>
  <si>
    <t>0,11979919163429274</t>
  </si>
  <si>
    <t>0,0076324522672330045</t>
  </si>
  <si>
    <t>0,08190114260635278</t>
  </si>
  <si>
    <t>0,11697577152525235</t>
  </si>
  <si>
    <t>0,00542900870100936</t>
  </si>
  <si>
    <t>0,020919636517755025</t>
  </si>
  <si>
    <t>0,5455628896826876</t>
  </si>
  <si>
    <t>2,2546192459994927</t>
  </si>
  <si>
    <t>60,449613839096685</t>
  </si>
  <si>
    <t>3,931869303196708</t>
  </si>
  <si>
    <t>0,026740190086593698</t>
  </si>
  <si>
    <t>0,1276632417811016</t>
  </si>
  <si>
    <t>0,013481808976537377</t>
  </si>
  <si>
    <t>0,09023347142390431</t>
  </si>
  <si>
    <t>0,12247881733885697</t>
  </si>
  <si>
    <t>0,027260725893079134</t>
  </si>
  <si>
    <t>0,09974496052281323</t>
  </si>
  <si>
    <t>0,57587943575343</t>
  </si>
  <si>
    <t>2,27532852999866</t>
  </si>
  <si>
    <t>74,27030819112434</t>
  </si>
  <si>
    <t>3,8602551127517755</t>
  </si>
  <si>
    <t>0,011327173776222695</t>
  </si>
  <si>
    <t>0,11571820802958721</t>
  </si>
  <si>
    <t>0,010045185495832136</t>
  </si>
  <si>
    <t>0,07781938526920296</t>
  </si>
  <si>
    <t>0,11517844692030288</t>
  </si>
  <si>
    <t>0,006944621911916361</t>
  </si>
  <si>
    <t>0,028605878604190914</t>
  </si>
  <si>
    <t>0,5458077668105861</t>
  </si>
  <si>
    <t>3,304877987015061</t>
  </si>
  <si>
    <t>77,94445084085214</t>
  </si>
  <si>
    <t>3,933705117964145</t>
  </si>
  <si>
    <t>0,01116977435584308</t>
  </si>
  <si>
    <t>0,11334293084961591</t>
  </si>
  <si>
    <t>0,008220963799298198</t>
  </si>
  <si>
    <t>0,07354220976233676</t>
  </si>
  <si>
    <t>0,1154705636844048</t>
  </si>
  <si>
    <t>0,008589691267898015</t>
  </si>
  <si>
    <t>0,035837141858647815</t>
  </si>
  <si>
    <t>0,5430842118404234</t>
  </si>
  <si>
    <t>2,3364692650502548</t>
  </si>
  <si>
    <t>78,24149899221622</t>
  </si>
  <si>
    <t>3,6618380745040255</t>
  </si>
  <si>
    <t>0,009639629548612989</t>
  </si>
  <si>
    <t>0,12287193869857883</t>
  </si>
  <si>
    <t>0,0073654929729491305</t>
  </si>
  <si>
    <t>0,08120667086168792</t>
  </si>
  <si>
    <t>0,11901510362991097</t>
  </si>
  <si>
    <t>0,006959111234330467</t>
  </si>
  <si>
    <t>0,030121639363736914</t>
  </si>
  <si>
    <t>0,5238016490788793</t>
  </si>
  <si>
    <t>2,3496987250400707</t>
  </si>
  <si>
    <t>77,83517841632741</t>
  </si>
  <si>
    <t>3,7907124270379464</t>
  </si>
  <si>
    <t>0,007102141046686623</t>
  </si>
  <si>
    <t>0,114199014865293</t>
  </si>
  <si>
    <t>0,006523948849129791</t>
  </si>
  <si>
    <t>0,07727451106757005</t>
  </si>
  <si>
    <t>0,11161613481203016</t>
  </si>
  <si>
    <t>0,0039648845747907975</t>
  </si>
  <si>
    <t>0,018006997679567354</t>
  </si>
  <si>
    <t>0,5352731967277301</t>
  </si>
  <si>
    <t>2,2854913369519636</t>
  </si>
  <si>
    <t>33,239072497905674</t>
  </si>
  <si>
    <t>4,209168524657359</t>
  </si>
  <si>
    <t>0,03131321486903267</t>
  </si>
  <si>
    <t>0,12636503340839544</t>
  </si>
  <si>
    <t>0,014483161934753281</t>
  </si>
  <si>
    <t>0,0832070228426684</t>
  </si>
  <si>
    <t>0,12174065980905684</t>
  </si>
  <si>
    <t>0,04308018238522514</t>
  </si>
  <si>
    <t>0,27932728234553733</t>
  </si>
  <si>
    <t>0,5802589996681122</t>
  </si>
  <si>
    <t>2,3586158009711653</t>
  </si>
  <si>
    <t>65,27909244027732</t>
  </si>
  <si>
    <t>3,6326692612760056</t>
  </si>
  <si>
    <t>0,017497091590406997</t>
  </si>
  <si>
    <t>0,12969659634254146</t>
  </si>
  <si>
    <t>0,014781523009105482</t>
  </si>
  <si>
    <t>0,08811977718101738</t>
  </si>
  <si>
    <t>0,12018846630045248</t>
  </si>
  <si>
    <t>0,013392716796258801</t>
  </si>
  <si>
    <t>0,0571831380921568</t>
  </si>
  <si>
    <t>0,5251518431505373</t>
  </si>
  <si>
    <t>2,1513041289290413</t>
  </si>
  <si>
    <t>65,21312615660004</t>
  </si>
  <si>
    <t>3,879469051657582</t>
  </si>
  <si>
    <t>0,023298029544962514</t>
  </si>
  <si>
    <t>0,12404353479563482</t>
  </si>
  <si>
    <t>0,019806024370833102</t>
  </si>
  <si>
    <t>0,08502059777726148</t>
  </si>
  <si>
    <t>0,12069189610538832</t>
  </si>
  <si>
    <t>0,017344194943774476</t>
  </si>
  <si>
    <t>0,06760363098186208</t>
  </si>
  <si>
    <t>0,5754294814665455</t>
  </si>
  <si>
    <t>2,248028904898092</t>
  </si>
  <si>
    <t>82,83454997431082</t>
  </si>
  <si>
    <t>3,753910482230932</t>
  </si>
  <si>
    <t>0,08411810505128994</t>
  </si>
  <si>
    <t>0,16068570896522374</t>
  </si>
  <si>
    <t>0,04819968958152884</t>
  </si>
  <si>
    <t>0,141698774072474</t>
  </si>
  <si>
    <t>0,10589453634353058</t>
  </si>
  <si>
    <t>0,0811001391562244</t>
  </si>
  <si>
    <t>0,30937798212024553</t>
  </si>
  <si>
    <t>0,5231583823965258</t>
  </si>
  <si>
    <t>2,65574460697826</t>
  </si>
  <si>
    <t>30,263915492902402</t>
  </si>
  <si>
    <t>3,960204045936748</t>
  </si>
  <si>
    <t>0,049543566324315606</t>
  </si>
  <si>
    <t>0,14261139232789039</t>
  </si>
  <si>
    <t>0,039739273759343274</t>
  </si>
  <si>
    <t>0,10988514815989431</t>
  </si>
  <si>
    <t>0,11856596139563792</t>
  </si>
  <si>
    <t>0,037966742749847196</t>
  </si>
  <si>
    <t>0,13913525549073186</t>
  </si>
  <si>
    <t>0,5984548284768278</t>
  </si>
  <si>
    <t>2,5017120470292866</t>
  </si>
  <si>
    <t>82,37633591192342</t>
  </si>
  <si>
    <t>3,7680666644779373</t>
  </si>
  <si>
    <t>0,013951870730820957</t>
  </si>
  <si>
    <t>0,11432545816606794</t>
  </si>
  <si>
    <t>0,009043406745419192</t>
  </si>
  <si>
    <t>0,07693012704549462</t>
  </si>
  <si>
    <t>0,10559669869555804</t>
  </si>
  <si>
    <t>0,011982857487953651</t>
  </si>
  <si>
    <t>0,04716671499482282</t>
  </si>
  <si>
    <t>0,5223927252572719</t>
  </si>
  <si>
    <t>2,441129880025983</t>
  </si>
  <si>
    <t>60,71798923829717</t>
  </si>
  <si>
    <t>3,880228633470039</t>
  </si>
  <si>
    <t>0,01441465052754005</t>
  </si>
  <si>
    <t>0,21484638836733183</t>
  </si>
  <si>
    <t>0,012955769440429475</t>
  </si>
  <si>
    <t>0,11176516812565528</t>
  </si>
  <si>
    <t>0,24048671965414484</t>
  </si>
  <si>
    <t>0,009165305867585028</t>
  </si>
  <si>
    <t>0,034668747152468066</t>
  </si>
  <si>
    <t>1,016689903440483</t>
  </si>
  <si>
    <t>1,8521338639548048</t>
  </si>
  <si>
    <t>68,95750671036035</t>
  </si>
  <si>
    <t>3,8579122006622097</t>
  </si>
  <si>
    <t>0,012422885694604407</t>
  </si>
  <si>
    <t>0,21025510668900807</t>
  </si>
  <si>
    <t>0,011295752979792892</t>
  </si>
  <si>
    <t>0,10842053248645656</t>
  </si>
  <si>
    <t>0,24618111551453464</t>
  </si>
  <si>
    <t>0,008098454692638975</t>
  </si>
  <si>
    <t>0,0362452206198525</t>
  </si>
  <si>
    <t>1,0571579844031411</t>
  </si>
  <si>
    <t>1,8035472540650517</t>
  </si>
  <si>
    <t>55,31858469202348</t>
  </si>
  <si>
    <t>3,9114408438347956</t>
  </si>
  <si>
    <t>0,08917743425410399</t>
  </si>
  <si>
    <t>0,25481254575807627</t>
  </si>
  <si>
    <t>0,032883060603072035</t>
  </si>
  <si>
    <t>0,19835219707757562</t>
  </si>
  <si>
    <t>0,21266967766321832</t>
  </si>
  <si>
    <t>0,10691792249151069</t>
  </si>
  <si>
    <t>0,43671824482050914</t>
  </si>
  <si>
    <t>0,9505383844005448</t>
  </si>
  <si>
    <t>1,9387534159468487</t>
  </si>
  <si>
    <t>63,32659405012016</t>
  </si>
  <si>
    <t>3,851740505343262</t>
  </si>
  <si>
    <t>0,010103332167217977</t>
  </si>
  <si>
    <t>0,21176577556374612</t>
  </si>
  <si>
    <t>0,007783237669807343</t>
  </si>
  <si>
    <t>0,11231703503075716</t>
  </si>
  <si>
    <t>0,23979876304333397</t>
  </si>
  <si>
    <t>0,007370726009193832</t>
  </si>
  <si>
    <t>0,02806494876098638</t>
  </si>
  <si>
    <t>1,026050597337883</t>
  </si>
  <si>
    <t>1,7935047369683161</t>
  </si>
  <si>
    <t>88,06425823533348</t>
  </si>
  <si>
    <t>3,834655797794024</t>
  </si>
  <si>
    <t>0,03290202763685236</t>
  </si>
  <si>
    <t>0,21524833933157322</t>
  </si>
  <si>
    <t>0,019767035130109037</t>
  </si>
  <si>
    <t>0,1217042298975669</t>
  </si>
  <si>
    <t>0,2242899322949431</t>
  </si>
  <si>
    <t>0,033919158394447084</t>
  </si>
  <si>
    <t>0,12312703045319817</t>
  </si>
  <si>
    <t>0,9833430487197979</t>
  </si>
  <si>
    <t>1,8127179680159315</t>
  </si>
  <si>
    <t>85,16001650546688</t>
  </si>
  <si>
    <t>3,8614716703712992</t>
  </si>
  <si>
    <t>0,030516674033617547</t>
  </si>
  <si>
    <t>0,2150943121354138</t>
  </si>
  <si>
    <t>0,012157091353945899</t>
  </si>
  <si>
    <t>0,11909185551565818</t>
  </si>
  <si>
    <t>0,22704428075802194</t>
  </si>
  <si>
    <t>0,03368286428175921</t>
  </si>
  <si>
    <t>0,11850154159245402</t>
  </si>
  <si>
    <t>0,9943386310276824</t>
  </si>
  <si>
    <t>1,9365668509854004</t>
  </si>
  <si>
    <t>58,523211931532465</t>
  </si>
  <si>
    <t>3,8767859409901257</t>
  </si>
  <si>
    <t>0,044899755668408495</t>
  </si>
  <si>
    <t>0,22235629073381144</t>
  </si>
  <si>
    <t>0,036761480519622</t>
  </si>
  <si>
    <t>0,12506357729050235</t>
  </si>
  <si>
    <t>0,22985431166869008</t>
  </si>
  <si>
    <t>0,0337286533267995</t>
  </si>
  <si>
    <t>0,11317083511578771</t>
  </si>
  <si>
    <t>0,9715299536773263</t>
  </si>
  <si>
    <t>2,058702443027869</t>
  </si>
  <si>
    <t>67,06221153816973</t>
  </si>
  <si>
    <t>3,8556094441448536</t>
  </si>
  <si>
    <t>0,020901448162085525</t>
  </si>
  <si>
    <t>0,2133242388013929</t>
  </si>
  <si>
    <t>0,019002828537311296</t>
  </si>
  <si>
    <t>0,11466577681190224</t>
  </si>
  <si>
    <t>0,23481085489368514</t>
  </si>
  <si>
    <t>0,013711684547147586</t>
  </si>
  <si>
    <t>0,05094798704384187</t>
  </si>
  <si>
    <t>1,0148511699970528</t>
  </si>
  <si>
    <t>1,9314216300845146</t>
  </si>
  <si>
    <t>74,41623804447187</t>
  </si>
  <si>
    <t>3,8123325767712477</t>
  </si>
  <si>
    <t>0,017707849439199702</t>
  </si>
  <si>
    <t>0,21073865757944216</t>
  </si>
  <si>
    <t>0,013192319920729789</t>
  </si>
  <si>
    <t>0,11169707417716501</t>
  </si>
  <si>
    <t>0,23633830892048133</t>
  </si>
  <si>
    <t>0,01470460340621579</t>
  </si>
  <si>
    <t>0,06475868463194956</t>
  </si>
  <si>
    <t>1,0213218726529207</t>
  </si>
  <si>
    <t>1,8630888720508665</t>
  </si>
  <si>
    <t>79,88209531001343</t>
  </si>
  <si>
    <t>3,960347967726598</t>
  </si>
  <si>
    <t>0,0722887080322392</t>
  </si>
  <si>
    <t>0,23893664531317899</t>
  </si>
  <si>
    <t>0,04419049940176966</t>
  </si>
  <si>
    <t>0,16002292668401757</t>
  </si>
  <si>
    <t>0,22595035371548144</t>
  </si>
  <si>
    <t>0,07328012147373195</t>
  </si>
  <si>
    <t>0,26527471153480103</t>
  </si>
  <si>
    <t>0,9964864823596148</t>
  </si>
  <si>
    <t>1,9720534500665963</t>
  </si>
  <si>
    <t>59,917864306503546</t>
  </si>
  <si>
    <t>3,7687072962962787</t>
  </si>
  <si>
    <t>0,02313289170338018</t>
  </si>
  <si>
    <t>0,21425721556464347</t>
  </si>
  <si>
    <t>0,01552264778026488</t>
  </si>
  <si>
    <t>0,11550249258904499</t>
  </si>
  <si>
    <t>0,2288038286011502</t>
  </si>
  <si>
    <t>0,021069772381293008</t>
  </si>
  <si>
    <t>0,07710066819813004</t>
  </si>
  <si>
    <t>0,986343020343633</t>
  </si>
  <si>
    <t>2,026845925953239</t>
  </si>
  <si>
    <t>67,64641866402744</t>
  </si>
  <si>
    <t>3,8495879550861254</t>
  </si>
  <si>
    <t>0,010078057975676628</t>
  </si>
  <si>
    <t>0,20998039762787357</t>
  </si>
  <si>
    <t>0,009086472429523592</t>
  </si>
  <si>
    <t>0,11024004583672188</t>
  </si>
  <si>
    <t>0,24223054143879505</t>
  </si>
  <si>
    <t>0,00597358128830689</t>
  </si>
  <si>
    <t>0,02546200505445471</t>
  </si>
  <si>
    <t>1,0420852685542372</t>
  </si>
  <si>
    <t>1,8997034550411627</t>
  </si>
  <si>
    <t>60,772679504953814</t>
  </si>
  <si>
    <t>3,6317674377231204</t>
  </si>
  <si>
    <t>0,008867476432908498</t>
  </si>
  <si>
    <t>0,21083204102995612</t>
  </si>
  <si>
    <t>0,004793363582431435</t>
  </si>
  <si>
    <t>0,11761325019036865</t>
  </si>
  <si>
    <t>0,2219465837017838</t>
  </si>
  <si>
    <t>0,008755646784877294</t>
  </si>
  <si>
    <t>0,038156719052328134</t>
  </si>
  <si>
    <t>0,970576402648697</t>
  </si>
  <si>
    <t>1,843290107906796</t>
  </si>
  <si>
    <t>65,37490858914263</t>
  </si>
  <si>
    <t>3,8639389737451175</t>
  </si>
  <si>
    <t>0,012555464576733847</t>
  </si>
  <si>
    <t>0,21319656692829644</t>
  </si>
  <si>
    <t>0,011663818619257395</t>
  </si>
  <si>
    <t>0,11271854465786757</t>
  </si>
  <si>
    <t>0,23794915032173525</t>
  </si>
  <si>
    <t>0,00823445628063513</t>
  </si>
  <si>
    <t>0,033689756076649285</t>
  </si>
  <si>
    <t>1,0182809625758238</t>
  </si>
  <si>
    <t>2,130462275003083</t>
  </si>
  <si>
    <t>52,92986359620109</t>
  </si>
  <si>
    <t>3,8081672284734855</t>
  </si>
  <si>
    <t>0,028368613313376524</t>
  </si>
  <si>
    <t>0,21651154107535228</t>
  </si>
  <si>
    <t>0,021582645197243636</t>
  </si>
  <si>
    <t>0,1181432383857639</t>
  </si>
  <si>
    <t>0,22851339556558006</t>
  </si>
  <si>
    <t>0,022553406617844694</t>
  </si>
  <si>
    <t>0,08635892083462597</t>
  </si>
  <si>
    <t>0,9825534736749971</t>
  </si>
  <si>
    <t>1,9645876589929685</t>
  </si>
  <si>
    <t>51,27093291108448</t>
  </si>
  <si>
    <t>3,821158037125445</t>
  </si>
  <si>
    <t>0,023981178953159158</t>
  </si>
  <si>
    <t>0,21955210819126475</t>
  </si>
  <si>
    <t>0,01391383599352592</t>
  </si>
  <si>
    <t>0,11246890378861249</t>
  </si>
  <si>
    <t>0,23051070638014112</t>
  </si>
  <si>
    <t>0,023057109251466465</t>
  </si>
  <si>
    <t>0,08555043180688805</t>
  </si>
  <si>
    <t>0,9748696967098852</t>
  </si>
  <si>
    <t>1,8781657390063629</t>
  </si>
  <si>
    <t>73,02039312334097</t>
  </si>
  <si>
    <t>3,8355029484592764</t>
  </si>
  <si>
    <t>0,018196253800892893</t>
  </si>
  <si>
    <t>0,21029897099768188</t>
  </si>
  <si>
    <t>0,007475450699248048</t>
  </si>
  <si>
    <t>0,10760346178583673</t>
  </si>
  <si>
    <t>0,2483999765143427</t>
  </si>
  <si>
    <t>0,021424847080782704</t>
  </si>
  <si>
    <t>0,08483492579138058</t>
  </si>
  <si>
    <t>1,073250032908431</t>
  </si>
  <si>
    <t>2,503524489933625</t>
  </si>
  <si>
    <t>83,84498189118801</t>
  </si>
  <si>
    <t>3,641558273285494</t>
  </si>
  <si>
    <t>0,028822277601627085</t>
  </si>
  <si>
    <t>0,21160950700880923</t>
  </si>
  <si>
    <t>0,017818317002826798</t>
  </si>
  <si>
    <t>0,12348945190367688</t>
  </si>
  <si>
    <t>0,2115605435252223</t>
  </si>
  <si>
    <t>0,027518096668921802</t>
  </si>
  <si>
    <t>0,10412426287813006</t>
  </si>
  <si>
    <t>0,9494270603786785</t>
  </si>
  <si>
    <t>1,8565375040052459</t>
  </si>
  <si>
    <t>76,38749330227668</t>
  </si>
  <si>
    <t>4,169508817258704</t>
  </si>
  <si>
    <t>0,03372216515121728</t>
  </si>
  <si>
    <t>0,23437640007697208</t>
  </si>
  <si>
    <t>0,027732387503928153</t>
  </si>
  <si>
    <t>0,12820013581279494</t>
  </si>
  <si>
    <t>0,2320585556780673</t>
  </si>
  <si>
    <t>0,02826209389863386</t>
  </si>
  <si>
    <t>0,19664527139669816</t>
  </si>
  <si>
    <t>0,9891279698145284</t>
  </si>
  <si>
    <t>2,066084875026718</t>
  </si>
  <si>
    <t>65,84022180361642</t>
  </si>
  <si>
    <t>3,8801570316921756</t>
  </si>
  <si>
    <t>0,012710765468581851</t>
  </si>
  <si>
    <t>0,21223571916892034</t>
  </si>
  <si>
    <t>0,010887123367761483</t>
  </si>
  <si>
    <t>0,11118581433130507</t>
  </si>
  <si>
    <t>0,2429792197313461</t>
  </si>
  <si>
    <t>0,008393310094725808</t>
  </si>
  <si>
    <t>0,036684545353179256</t>
  </si>
  <si>
    <t>1,0379640022117187</t>
  </si>
  <si>
    <t>1,8622904639923945</t>
  </si>
  <si>
    <t>53,62343455687714</t>
  </si>
  <si>
    <t>3,7966155795192145</t>
  </si>
  <si>
    <t>0,04708989123255629</t>
  </si>
  <si>
    <t>0,22416837308068135</t>
  </si>
  <si>
    <t>0,024742964347553985</t>
  </si>
  <si>
    <t>0,1322222786869587</t>
  </si>
  <si>
    <t>0,22738419269074372</t>
  </si>
  <si>
    <t>0,04712848376677473</t>
  </si>
  <si>
    <t>0,1666053454170845</t>
  </si>
  <si>
    <t>0,9945772754696186</t>
  </si>
  <si>
    <t>3,671357591985725</t>
  </si>
  <si>
    <t>61,93453498799694</t>
  </si>
  <si>
    <t>3,884700228491148</t>
  </si>
  <si>
    <t>0,02142479555906181</t>
  </si>
  <si>
    <t>0,21616894722100546</t>
  </si>
  <si>
    <t>0,020144144964121122</t>
  </si>
  <si>
    <t>0,11010064640186418</t>
  </si>
  <si>
    <t>0,23924186388196322</t>
  </si>
  <si>
    <t>0,013109771876449641</t>
  </si>
  <si>
    <t>0,0530841594025828</t>
  </si>
  <si>
    <t>1,0149943134821473</t>
  </si>
  <si>
    <t>3,449196264031343</t>
  </si>
  <si>
    <t>56,57040941411267</t>
  </si>
  <si>
    <t>3,8634852605775554</t>
  </si>
  <si>
    <t>0,0272293419630394</t>
  </si>
  <si>
    <t>0,21844455308770833</t>
  </si>
  <si>
    <t>0,028621393593622244</t>
  </si>
  <si>
    <t>0,1103559067847246</t>
  </si>
  <si>
    <t>0,2353546768538065</t>
  </si>
  <si>
    <t>0,014765939277292896</t>
  </si>
  <si>
    <t>0,06272468690726384</t>
  </si>
  <si>
    <t>1,0063552419993305</t>
  </si>
  <si>
    <t>3,66868013900239</t>
  </si>
  <si>
    <t>75,7726670603139</t>
  </si>
  <si>
    <t>3,79700202395039</t>
  </si>
  <si>
    <t>0,03318386967248766</t>
  </si>
  <si>
    <t>0,2272064390472887</t>
  </si>
  <si>
    <t>0,02431158953835094</t>
  </si>
  <si>
    <t>0,13310388860073238</t>
  </si>
  <si>
    <t>0,22597386429107674</t>
  </si>
  <si>
    <t>0,03055755753444838</t>
  </si>
  <si>
    <t>0,1315284844717119</t>
  </si>
  <si>
    <t>0,9834060036163377</t>
  </si>
  <si>
    <t>4,503517125034705</t>
  </si>
  <si>
    <t>69,51129732947089</t>
  </si>
  <si>
    <t>3,904511697631412</t>
  </si>
  <si>
    <t>0,018029661682907084</t>
  </si>
  <si>
    <t>0,21677144325263684</t>
  </si>
  <si>
    <t>0,016331143288321366</t>
  </si>
  <si>
    <t>0,1078689821308777</t>
  </si>
  <si>
    <t>0,24976105184464062</t>
  </si>
  <si>
    <t>0,012339548330176867</t>
  </si>
  <si>
    <t>0,055539416229761614</t>
  </si>
  <si>
    <t>1,070417968421763</t>
  </si>
  <si>
    <t>3,3886963080149144</t>
  </si>
  <si>
    <t>70,53611194917032</t>
  </si>
  <si>
    <t>3,9421454288056887</t>
  </si>
  <si>
    <t>0,019435105935168895</t>
  </si>
  <si>
    <t>0,21534960309082643</t>
  </si>
  <si>
    <t>0,015746844906537882</t>
  </si>
  <si>
    <t>0,10790656304577495</t>
  </si>
  <si>
    <t>0,24940314195520571</t>
  </si>
  <si>
    <t>0,014079719722184109</t>
  </si>
  <si>
    <t>0,05736424627383294</t>
  </si>
  <si>
    <t>1,0692032364838133</t>
  </si>
  <si>
    <t>3,7305265920003876</t>
  </si>
  <si>
    <t>61,526099652335745</t>
  </si>
  <si>
    <t>3,861359890715633</t>
  </si>
  <si>
    <t>0,013389899599247142</t>
  </si>
  <si>
    <t>0,21335163200603338</t>
  </si>
  <si>
    <t>0,011993147024588981</t>
  </si>
  <si>
    <t>0,1129325001407014</t>
  </si>
  <si>
    <t>0,240068822917963</t>
  </si>
  <si>
    <t>0,008550198717959952</t>
  </si>
  <si>
    <t>0,03901768567789215</t>
  </si>
  <si>
    <t>1,0198830769896192</t>
  </si>
  <si>
    <t>3,2255251130554825</t>
  </si>
  <si>
    <t>81,70826997960084</t>
  </si>
  <si>
    <t>3,9590927868973855</t>
  </si>
  <si>
    <t>0,037642719492122854</t>
  </si>
  <si>
    <t>0,2292307839702268</t>
  </si>
  <si>
    <t>0,034150623829070435</t>
  </si>
  <si>
    <t>0,11980139570989237</t>
  </si>
  <si>
    <t>0,24295994112652305</t>
  </si>
  <si>
    <t>0,025409536911522132</t>
  </si>
  <si>
    <t>0,11131938861499684</t>
  </si>
  <si>
    <t>1,03669278539963</t>
  </si>
  <si>
    <t>3,4460570220835507</t>
  </si>
  <si>
    <t>79,06297211527061</t>
  </si>
  <si>
    <t>3,9469606965299113</t>
  </si>
  <si>
    <t>0,030904431733225223</t>
  </si>
  <si>
    <t>0,22020179927398412</t>
  </si>
  <si>
    <t>0,023140840653487288</t>
  </si>
  <si>
    <t>0,11508331047760306</t>
  </si>
  <si>
    <t>0,2502530920161363</t>
  </si>
  <si>
    <t>0,0253622538458404</t>
  </si>
  <si>
    <t>0,10699814663827716</t>
  </si>
  <si>
    <t>1,0904135940976478</t>
  </si>
  <si>
    <t>3,249017143039964</t>
  </si>
  <si>
    <t>73,67072583332506</t>
  </si>
  <si>
    <t>3,8323411123296256</t>
  </si>
  <si>
    <t>0,02706415822885855</t>
  </si>
  <si>
    <t>0,2130663741926864</t>
  </si>
  <si>
    <t>0,021789401807169727</t>
  </si>
  <si>
    <t>0,1104302467660535</t>
  </si>
  <si>
    <t>0,24038877522663038</t>
  </si>
  <si>
    <t>0,02133816456941318</t>
  </si>
  <si>
    <t>0,0904855800265062</t>
  </si>
  <si>
    <t>1,0414371637056206</t>
  </si>
  <si>
    <t>3,573993580066599</t>
  </si>
  <si>
    <t>77,8316759996321</t>
  </si>
  <si>
    <t>4,079183998822604</t>
  </si>
  <si>
    <t>0,06585796066742138</t>
  </si>
  <si>
    <t>0,25139392762490803</t>
  </si>
  <si>
    <t>0,0488200853141697</t>
  </si>
  <si>
    <t>0,14658706971567478</t>
  </si>
  <si>
    <t>0,26521671677223063</t>
  </si>
  <si>
    <t>0,055747763772328936</t>
  </si>
  <si>
    <t>0,2356967455074172</t>
  </si>
  <si>
    <t>1,147580838740498</t>
  </si>
  <si>
    <t>3,467674390063621</t>
  </si>
  <si>
    <t>59,097020650352185</t>
  </si>
  <si>
    <t>3,9097481316317917</t>
  </si>
  <si>
    <t>0,01908650100896194</t>
  </si>
  <si>
    <t>0,21907760466739715</t>
  </si>
  <si>
    <t>0,015031727616252454</t>
  </si>
  <si>
    <t>0,10819960746911025</t>
  </si>
  <si>
    <t>0,24590594715729133</t>
  </si>
  <si>
    <t>0,014366056341442012</t>
  </si>
  <si>
    <t>0,052879541329072424</t>
  </si>
  <si>
    <t>1,0517554801980096</t>
  </si>
  <si>
    <t>4,233762493007816</t>
  </si>
  <si>
    <t>57,64097043082624</t>
  </si>
  <si>
    <t>3,692397752331904</t>
  </si>
  <si>
    <t>0,011642719571768486</t>
  </si>
  <si>
    <t>0,21047836583480084</t>
  </si>
  <si>
    <t>0,009402052716545956</t>
  </si>
  <si>
    <t>0,11739387345152229</t>
  </si>
  <si>
    <t>0,22278022157408275</t>
  </si>
  <si>
    <t>0,009954194095134731</t>
  </si>
  <si>
    <t>0,07854775960574681</t>
  </si>
  <si>
    <t>0,9759513666099745</t>
  </si>
  <si>
    <t>3,2213128509465605</t>
  </si>
  <si>
    <t>66,73059562505364</t>
  </si>
  <si>
    <t>3,8588502215958718</t>
  </si>
  <si>
    <t>0,053518118875294535</t>
  </si>
  <si>
    <t>0,24732479071504557</t>
  </si>
  <si>
    <t>0,04177667094044252</t>
  </si>
  <si>
    <t>0,15740754441390176</t>
  </si>
  <si>
    <t>0,23302288439946894</t>
  </si>
  <si>
    <t>0,04487018624041404</t>
  </si>
  <si>
    <t>0,19407033354742204</t>
  </si>
  <si>
    <t>1,0221286330178694</t>
  </si>
  <si>
    <t>3,396763055003248</t>
  </si>
  <si>
    <t>84,94574224714442</t>
  </si>
  <si>
    <t>3,8094954820142832</t>
  </si>
  <si>
    <t>0,059391259971509125</t>
  </si>
  <si>
    <t>0,24507349335447193</t>
  </si>
  <si>
    <t>0,04735351029526832</t>
  </si>
  <si>
    <t>0,15328596886417484</t>
  </si>
  <si>
    <t>0,24067028486984696</t>
  </si>
  <si>
    <t>0,049929662727801326</t>
  </si>
  <si>
    <t>0,206630795323553</t>
  </si>
  <si>
    <t>1,076478406617439</t>
  </si>
  <si>
    <t>3,4743683049455285</t>
  </si>
  <si>
    <t>52,8805549804105</t>
  </si>
  <si>
    <t>3,8964570907682448</t>
  </si>
  <si>
    <t>0,0396028525526178</t>
  </si>
  <si>
    <t>0,22619632797204645</t>
  </si>
  <si>
    <t>0,031136894925701424</t>
  </si>
  <si>
    <t>0,11983283456547422</t>
  </si>
  <si>
    <t>0,23593322609602804</t>
  </si>
  <si>
    <t>0,030203824011399334</t>
  </si>
  <si>
    <t>0,11916948340600365</t>
  </si>
  <si>
    <t>0,994926796312618</t>
  </si>
  <si>
    <t>4,0201736548915505</t>
  </si>
  <si>
    <t>57,20929409942219</t>
  </si>
  <si>
    <t>3,8222517680164794</t>
  </si>
  <si>
    <t>0,02537993838270473</t>
  </si>
  <si>
    <t>0,21761987790853857</t>
  </si>
  <si>
    <t>0,023988416416561364</t>
  </si>
  <si>
    <t>0,11602791891401591</t>
  </si>
  <si>
    <t>0,23476396824265788</t>
  </si>
  <si>
    <t>0,01664564567129706</t>
  </si>
  <si>
    <t>0,06476181770493847</t>
  </si>
  <si>
    <t>0,9988394695884023</t>
  </si>
  <si>
    <t>3,6058177819941193</t>
  </si>
  <si>
    <t>78,05917155703129</t>
  </si>
  <si>
    <t>3,778610737042414</t>
  </si>
  <si>
    <t>0,0365170992802015</t>
  </si>
  <si>
    <t>0,22184923230368211</t>
  </si>
  <si>
    <t>0,03211293997508263</t>
  </si>
  <si>
    <t>0,12546437807273955</t>
  </si>
  <si>
    <t>0,22371212426758633</t>
  </si>
  <si>
    <t>0,02675972175477076</t>
  </si>
  <si>
    <t>0,11287595560167962</t>
  </si>
  <si>
    <t>1,002120095832551</t>
  </si>
  <si>
    <t>3,4198117200285196</t>
  </si>
  <si>
    <t>62,916593199831105</t>
  </si>
  <si>
    <t>3,6372287698857715</t>
  </si>
  <si>
    <t>0,02329426357998015</t>
  </si>
  <si>
    <t>0,21063516182453731</t>
  </si>
  <si>
    <t>0,02280234376254553</t>
  </si>
  <si>
    <t>0,11940778724317061</t>
  </si>
  <si>
    <t>0,21831833465358202</t>
  </si>
  <si>
    <t>0,013957755332571903</t>
  </si>
  <si>
    <t>0,05659007109940807</t>
  </si>
  <si>
    <t>0,962600187282588</t>
  </si>
  <si>
    <t>3,5671889649238437</t>
  </si>
  <si>
    <t>66,88021774638575</t>
  </si>
  <si>
    <t>3,7991360290675966</t>
  </si>
  <si>
    <t>0,037539409530302964</t>
  </si>
  <si>
    <t>0,21599086163164724</t>
  </si>
  <si>
    <t>0,035416568506739646</t>
  </si>
  <si>
    <t>0,11900123689370805</t>
  </si>
  <si>
    <t>0,22245460092562305</t>
  </si>
  <si>
    <t>0,023952610482704834</t>
  </si>
  <si>
    <t>0,0886755106513752</t>
  </si>
  <si>
    <t>0,989356227252851</t>
  </si>
  <si>
    <t>3,607441482017748</t>
  </si>
  <si>
    <t>51,32818477194091</t>
  </si>
  <si>
    <t>3,61492722242551</t>
  </si>
  <si>
    <t>0,017675680408823523</t>
  </si>
  <si>
    <t>0,21432522661269895</t>
  </si>
  <si>
    <t>0,01758209145408962</t>
  </si>
  <si>
    <t>0,12489910320037709</t>
  </si>
  <si>
    <t>0,2148183906892369</t>
  </si>
  <si>
    <t>0,010004853977417441</t>
  </si>
  <si>
    <t>0,04441473044593985</t>
  </si>
  <si>
    <t>0,9260638903417013</t>
  </si>
  <si>
    <t>3,2720498419366777</t>
  </si>
  <si>
    <t>70,29016429547194</t>
  </si>
  <si>
    <t>4,024265299126286</t>
  </si>
  <si>
    <t>0,042616188851366234</t>
  </si>
  <si>
    <t>0,22742787488484761</t>
  </si>
  <si>
    <t>0,042538499290737664</t>
  </si>
  <si>
    <t>0,11253520833313775</t>
  </si>
  <si>
    <t>0,2473543218242373</t>
  </si>
  <si>
    <t>0,025358245041164264</t>
  </si>
  <si>
    <t>0,0940736437446254</t>
  </si>
  <si>
    <t>1,0689791211213548</t>
  </si>
  <si>
    <t>3,1254751440137625</t>
  </si>
  <si>
    <t>82,72110663747145</t>
  </si>
  <si>
    <t>3,7486287399521405</t>
  </si>
  <si>
    <t>0,1696536244672205</t>
  </si>
  <si>
    <t>0,36251207020560006</t>
  </si>
  <si>
    <t>0,13582896444277934</t>
  </si>
  <si>
    <t>0,26821630098396365</t>
  </si>
  <si>
    <t>0,2841191862617906</t>
  </si>
  <si>
    <t>0,13411415050027112</t>
  </si>
  <si>
    <t>0,5407767532222688</t>
  </si>
  <si>
    <t>1,0658836374029756</t>
  </si>
  <si>
    <t>3,4730245739920065</t>
  </si>
  <si>
    <t>32,2624081884158</t>
  </si>
  <si>
    <t>3,8901092846047924</t>
  </si>
  <si>
    <t>0,0558347702145254</t>
  </si>
  <si>
    <t>0,23100853456160836</t>
  </si>
  <si>
    <t>0,04508477192029729</t>
  </si>
  <si>
    <t>0,15118077949894493</t>
  </si>
  <si>
    <t>0,20695928500899588</t>
  </si>
  <si>
    <t>0,05686850906069742</t>
  </si>
  <si>
    <t>0,37609776123026667</t>
  </si>
  <si>
    <t>0,9218099671450092</t>
  </si>
  <si>
    <t>3,4286137570161372</t>
  </si>
  <si>
    <t>56,099118591007056</t>
  </si>
  <si>
    <t>3,9606235049787024</t>
  </si>
  <si>
    <t>0,08031589718995345</t>
  </si>
  <si>
    <t>0,24465073790374675</t>
  </si>
  <si>
    <t>0,06793284145630446</t>
  </si>
  <si>
    <t>0,14615265864511023</t>
  </si>
  <si>
    <t>0,23515213229268084</t>
  </si>
  <si>
    <t>0,0579949670340989</t>
  </si>
  <si>
    <t>0,23805776940275178</t>
  </si>
  <si>
    <t>1,02491276753808</t>
  </si>
  <si>
    <t>3,5471242079511285</t>
  </si>
  <si>
    <t>86,17897988824677</t>
  </si>
  <si>
    <t>4,224811431343501</t>
  </si>
  <si>
    <t>0,08275940407306552</t>
  </si>
  <si>
    <t>0,286989179871396</t>
  </si>
  <si>
    <t>0,060761037079693186</t>
  </si>
  <si>
    <t>0,1633543602891662</t>
  </si>
  <si>
    <t>0,28130780864567345</t>
  </si>
  <si>
    <t>0,07738917768966287</t>
  </si>
  <si>
    <t>0,3390890211535975</t>
  </si>
  <si>
    <t>1,1819758940009772</t>
  </si>
  <si>
    <t>3,1059627059148625</t>
  </si>
  <si>
    <t>89,12379143601883</t>
  </si>
  <si>
    <t>4,048470310810459</t>
  </si>
  <si>
    <t>0,06314539907018434</t>
  </si>
  <si>
    <t>0,23727891456295297</t>
  </si>
  <si>
    <t>0,05194202663761073</t>
  </si>
  <si>
    <t>0,1331508458752002</t>
  </si>
  <si>
    <t>0,2632864698587739</t>
  </si>
  <si>
    <t>0,051235997416863736</t>
  </si>
  <si>
    <t>0,18836472489940304</t>
  </si>
  <si>
    <t>1,144249978302952</t>
  </si>
  <si>
    <t>3,420964702963829</t>
  </si>
  <si>
    <t>80,7392241216478</t>
  </si>
  <si>
    <t>3,717439727834506</t>
  </si>
  <si>
    <t>0,11042418891936329</t>
  </si>
  <si>
    <t>0,25757644315836375</t>
  </si>
  <si>
    <t>0,0636412281990301</t>
  </si>
  <si>
    <t>0,16918528821099005</t>
  </si>
  <si>
    <t>0,2375603225685329</t>
  </si>
  <si>
    <t>0,11195133674139916</t>
  </si>
  <si>
    <t>0,42536649776305513</t>
  </si>
  <si>
    <t>1,023521656124392</t>
  </si>
  <si>
    <t>3,297697843052447</t>
  </si>
  <si>
    <t>59,9732390615022</t>
  </si>
  <si>
    <t>3,979097110147052</t>
  </si>
  <si>
    <t>0,09863023614143604</t>
  </si>
  <si>
    <t>0,27819806740946734</t>
  </si>
  <si>
    <t>0,0892856436875285</t>
  </si>
  <si>
    <t>0,1895759057483685</t>
  </si>
  <si>
    <t>0,22323416859915002</t>
  </si>
  <si>
    <t>0,06689395328847449</t>
  </si>
  <si>
    <t>0,25252478920385546</t>
  </si>
  <si>
    <t>0,9835532516361472</t>
  </si>
  <si>
    <t>3,497072722064331</t>
  </si>
  <si>
    <t>67,11672455932016</t>
  </si>
  <si>
    <t>3,6321581974428847</t>
  </si>
  <si>
    <t>0,022674131244329657</t>
  </si>
  <si>
    <t>0,21208202659056452</t>
  </si>
  <si>
    <t>0,023244139257412606</t>
  </si>
  <si>
    <t>0,11543110485968021</t>
  </si>
  <si>
    <t>0,22526168299690358</t>
  </si>
  <si>
    <t>0,012821398878073256</t>
  </si>
  <si>
    <t>0,049762086055799536</t>
  </si>
  <si>
    <t>0,9949020198460474</t>
  </si>
  <si>
    <t>3,2284672630485147</t>
  </si>
  <si>
    <t>75,44307336211013</t>
  </si>
  <si>
    <t>3,9989553065187406</t>
  </si>
  <si>
    <t>0,1376765198196172</t>
  </si>
  <si>
    <t>0,2845972348144237</t>
  </si>
  <si>
    <t>0,0834846745116297</t>
  </si>
  <si>
    <t>0,18511301599332777</t>
  </si>
  <si>
    <t>0,26018515256180075</t>
  </si>
  <si>
    <t>0,1398756304977111</t>
  </si>
  <si>
    <t>0,5488748604171076</t>
  </si>
  <si>
    <t>1,1475249426515057</t>
  </si>
  <si>
    <t>3,3927056919783354</t>
  </si>
  <si>
    <t>58,48762881304617</t>
  </si>
  <si>
    <t>3,6101397612379684</t>
  </si>
  <si>
    <t>0,03146020553498472</t>
  </si>
  <si>
    <t>0,2135104839741265</t>
  </si>
  <si>
    <t>0,019678714146529424</t>
  </si>
  <si>
    <t>0,12278641701374676</t>
  </si>
  <si>
    <t>0,21565952695666538</t>
  </si>
  <si>
    <t>0,029352259981957975</t>
  </si>
  <si>
    <t>0,09976768563614358</t>
  </si>
  <si>
    <t>0,9524853226364668</t>
  </si>
  <si>
    <t>3,502004475099966</t>
  </si>
  <si>
    <t>69,43804551455008</t>
  </si>
  <si>
    <t>3,6003308941957215</t>
  </si>
  <si>
    <t>0,07733886663947878</t>
  </si>
  <si>
    <t>0,22962311519480627</t>
  </si>
  <si>
    <t>0,06998783036990211</t>
  </si>
  <si>
    <t>0,16096578418845928</t>
  </si>
  <si>
    <t>0,19174174343978323</t>
  </si>
  <si>
    <t>0,05355243823996435</t>
  </si>
  <si>
    <t>0,19678143759336106</t>
  </si>
  <si>
    <t>0,9109281844614827</t>
  </si>
  <si>
    <t>3,403633515932597</t>
  </si>
  <si>
    <t>41,19097412891449</t>
  </si>
  <si>
    <t>3,7589762381042466</t>
  </si>
  <si>
    <t>0,07126247322895836</t>
  </si>
  <si>
    <t>0,2393490303402263</t>
  </si>
  <si>
    <t>0,05872290660334343</t>
  </si>
  <si>
    <t>0,15175305075545095</t>
  </si>
  <si>
    <t>0,22224735572046792</t>
  </si>
  <si>
    <t>0,055703489989324784</t>
  </si>
  <si>
    <t>0,2147991173015701</t>
  </si>
  <si>
    <t>0,9988741606941298</t>
  </si>
  <si>
    <t>3,3517481139861047</t>
  </si>
  <si>
    <t>84,15409141150553</t>
  </si>
  <si>
    <t>3,7304979118930377</t>
  </si>
  <si>
    <t>0,039853534031659546</t>
  </si>
  <si>
    <t>0,22770424281836962</t>
  </si>
  <si>
    <t>0,03639428907373764</t>
  </si>
  <si>
    <t>0,13269401364660383</t>
  </si>
  <si>
    <t>0,2176180528918391</t>
  </si>
  <si>
    <t>0,027081436843532383</t>
  </si>
  <si>
    <t>0,12454561730596869</t>
  </si>
  <si>
    <t>0,952131428991566</t>
  </si>
  <si>
    <t>3,582822329015471</t>
  </si>
  <si>
    <t>79,41848659051452</t>
  </si>
  <si>
    <t>4,319992115544514</t>
  </si>
  <si>
    <t>0,16408309521743042</t>
  </si>
  <si>
    <t>0,2819386817013828</t>
  </si>
  <si>
    <t>0,10302747319524375</t>
  </si>
  <si>
    <t>0,16199842678988252</t>
  </si>
  <si>
    <t>0,2873532710881507</t>
  </si>
  <si>
    <t>0,15863957999905193</t>
  </si>
  <si>
    <t>0,5839810426242837</t>
  </si>
  <si>
    <t>1,2018666734180914</t>
  </si>
  <si>
    <t>3,1685924839694053</t>
  </si>
  <si>
    <t>39,52289222424132</t>
  </si>
  <si>
    <t>4,340828443566445</t>
  </si>
  <si>
    <t>0,17940518981635545</t>
  </si>
  <si>
    <t>0,33126156226611864</t>
  </si>
  <si>
    <t>0,1337620512532448</t>
  </si>
  <si>
    <t>0,2767545492018947</t>
  </si>
  <si>
    <t>0,23504046668989023</t>
  </si>
  <si>
    <t>0,15687753105355748</t>
  </si>
  <si>
    <t>0,6236046109459211</t>
  </si>
  <si>
    <t>0,9298451439253272</t>
  </si>
  <si>
    <t>3,5027854240033776</t>
  </si>
  <si>
    <t>66,76292820682714</t>
  </si>
  <si>
    <t>3,625030712911707</t>
  </si>
  <si>
    <t>0,020738978919702222</t>
  </si>
  <si>
    <t>0,21250903440829266</t>
  </si>
  <si>
    <t>0,015820742720971292</t>
  </si>
  <si>
    <t>0,12015698532574277</t>
  </si>
  <si>
    <t>0,22000825701493734</t>
  </si>
  <si>
    <t>0,01700766768601283</t>
  </si>
  <si>
    <t>0,07595354307006828</t>
  </si>
  <si>
    <t>0,9760478879727318</t>
  </si>
  <si>
    <t>3,3788692260859534</t>
  </si>
  <si>
    <t>71,62709551696635</t>
  </si>
  <si>
    <t>3,6934419871296607</t>
  </si>
  <si>
    <t>0,06654526977056882</t>
  </si>
  <si>
    <t>0,2242358645246183</t>
  </si>
  <si>
    <t>0,05580219583239484</t>
  </si>
  <si>
    <t>0,15096299156460707</t>
  </si>
  <si>
    <t>0,20283032697950976</t>
  </si>
  <si>
    <t>0,051522964519589154</t>
  </si>
  <si>
    <t>0,2037091877132313</t>
  </si>
  <si>
    <t>0,9414094285322168</t>
  </si>
  <si>
    <t>3,8229129009414464</t>
  </si>
  <si>
    <t>74,52685687140875</t>
  </si>
  <si>
    <t>3,7008972805242837</t>
  </si>
  <si>
    <t>0,03118555052684504</t>
  </si>
  <si>
    <t>0,21155668988277854</t>
  </si>
  <si>
    <t>0,029001811799345148</t>
  </si>
  <si>
    <t>0,12170060901795138</t>
  </si>
  <si>
    <t>0,21856921893588788</t>
  </si>
  <si>
    <t>0,020040369295212107</t>
  </si>
  <si>
    <t>0,07960486750205469</t>
  </si>
  <si>
    <t>0,9688017346923101</t>
  </si>
  <si>
    <t>3,131835028063506</t>
  </si>
  <si>
    <t>41,896686147201144</t>
  </si>
  <si>
    <t>4,084556011818954</t>
  </si>
  <si>
    <t>0,11471104004790751</t>
  </si>
  <si>
    <t>0,3117376807061132</t>
  </si>
  <si>
    <t>0,09595937834627705</t>
  </si>
  <si>
    <t>0,2546015141268393</t>
  </si>
  <si>
    <t>0,21009833464108588</t>
  </si>
  <si>
    <t>0,08859216307670836</t>
  </si>
  <si>
    <t>0,39146512384837806</t>
  </si>
  <si>
    <t>0,8627826301708917</t>
  </si>
  <si>
    <t>3,0361920159775764</t>
  </si>
  <si>
    <t>82,28394338212142</t>
  </si>
  <si>
    <t>3,653425868092577</t>
  </si>
  <si>
    <t>0,07227366655891743</t>
  </si>
  <si>
    <t>0,23882504311543581</t>
  </si>
  <si>
    <t>0,06660502066815356</t>
  </si>
  <si>
    <t>0,15462383002474128</t>
  </si>
  <si>
    <t>0,21288506077850805</t>
  </si>
  <si>
    <t>0,047510930425183576</t>
  </si>
  <si>
    <t>0,1789579236141397</t>
  </si>
  <si>
    <t>0,9813064456507842</t>
  </si>
  <si>
    <t>3,29890603502281</t>
  </si>
  <si>
    <t>35,81988337563352</t>
  </si>
  <si>
    <t>4,016982014170192</t>
  </si>
  <si>
    <t>0,10462082050229397</t>
  </si>
  <si>
    <t>0,24183474423252796</t>
  </si>
  <si>
    <t>0,0882545739134551</t>
  </si>
  <si>
    <t>0,16375728837640355</t>
  </si>
  <si>
    <t>0,2206685633768311</t>
  </si>
  <si>
    <t>0,08031040717570066</t>
  </si>
  <si>
    <t>0,32665817348429643</t>
  </si>
  <si>
    <t>0,976468091291052</t>
  </si>
  <si>
    <t>2,809220343013294</t>
  </si>
  <si>
    <t>81,31946081764646</t>
  </si>
  <si>
    <t>4,191558320310316</t>
  </si>
  <si>
    <t>0,0830638478018991</t>
  </si>
  <si>
    <t>0,2731683354499218</t>
  </si>
  <si>
    <t>0,0701017541819682</t>
  </si>
  <si>
    <t>0,15397951916974514</t>
  </si>
  <si>
    <t>0,2662881118487582</t>
  </si>
  <si>
    <t>0,06059712689041613</t>
  </si>
  <si>
    <t>0,2699536585999239</t>
  </si>
  <si>
    <t>1,135820715316565</t>
  </si>
  <si>
    <t>2,9638125100173056</t>
  </si>
  <si>
    <t>70,33781797999315</t>
  </si>
  <si>
    <t>4,113829163244322</t>
  </si>
  <si>
    <t>0,04998299952626127</t>
  </si>
  <si>
    <t>0,24824241636601851</t>
  </si>
  <si>
    <t>0,04163592440904746</t>
  </si>
  <si>
    <t>0,12903629984399337</t>
  </si>
  <si>
    <t>0,2566820757430865</t>
  </si>
  <si>
    <t>0,03739125173495999</t>
  </si>
  <si>
    <t>0,14488921610738</t>
  </si>
  <si>
    <t>1,0976752786794841</t>
  </si>
  <si>
    <t>2,9026668259175494</t>
  </si>
  <si>
    <t>63,14740724271046</t>
  </si>
  <si>
    <t>3,6463866183798537</t>
  </si>
  <si>
    <t>0,03185211737946258</t>
  </si>
  <si>
    <t>0,22015261758048127</t>
  </si>
  <si>
    <t>0,026201342518054185</t>
  </si>
  <si>
    <t>0,12455247248686704</t>
  </si>
  <si>
    <t>0,21905590854647514</t>
  </si>
  <si>
    <t>0,02489432854079013</t>
  </si>
  <si>
    <t>0,09032525375806458</t>
  </si>
  <si>
    <t>0,9736431143763952</t>
  </si>
  <si>
    <t>2,6922639429103583</t>
  </si>
  <si>
    <t>85,20716823491601</t>
  </si>
  <si>
    <t>4,1862981030958</t>
  </si>
  <si>
    <t>0,15895934805753636</t>
  </si>
  <si>
    <t>0,29580694079493114</t>
  </si>
  <si>
    <t>0,11415395847994309</t>
  </si>
  <si>
    <t>0,18302717014590786</t>
  </si>
  <si>
    <t>0,26467056021907315</t>
  </si>
  <si>
    <t>0,13446302571584437</t>
  </si>
  <si>
    <t>0,5394651737520844</t>
  </si>
  <si>
    <t>1,1430287883230779</t>
  </si>
  <si>
    <t>2,776898643001914</t>
  </si>
  <si>
    <t>38,12339352651281</t>
  </si>
  <si>
    <t>3,607064849580698</t>
  </si>
  <si>
    <t>0,08444523400208072</t>
  </si>
  <si>
    <t>0,27992555050795304</t>
  </si>
  <si>
    <t>0,062142397180577874</t>
  </si>
  <si>
    <t>0,18541813606534574</t>
  </si>
  <si>
    <t>0,24098350173914607</t>
  </si>
  <si>
    <t>0,07607986458763703</t>
  </si>
  <si>
    <t>0,33496401980409224</t>
  </si>
  <si>
    <t>1,0079632929475149</t>
  </si>
  <si>
    <t>2,982699366984889</t>
  </si>
  <si>
    <t>65,52300059823645</t>
  </si>
  <si>
    <t>3,814718905695421</t>
  </si>
  <si>
    <t>0,17506593885538896</t>
  </si>
  <si>
    <t>0,2986699909778242</t>
  </si>
  <si>
    <t>0,12357491953096143</t>
  </si>
  <si>
    <t>0,19752632335875492</t>
  </si>
  <si>
    <t>0,26213419710285274</t>
  </si>
  <si>
    <t>0,15249279160203316</t>
  </si>
  <si>
    <t>0,5566108967589152</t>
  </si>
  <si>
    <t>1,066387705410535</t>
  </si>
  <si>
    <t>3,068063580081798</t>
  </si>
  <si>
    <t>66,15103560936655</t>
  </si>
  <si>
    <t>3,6123394429554816</t>
  </si>
  <si>
    <t>0,16596437664871316</t>
  </si>
  <si>
    <t>0,3277691947337967</t>
  </si>
  <si>
    <t>0,10534740255543476</t>
  </si>
  <si>
    <t>0,23274485346053148</t>
  </si>
  <si>
    <t>0,2746764179519504</t>
  </si>
  <si>
    <t>0,1432489561427516</t>
  </si>
  <si>
    <t>0,5378953484409876</t>
  </si>
  <si>
    <t>1,0660791574004214</t>
  </si>
  <si>
    <t>3,1797530780313537</t>
  </si>
  <si>
    <t>65,87633542376936</t>
  </si>
  <si>
    <t>3,8841514383207825</t>
  </si>
  <si>
    <t>0,15558182811870877</t>
  </si>
  <si>
    <t>0,25813248142492906</t>
  </si>
  <si>
    <t>0,11261996374734337</t>
  </si>
  <si>
    <t>0,2022332925120155</t>
  </si>
  <si>
    <t>0,18630706057704205</t>
  </si>
  <si>
    <t>0,13225004130315432</t>
  </si>
  <si>
    <t>0,5200531742413119</t>
  </si>
  <si>
    <t>0,8732449321207449</t>
  </si>
  <si>
    <t>3,246933448011987</t>
  </si>
  <si>
    <t>73,11248062320249</t>
  </si>
  <si>
    <t>3,765841102194275</t>
  </si>
  <si>
    <t>0,08518576625556723</t>
  </si>
  <si>
    <t>0,24068020056947506</t>
  </si>
  <si>
    <t>0,07525775539450562</t>
  </si>
  <si>
    <t>0,15545605089336906</t>
  </si>
  <si>
    <t>0,2162896113253217</t>
  </si>
  <si>
    <t>0,057869995279910845</t>
  </si>
  <si>
    <t>0,23505863376960587</t>
  </si>
  <si>
    <t>0,986584548210468</t>
  </si>
  <si>
    <t>3,0913530439138412</t>
  </si>
  <si>
    <t>87,89966840749857</t>
  </si>
  <si>
    <t>4,017085666213554</t>
  </si>
  <si>
    <t>0,06620235653458287</t>
  </si>
  <si>
    <t>0,23829426225395545</t>
  </si>
  <si>
    <t>0,044649430489590226</t>
  </si>
  <si>
    <t>0,14328485393268625</t>
  </si>
  <si>
    <t>0,23378463602743185</t>
  </si>
  <si>
    <t>0,05779092563662906</t>
  </si>
  <si>
    <t>0,22213776978946062</t>
  </si>
  <si>
    <t>1,0137193771270712</t>
  </si>
  <si>
    <t>2,830097484984435</t>
  </si>
  <si>
    <t>79,25779398119555</t>
  </si>
  <si>
    <t>3,7251379160716493</t>
  </si>
  <si>
    <t>0,12974746388812963</t>
  </si>
  <si>
    <t>0,28795370744815585</t>
  </si>
  <si>
    <t>0,07760009394588166</t>
  </si>
  <si>
    <t>0,19265568909775688</t>
  </si>
  <si>
    <t>0,2501816298360318</t>
  </si>
  <si>
    <t>0,1311191036296282</t>
  </si>
  <si>
    <t>0,49999925756135827</t>
  </si>
  <si>
    <t>1,0574347818716154</t>
  </si>
  <si>
    <t>3,0012292290339246</t>
  </si>
  <si>
    <t>32,124907003094705</t>
  </si>
  <si>
    <t>3,657977341420793</t>
  </si>
  <si>
    <t>0,16862664827061824</t>
  </si>
  <si>
    <t>0,27873608936830363</t>
  </si>
  <si>
    <t>0,13602410832887324</t>
  </si>
  <si>
    <t>0,2333623151890986</t>
  </si>
  <si>
    <t>0,1971263483311173</t>
  </si>
  <si>
    <t>0,13081438953032692</t>
  </si>
  <si>
    <t>0,4725081813573187</t>
  </si>
  <si>
    <t>0,8445819291748837</t>
  </si>
  <si>
    <t>3,1601520370459184</t>
  </si>
  <si>
    <t>72,52570839696823</t>
  </si>
  <si>
    <t>3,745584635191649</t>
  </si>
  <si>
    <t>0,04683494973790284</t>
  </si>
  <si>
    <t>0,22345408773640066</t>
  </si>
  <si>
    <t>0,026628839709343273</t>
  </si>
  <si>
    <t>0,13579304803657472</t>
  </si>
  <si>
    <t>0,22505671562338994</t>
  </si>
  <si>
    <t>0,04554147894504502</t>
  </si>
  <si>
    <t>0,17420099619381874</t>
  </si>
  <si>
    <t>1,0076259023769156</t>
  </si>
  <si>
    <t>2,8661690820008516</t>
  </si>
  <si>
    <t>62,33678727938623</t>
  </si>
  <si>
    <t>4,0063979336197315</t>
  </si>
  <si>
    <t>0,052920381804186976</t>
  </si>
  <si>
    <t>0,23126694353296812</t>
  </si>
  <si>
    <t>0,046343466749074476</t>
  </si>
  <si>
    <t>0,12805037831754565</t>
  </si>
  <si>
    <t>0,24120443304881153</t>
  </si>
  <si>
    <t>0,0366087133462566</t>
  </si>
  <si>
    <t>0,1369818400991166</t>
  </si>
  <si>
    <t>1,050895458798435</t>
  </si>
  <si>
    <t>2,976643287925981</t>
  </si>
  <si>
    <t>47,79726230770092</t>
  </si>
  <si>
    <t>4,0805802989477655</t>
  </si>
  <si>
    <t>0,04409060833506204</t>
  </si>
  <si>
    <t>0,23797566928999386</t>
  </si>
  <si>
    <t>0,039225502103365256</t>
  </si>
  <si>
    <t>0,11726937055903353</t>
  </si>
  <si>
    <t>0,2524408212649154</t>
  </si>
  <si>
    <t>0,02935004622208504</t>
  </si>
  <si>
    <t>0,14237382323552009</t>
  </si>
  <si>
    <t>1,0579963859310484</t>
  </si>
  <si>
    <t>2,6180728040635586</t>
  </si>
  <si>
    <t>56,07089658515472</t>
  </si>
  <si>
    <t>3,9478196009594333</t>
  </si>
  <si>
    <t>0,036159209778024434</t>
  </si>
  <si>
    <t>0,2353275193783489</t>
  </si>
  <si>
    <t>0,024548713668987435</t>
  </si>
  <si>
    <t>0,12423646052057734</t>
  </si>
  <si>
    <t>0,24258126820171222</t>
  </si>
  <si>
    <t>0,03333681818520369</t>
  </si>
  <si>
    <t>0,1323599251268521</t>
  </si>
  <si>
    <t>1,033268185517033</t>
  </si>
  <si>
    <t>2,853985041962005</t>
  </si>
  <si>
    <t>51,58830513047109</t>
  </si>
  <si>
    <t>3,6046503436962003</t>
  </si>
  <si>
    <t>0,028078338514477923</t>
  </si>
  <si>
    <t>0,2175381510316745</t>
  </si>
  <si>
    <t>0,02634833511634052</t>
  </si>
  <si>
    <t>0,1221189874822219</t>
  </si>
  <si>
    <t>0,2177155108311795</t>
  </si>
  <si>
    <t>0,01849246805934608</t>
  </si>
  <si>
    <t>0,07036732331099882</t>
  </si>
  <si>
    <t>0,9498912214472579</t>
  </si>
  <si>
    <t>2,8087747099343687</t>
  </si>
  <si>
    <t>71,55818582366318</t>
  </si>
  <si>
    <t>3,820313715363232</t>
  </si>
  <si>
    <t>0,019867305191758857</t>
  </si>
  <si>
    <t>0,21269877027856704</t>
  </si>
  <si>
    <t>0,012762946649596443</t>
  </si>
  <si>
    <t>0,11603076235159687</t>
  </si>
  <si>
    <t>0,2361827999134894</t>
  </si>
  <si>
    <t>0,018908058994110764</t>
  </si>
  <si>
    <t>0,07406540405581866</t>
  </si>
  <si>
    <t>1,0189428925101975</t>
  </si>
  <si>
    <t>2,7635247569996864</t>
  </si>
  <si>
    <t>69,59869067226258</t>
  </si>
  <si>
    <t>3,7707658447461814</t>
  </si>
  <si>
    <t>0,01789930044150289</t>
  </si>
  <si>
    <t>0,213940965300443</t>
  </si>
  <si>
    <t>0,01064374793313486</t>
  </si>
  <si>
    <t>0,11682222471731972</t>
  </si>
  <si>
    <t>0,22937891858259227</t>
  </si>
  <si>
    <t>0,019554621176628973</t>
  </si>
  <si>
    <t>0,11144026010138224</t>
  </si>
  <si>
    <t>1,0060810794510604</t>
  </si>
  <si>
    <t>3,369590645073913</t>
  </si>
  <si>
    <t>65,03948154647432</t>
  </si>
  <si>
    <t>3,7637045939177116</t>
  </si>
  <si>
    <t>0,009618043050671892</t>
  </si>
  <si>
    <t>0,20931777224696688</t>
  </si>
  <si>
    <t>0,008578028000433667</t>
  </si>
  <si>
    <t>0,11500151734342745</t>
  </si>
  <si>
    <t>0,23094086311140632</t>
  </si>
  <si>
    <t>0,006081310266128778</t>
  </si>
  <si>
    <t>0,02384634877105915</t>
  </si>
  <si>
    <t>1,0001894228718453</t>
  </si>
  <si>
    <t>2,861923957010731</t>
  </si>
  <si>
    <t>87,54317049076104</t>
  </si>
  <si>
    <t>3,632876385755782</t>
  </si>
  <si>
    <t>0,02668869090794783</t>
  </si>
  <si>
    <t>0,2122641743610661</t>
  </si>
  <si>
    <t>0,008269244238030767</t>
  </si>
  <si>
    <t>0,12540871068342485</t>
  </si>
  <si>
    <t>0,21229271694899496</t>
  </si>
  <si>
    <t>0,031387743866287635</t>
  </si>
  <si>
    <t>0,11241127986793949</t>
  </si>
  <si>
    <t>0,947176389569894</t>
  </si>
  <si>
    <t>2,8594270860776305</t>
  </si>
  <si>
    <t>89,16813117806754</t>
  </si>
  <si>
    <t>3,766552589264886</t>
  </si>
  <si>
    <t>0,03702769991927656</t>
  </si>
  <si>
    <t>0,21640875653604683</t>
  </si>
  <si>
    <t>0,02214003407783667</t>
  </si>
  <si>
    <t>0,13018840925738495</t>
  </si>
  <si>
    <t>0,219932053109503</t>
  </si>
  <si>
    <t>0,036876209071934826</t>
  </si>
  <si>
    <t>0,13782927201542977</t>
  </si>
  <si>
    <t>0,9702971840749919</t>
  </si>
  <si>
    <t>3,5369735510321334</t>
  </si>
  <si>
    <t>87,69205149216718</t>
  </si>
  <si>
    <t>3,8434344553622273</t>
  </si>
  <si>
    <t>0,041222047656899505</t>
  </si>
  <si>
    <t>0,21941541204651427</t>
  </si>
  <si>
    <t>0,02170443061966238</t>
  </si>
  <si>
    <t>0,1310618072446199</t>
  </si>
  <si>
    <t>0,22239321501419476</t>
  </si>
  <si>
    <t>0,041274183967723685</t>
  </si>
  <si>
    <t>0,14860088420078452</t>
  </si>
  <si>
    <t>0,9838526750517963</t>
  </si>
  <si>
    <t>2,9829098389018327</t>
  </si>
  <si>
    <t>63,312804439963394</t>
  </si>
  <si>
    <t>3,9407704911350434</t>
  </si>
  <si>
    <t>0,014163691807018963</t>
  </si>
  <si>
    <t>0,21924163527193521</t>
  </si>
  <si>
    <t>0,011151605310711101</t>
  </si>
  <si>
    <t>0,10732735584589222</t>
  </si>
  <si>
    <t>0,24783396539870772</t>
  </si>
  <si>
    <t>0,010686172150501891</t>
  </si>
  <si>
    <t>0,04826601222942316</t>
  </si>
  <si>
    <t>1,0490688554720875</t>
  </si>
  <si>
    <t>2,7985197060042992</t>
  </si>
  <si>
    <t>54,87174413758891</t>
  </si>
  <si>
    <t>3,819634806827542</t>
  </si>
  <si>
    <t>0,02199468600244231</t>
  </si>
  <si>
    <t>0,21845711489615247</t>
  </si>
  <si>
    <t>0,00995101506142507</t>
  </si>
  <si>
    <t>0,11221609230696444</t>
  </si>
  <si>
    <t>0,23434370691356013</t>
  </si>
  <si>
    <t>0,023485475871623716</t>
  </si>
  <si>
    <t>0,07990905744254446</t>
  </si>
  <si>
    <t>0,9942264913628661</t>
  </si>
  <si>
    <t>2,852438559057191</t>
  </si>
  <si>
    <t>83,36334676054408</t>
  </si>
  <si>
    <t>3,8362970321685053</t>
  </si>
  <si>
    <t>0,03303236888146589</t>
  </si>
  <si>
    <t>0,21646129810091488</t>
  </si>
  <si>
    <t>0,027358240477076707</t>
  </si>
  <si>
    <t>0,11920314893340742</t>
  </si>
  <si>
    <t>0,2312289426712494</t>
  </si>
  <si>
    <t>0,025662308332798343</t>
  </si>
  <si>
    <t>0,10174506412757976</t>
  </si>
  <si>
    <t>1,0025799867763987</t>
  </si>
  <si>
    <t>3,56997919594869</t>
  </si>
  <si>
    <t>86,6297112584426</t>
  </si>
  <si>
    <t>3,693522588396398</t>
  </si>
  <si>
    <t>0,027403891023376585</t>
  </si>
  <si>
    <t>0,20975280326707707</t>
  </si>
  <si>
    <t>0,016925912529788187</t>
  </si>
  <si>
    <t>0,12140981326331061</t>
  </si>
  <si>
    <t>0,2145385089743327</t>
  </si>
  <si>
    <t>0,026760743917012237</t>
  </si>
  <si>
    <t>0,10216433649051929</t>
  </si>
  <si>
    <t>0,9581779898012516</t>
  </si>
  <si>
    <t>2,8662883460056037</t>
  </si>
  <si>
    <t>55,120243302795004</t>
  </si>
  <si>
    <t>3,7119397177376734</t>
  </si>
  <si>
    <t>0,014242486598324531</t>
  </si>
  <si>
    <t>0,2125264208758357</t>
  </si>
  <si>
    <t>0,00951008293412351</t>
  </si>
  <si>
    <t>0,11782750542478412</t>
  </si>
  <si>
    <t>0,2232174625604437</t>
  </si>
  <si>
    <t>0,012284001258024792</t>
  </si>
  <si>
    <t>0,04560095755726428</t>
  </si>
  <si>
    <t>0,95871066815705</t>
  </si>
  <si>
    <t>3,0388935930095613</t>
  </si>
  <si>
    <t>64,61211802165488</t>
  </si>
  <si>
    <t>3,6888898285895326</t>
  </si>
  <si>
    <t>0,009898320471193166</t>
  </si>
  <si>
    <t>0,20963233217133037</t>
  </si>
  <si>
    <t>0,007924111426081406</t>
  </si>
  <si>
    <t>0,11568966136295011</t>
  </si>
  <si>
    <t>0,22626068502835842</t>
  </si>
  <si>
    <t>0,006894336167006266</t>
  </si>
  <si>
    <t>0,02894668656692301</t>
  </si>
  <si>
    <t>0,9877055642419413</t>
  </si>
  <si>
    <t>3,0061134099960327</t>
  </si>
  <si>
    <t>56,86967389389009</t>
  </si>
  <si>
    <t>3,7615671368090555</t>
  </si>
  <si>
    <t>0,026916752202124836</t>
  </si>
  <si>
    <t>0,2168446350952511</t>
  </si>
  <si>
    <t>0,011035670011456087</t>
  </si>
  <si>
    <t>0,11643025955840897</t>
  </si>
  <si>
    <t>0,22831249231695017</t>
  </si>
  <si>
    <t>0,029218660154950463</t>
  </si>
  <si>
    <t>0,09982444702833569</t>
  </si>
  <si>
    <t>0,9840273750020094</t>
  </si>
  <si>
    <t>2,779921862995252</t>
  </si>
  <si>
    <t>66,07024284662583</t>
  </si>
  <si>
    <t>3,768469998048962</t>
  </si>
  <si>
    <t>0,008753081021750715</t>
  </si>
  <si>
    <t>0,20991954669204355</t>
  </si>
  <si>
    <t>0,006717461973934122</t>
  </si>
  <si>
    <t>0,11295217096314347</t>
  </si>
  <si>
    <t>0,23389227240673718</t>
  </si>
  <si>
    <t>0,006820733716448902</t>
  </si>
  <si>
    <t>0,029849733734722758</t>
  </si>
  <si>
    <t>1,0145725994688375</t>
  </si>
  <si>
    <t>2,8927567830542102</t>
  </si>
  <si>
    <t>84,5903404042437</t>
  </si>
  <si>
    <t>3,6479805401599266</t>
  </si>
  <si>
    <t>0,033651431668140906</t>
  </si>
  <si>
    <t>0,21464323436218516</t>
  </si>
  <si>
    <t>0,009715142147866819</t>
  </si>
  <si>
    <t>0,1338631420930306</t>
  </si>
  <si>
    <t>0,20988726721752105</t>
  </si>
  <si>
    <t>0,040745397312505545</t>
  </si>
  <si>
    <t>0,14425791598581875</t>
  </si>
  <si>
    <t>0,9382841787548841</t>
  </si>
  <si>
    <t>2,8459911190439016</t>
  </si>
  <si>
    <t>64,30897555364413</t>
  </si>
  <si>
    <t>3,6028820343985055</t>
  </si>
  <si>
    <t>0,006791281754240541</t>
  </si>
  <si>
    <t>0,2103866184213467</t>
  </si>
  <si>
    <t>0,005603875710944567</t>
  </si>
  <si>
    <t>0,11969464562970196</t>
  </si>
  <si>
    <t>0,2206808377133444</t>
  </si>
  <si>
    <t>0,004385176798991624</t>
  </si>
  <si>
    <t>0,019522552670133756</t>
  </si>
  <si>
    <t>0,959657104518953</t>
  </si>
  <si>
    <t>2,8905657309805974</t>
  </si>
  <si>
    <t>74,0444601674298</t>
  </si>
  <si>
    <t>4,233440069971333</t>
  </si>
  <si>
    <t>0,03381152097462848</t>
  </si>
  <si>
    <t>0,24843564797232448</t>
  </si>
  <si>
    <t>0,02712780090845598</t>
  </si>
  <si>
    <t>0,12569618955942366</t>
  </si>
  <si>
    <t>0,2683228350615953</t>
  </si>
  <si>
    <t>0,03259506026940274</t>
  </si>
  <si>
    <t>0,2284277900974873</t>
  </si>
  <si>
    <t>1,1266530179712322</t>
  </si>
  <si>
    <t>2,9855235279537737</t>
  </si>
  <si>
    <t>70,5400319614078</t>
  </si>
  <si>
    <t>3,879253252340336</t>
  </si>
  <si>
    <t>0,00819414166030008</t>
  </si>
  <si>
    <t>0,21176123910138864</t>
  </si>
  <si>
    <t>0,006951745047692911</t>
  </si>
  <si>
    <t>0,10935005546482979</t>
  </si>
  <si>
    <t>0,24689467020034384</t>
  </si>
  <si>
    <t>0,005330239054717959</t>
  </si>
  <si>
    <t>0,02247944535945047</t>
  </si>
  <si>
    <t>1,0546179452906288</t>
  </si>
  <si>
    <t>3,082293214974925</t>
  </si>
  <si>
    <t>55,805674091659036</t>
  </si>
  <si>
    <t>3,7704156869613175</t>
  </si>
  <si>
    <t>0,0249341116589602</t>
  </si>
  <si>
    <t>0,21696653403048075</t>
  </si>
  <si>
    <t>0,009218833750812058</t>
  </si>
  <si>
    <t>0,11624964152882512</t>
  </si>
  <si>
    <t>0,2295151737422792</t>
  </si>
  <si>
    <t>0,02743856874833106</t>
  </si>
  <si>
    <t>0,09265337179348683</t>
  </si>
  <si>
    <t>0,98282698253906</t>
  </si>
  <si>
    <t>2,7758835679851472</t>
  </si>
  <si>
    <t>85,33829942839276</t>
  </si>
  <si>
    <t>3,76069600634211</t>
  </si>
  <si>
    <t>0,0507598306575444</t>
  </si>
  <si>
    <t>0,22055696570449318</t>
  </si>
  <si>
    <t>0,02463129742853488</t>
  </si>
  <si>
    <t>0,14557621885112598</t>
  </si>
  <si>
    <t>0,21333249998778395</t>
  </si>
  <si>
    <t>0,056884988415151355</t>
  </si>
  <si>
    <t>0,1997833718140709</t>
  </si>
  <si>
    <t>0,957944240240744</t>
  </si>
  <si>
    <t>3,209205891005695</t>
  </si>
  <si>
    <t>34,30127447131292</t>
  </si>
  <si>
    <t>3,8317301079842405</t>
  </si>
  <si>
    <t>0,007181377992176837</t>
  </si>
  <si>
    <t>0,06130863531337421</t>
  </si>
  <si>
    <t>0,006403437425893221</t>
  </si>
  <si>
    <t>0,03981802565609431</t>
  </si>
  <si>
    <t>0,058284699605845265</t>
  </si>
  <si>
    <t>0,0041854957048479925</t>
  </si>
  <si>
    <t>0,018314921351536343</t>
  </si>
  <si>
    <t>0,2772539862522819</t>
  </si>
  <si>
    <t>2,1882442840142176</t>
  </si>
  <si>
    <t>36,66980220151763</t>
  </si>
  <si>
    <t>3,714359207528006</t>
  </si>
  <si>
    <t>0,012586100890127886</t>
  </si>
  <si>
    <t>0,07050687628165274</t>
  </si>
  <si>
    <t>0,007835869765487363</t>
  </si>
  <si>
    <t>0,04439235941602639</t>
  </si>
  <si>
    <t>0,07104558880181994</t>
  </si>
  <si>
    <t>0,011131471108849912</t>
  </si>
  <si>
    <t>0,043960664177980384</t>
  </si>
  <si>
    <t>0,35660150611944136</t>
  </si>
  <si>
    <t>2,3979943330632523</t>
  </si>
  <si>
    <t>42,16367750863848</t>
  </si>
  <si>
    <t>3,7247963538202127</t>
  </si>
  <si>
    <t>0,033888564851116874</t>
  </si>
  <si>
    <t>0,08141863082795381</t>
  </si>
  <si>
    <t>0,0233283664428809</t>
  </si>
  <si>
    <t>0,06426848422927772</t>
  </si>
  <si>
    <t>0,06615143476260409</t>
  </si>
  <si>
    <t>0,029779076972655135</t>
  </si>
  <si>
    <t>0,11327254595344279</t>
  </si>
  <si>
    <t>0,3578887365429106</t>
  </si>
  <si>
    <t>2,3672174429520965</t>
  </si>
  <si>
    <t>41,010903879246456</t>
  </si>
  <si>
    <t>3,6435173456389354</t>
  </si>
  <si>
    <t>0,018966678409955837</t>
  </si>
  <si>
    <t>0,08121223877407407</t>
  </si>
  <si>
    <t>0,014166884687631772</t>
  </si>
  <si>
    <t>0,052307933265022644</t>
  </si>
  <si>
    <t>0,08364334869932014</t>
  </si>
  <si>
    <t>0,015329767717802827</t>
  </si>
  <si>
    <t>0,06126962226080251</t>
  </si>
  <si>
    <t>0,4243354050398899</t>
  </si>
  <si>
    <t>2,2930244229501113</t>
  </si>
  <si>
    <t>30,879565140455995</t>
  </si>
  <si>
    <t>3,9026576085038323</t>
  </si>
  <si>
    <t>0,02559390792087807</t>
  </si>
  <si>
    <t>0,06278168275398734</t>
  </si>
  <si>
    <t>0,02321924483395655</t>
  </si>
  <si>
    <t>0,047533019581881934</t>
  </si>
  <si>
    <t>0,05187635326108548</t>
  </si>
  <si>
    <t>0,017102806439556046</t>
  </si>
  <si>
    <t>0,06428182735066097</t>
  </si>
  <si>
    <t>0,2618641422798264</t>
  </si>
  <si>
    <t>2,2380850670160726</t>
  </si>
  <si>
    <t>31,401053464616965</t>
  </si>
  <si>
    <t>3,9322637154796967</t>
  </si>
  <si>
    <t>0,018438103011502168</t>
  </si>
  <si>
    <t>0,06228471256768848</t>
  </si>
  <si>
    <t>0,01662530469540184</t>
  </si>
  <si>
    <t>0,04292843449544488</t>
  </si>
  <si>
    <t>0,05045267895929469</t>
  </si>
  <si>
    <t>0,011885232179106975</t>
  </si>
  <si>
    <t>0,04806965274047843</t>
  </si>
  <si>
    <t>0,26487567638119125</t>
  </si>
  <si>
    <t>2,3565685129724443</t>
  </si>
  <si>
    <t>31,491770001242863</t>
  </si>
  <si>
    <t>3,8564116962617194</t>
  </si>
  <si>
    <t>0,01634133437970079</t>
  </si>
  <si>
    <t>0,0659759567550836</t>
  </si>
  <si>
    <t>0,013368464419695771</t>
  </si>
  <si>
    <t>0,0433859133924103</t>
  </si>
  <si>
    <t>0,05395916423437841</t>
  </si>
  <si>
    <t>0,010590833246862531</t>
  </si>
  <si>
    <t>0,04054742710537177</t>
  </si>
  <si>
    <t>0,2862133171751252</t>
  </si>
  <si>
    <t>2,3779286360368133</t>
  </si>
  <si>
    <t>27,26588702598692</t>
  </si>
  <si>
    <t>4,001271532248902</t>
  </si>
  <si>
    <t>0,009117698838594052</t>
  </si>
  <si>
    <t>0,05705406100263657</t>
  </si>
  <si>
    <t>0,005889803419342856</t>
  </si>
  <si>
    <t>0,03732063793487564</t>
  </si>
  <si>
    <t>0,05319338828861474</t>
  </si>
  <si>
    <t>0,007958043918251086</t>
  </si>
  <si>
    <t>0,03349913839874146</t>
  </si>
  <si>
    <t>0,2610317440006939</t>
  </si>
  <si>
    <t>2,3533492429414764</t>
  </si>
  <si>
    <t>29,703088418376574</t>
  </si>
  <si>
    <t>3,8500386756041114</t>
  </si>
  <si>
    <t>0,009978377911391136</t>
  </si>
  <si>
    <t>0,061605000491452074</t>
  </si>
  <si>
    <t>0,008271522360984392</t>
  </si>
  <si>
    <t>0,04055644723744847</t>
  </si>
  <si>
    <t>0,056558008457694924</t>
  </si>
  <si>
    <t>0,0072232947288561385</t>
  </si>
  <si>
    <t>0,03490389266996476</t>
  </si>
  <si>
    <t>0,2736275038948537</t>
  </si>
  <si>
    <t>2,2490666839294136</t>
  </si>
  <si>
    <t>27,71128857788624</t>
  </si>
  <si>
    <t>3,693700134533093</t>
  </si>
  <si>
    <t>0,020755247590519495</t>
  </si>
  <si>
    <t>0,07248384861730248</t>
  </si>
  <si>
    <t>0,014136226000468948</t>
  </si>
  <si>
    <t>0,05015483948983299</t>
  </si>
  <si>
    <t>0,06881569041789948</t>
  </si>
  <si>
    <t>0,0182473228225322</t>
  </si>
  <si>
    <t>0,06900726943688933</t>
  </si>
  <si>
    <t>0,3512027272761751</t>
  </si>
  <si>
    <t>2,3508975489530712</t>
  </si>
  <si>
    <t>24,290280760036378</t>
  </si>
  <si>
    <t>3,912118741422955</t>
  </si>
  <si>
    <t>0,04073579954666475</t>
  </si>
  <si>
    <t>0,07540050537703324</t>
  </si>
  <si>
    <t>0,020779848002347497</t>
  </si>
  <si>
    <t>0,06727900892692523</t>
  </si>
  <si>
    <t>0,05190777633567832</t>
  </si>
  <si>
    <t>0,03858363615671619</t>
  </si>
  <si>
    <t>0,1394759897469886</t>
  </si>
  <si>
    <t>0,2533302014372101</t>
  </si>
  <si>
    <t>2,3285582379903644</t>
  </si>
  <si>
    <t>31,046863628386333</t>
  </si>
  <si>
    <t>3,783637251667386</t>
  </si>
  <si>
    <t>0,03707711734969739</t>
  </si>
  <si>
    <t>0,0870772766440883</t>
  </si>
  <si>
    <t>0,027444032327099157</t>
  </si>
  <si>
    <t>0,0736983467768732</t>
  </si>
  <si>
    <t>0,06394470231765825</t>
  </si>
  <si>
    <t>0,030385403115786976</t>
  </si>
  <si>
    <t>0,11817745335919765</t>
  </si>
  <si>
    <t>0,3566064460938234</t>
  </si>
  <si>
    <t>2,486767666065134</t>
  </si>
  <si>
    <t>31,761215833409995</t>
  </si>
  <si>
    <t>3,954036354193436</t>
  </si>
  <si>
    <t>0,01911336019176076</t>
  </si>
  <si>
    <t>0,06468514588214669</t>
  </si>
  <si>
    <t>0,016690153891828503</t>
  </si>
  <si>
    <t>0,04540477700407992</t>
  </si>
  <si>
    <t>0,04989397999533877</t>
  </si>
  <si>
    <t>0,013597125002766799</t>
  </si>
  <si>
    <t>0,05028081374052076</t>
  </si>
  <si>
    <t>0,28991207247953</t>
  </si>
  <si>
    <t>2,304642445058562</t>
  </si>
  <si>
    <t>38,76858882119307</t>
  </si>
  <si>
    <t>3,857502512508135</t>
  </si>
  <si>
    <t>0,015851971774807693</t>
  </si>
  <si>
    <t>0,06325619217638961</t>
  </si>
  <si>
    <t>0,013780546475424192</t>
  </si>
  <si>
    <t>0,04305906582127833</t>
  </si>
  <si>
    <t>0,056090667093218034</t>
  </si>
  <si>
    <t>0,011108732329858085</t>
  </si>
  <si>
    <t>0,04852148636973962</t>
  </si>
  <si>
    <t>0,27171705046803774</t>
  </si>
  <si>
    <t>2,2257512599462643</t>
  </si>
  <si>
    <t>35,703865047036636</t>
  </si>
  <si>
    <t>3,628713993441224</t>
  </si>
  <si>
    <t>0,011702293701594613</t>
  </si>
  <si>
    <t>0,07665331611797939</t>
  </si>
  <si>
    <t>0,00879660263940251</t>
  </si>
  <si>
    <t>0,045300897263243226</t>
  </si>
  <si>
    <t>0,08495937533985315</t>
  </si>
  <si>
    <t>0,009331814828823745</t>
  </si>
  <si>
    <t>0,038283700841870265</t>
  </si>
  <si>
    <t>0,41906659790966244</t>
  </si>
  <si>
    <t>2,2497235119808465</t>
  </si>
  <si>
    <t>37,95961273568885</t>
  </si>
  <si>
    <t>3,8362024754457935</t>
  </si>
  <si>
    <t>0,02062994175377431</t>
  </si>
  <si>
    <t>0,0656510341840673</t>
  </si>
  <si>
    <t>0,015511711466559518</t>
  </si>
  <si>
    <t>0,04684832016751437</t>
  </si>
  <si>
    <t>0,057136797052679024</t>
  </si>
  <si>
    <t>0,016279723848253054</t>
  </si>
  <si>
    <t>0,06408011429962583</t>
  </si>
  <si>
    <t>0,2795403122421631</t>
  </si>
  <si>
    <t>2,2830136319389567</t>
  </si>
  <si>
    <t>34,84850768874603</t>
  </si>
  <si>
    <t>3,8402243183554736</t>
  </si>
  <si>
    <t>0,01848931813117841</t>
  </si>
  <si>
    <t>0,06540183767494398</t>
  </si>
  <si>
    <t>0,016491683817922834</t>
  </si>
  <si>
    <t>0,045147397968784454</t>
  </si>
  <si>
    <t>0,056187439782603724</t>
  </si>
  <si>
    <t>0,012325998935984928</t>
  </si>
  <si>
    <t>0,05249999316479343</t>
  </si>
  <si>
    <t>0,2802288846098585</t>
  </si>
  <si>
    <t>2,255432198056951</t>
  </si>
  <si>
    <t>36,285731074075066</t>
  </si>
  <si>
    <t>3,6710744735990612</t>
  </si>
  <si>
    <t>0,015486823501033354</t>
  </si>
  <si>
    <t>0,07728140953351884</t>
  </si>
  <si>
    <t>0,011515615821563015</t>
  </si>
  <si>
    <t>0,04766979481138606</t>
  </si>
  <si>
    <t>0,08344095122161142</t>
  </si>
  <si>
    <t>0,01314334288928256</t>
  </si>
  <si>
    <t>0,05184490436055906</t>
  </si>
  <si>
    <t>0,4174633907632406</t>
  </si>
  <si>
    <t>2,2088413579622284</t>
  </si>
  <si>
    <t>32,19936829451819</t>
  </si>
  <si>
    <t>3,833707491479461</t>
  </si>
  <si>
    <t>0,006861677773019278</t>
  </si>
  <si>
    <t>0,06123212186478895</t>
  </si>
  <si>
    <t>0,005181747671308986</t>
  </si>
  <si>
    <t>0,03998044047452283</t>
  </si>
  <si>
    <t>0,05844506855564285</t>
  </si>
  <si>
    <t>0,005254829547110921</t>
  </si>
  <si>
    <t>0,024470016135405545</t>
  </si>
  <si>
    <t>0,28097048613486275</t>
  </si>
  <si>
    <t>2,2356186399701983</t>
  </si>
  <si>
    <t>32,546507530404014</t>
  </si>
  <si>
    <t>3,733607344215201</t>
  </si>
  <si>
    <t>0,02068866328107964</t>
  </si>
  <si>
    <t>0,07778309311944938</t>
  </si>
  <si>
    <t>0,01794735108225795</t>
  </si>
  <si>
    <t>0,053008077520772454</t>
  </si>
  <si>
    <t>0,06671686068633072</t>
  </si>
  <si>
    <t>0,014722085734785747</t>
  </si>
  <si>
    <t>0,05648108424901451</t>
  </si>
  <si>
    <t>0,361564299934554</t>
  </si>
  <si>
    <t>2,3279698899714276</t>
  </si>
  <si>
    <t>39,62051273374151</t>
  </si>
  <si>
    <t>3,6918853809392838</t>
  </si>
  <si>
    <t>0,017651624897709606</t>
  </si>
  <si>
    <t>0,07684294483817683</t>
  </si>
  <si>
    <t>0,01454233453659262</t>
  </si>
  <si>
    <t>0,050219163390580454</t>
  </si>
  <si>
    <t>0,07527259085987237</t>
  </si>
  <si>
    <t>0,013006765593112717</t>
  </si>
  <si>
    <t>0,06698476484359402</t>
  </si>
  <si>
    <t>0,39478735624672906</t>
  </si>
  <si>
    <t>7,595215560984798</t>
  </si>
  <si>
    <t>35,86691153240834</t>
  </si>
  <si>
    <t>3,7173782246294156</t>
  </si>
  <si>
    <t>0,10002191035731332</t>
  </si>
  <si>
    <t>0,13143735841345167</t>
  </si>
  <si>
    <t>0,09095340759792991</t>
  </si>
  <si>
    <t>0,12600649233496597</t>
  </si>
  <si>
    <t>0,06746234381258617</t>
  </si>
  <si>
    <t>0,06770031852585709</t>
  </si>
  <si>
    <t>0,2494920685029768</t>
  </si>
  <si>
    <t>0,36839084902770797</t>
  </si>
  <si>
    <t>6,915137084084563</t>
  </si>
  <si>
    <t>31,958399339040376</t>
  </si>
  <si>
    <t>3,6703707479729593</t>
  </si>
  <si>
    <t>0,045157325698023415</t>
  </si>
  <si>
    <t>0,09872048321135378</t>
  </si>
  <si>
    <t>0,031746510486481715</t>
  </si>
  <si>
    <t>0,08588882768916037</t>
  </si>
  <si>
    <t>0,0727841747173655</t>
  </si>
  <si>
    <t>0,03998576604814134</t>
  </si>
  <si>
    <t>0,13924199812796972</t>
  </si>
  <si>
    <t>0,42518150182453157</t>
  </si>
  <si>
    <t>6,970512793050148</t>
  </si>
  <si>
    <t>33,756465595389194</t>
  </si>
  <si>
    <t>3,6906822957167544</t>
  </si>
  <si>
    <t>0,1393318665969471</t>
  </si>
  <si>
    <t>0,16354637889626872</t>
  </si>
  <si>
    <t>0,11383036894122323</t>
  </si>
  <si>
    <t>0,14564406739577584</t>
  </si>
  <si>
    <t>0,09478592183339446</t>
  </si>
  <si>
    <t>0,10299675739447417</t>
  </si>
  <si>
    <t>0,37337525445404385</t>
  </si>
  <si>
    <t>0,4496020498853852</t>
  </si>
  <si>
    <t>8,36569770402275</t>
  </si>
  <si>
    <t>24,582514181738805</t>
  </si>
  <si>
    <t>3,807305095399869</t>
  </si>
  <si>
    <t>0,051961555802266406</t>
  </si>
  <si>
    <t>0,09118509897591608</t>
  </si>
  <si>
    <t>0,04157941529253996</t>
  </si>
  <si>
    <t>0,08538658165996754</t>
  </si>
  <si>
    <t>0,04905738825956189</t>
  </si>
  <si>
    <t>0,037605392541162984</t>
  </si>
  <si>
    <t>0,14166994786002407</t>
  </si>
  <si>
    <t>0,289285964201804</t>
  </si>
  <si>
    <t>6,893762027029879</t>
  </si>
  <si>
    <t>28,437494046765494</t>
  </si>
  <si>
    <t>3,8909655716062606</t>
  </si>
  <si>
    <t>0,03101155968095906</t>
  </si>
  <si>
    <t>0,07483972079744959</t>
  </si>
  <si>
    <t>0,025078800972101148</t>
  </si>
  <si>
    <t>0,06549543696222945</t>
  </si>
  <si>
    <t>0,0503287161234643</t>
  </si>
  <si>
    <t>0,0233165776940764</t>
  </si>
  <si>
    <t>0,09177111800848362</t>
  </si>
  <si>
    <t>0,2926982534616134</t>
  </si>
  <si>
    <t>6,642878730082884</t>
  </si>
  <si>
    <t>47,090042403144295</t>
  </si>
  <si>
    <t>3,6967848131883594</t>
  </si>
  <si>
    <t>0,0550158291330685</t>
  </si>
  <si>
    <t>0,13762162946563872</t>
  </si>
  <si>
    <t>0,035075300499468456</t>
  </si>
  <si>
    <t>0,09191502747176117</t>
  </si>
  <si>
    <t>0,13077757608694476</t>
  </si>
  <si>
    <t>0,0628362302855274</t>
  </si>
  <si>
    <t>0,41459052749624214</t>
  </si>
  <si>
    <t>0,6263675113523314</t>
  </si>
  <si>
    <t>7,691971627064049</t>
  </si>
  <si>
    <t>46,57211820815885</t>
  </si>
  <si>
    <t>3,774638139641916</t>
  </si>
  <si>
    <t>0,0674186225763181</t>
  </si>
  <si>
    <t>0,13599975172679732</t>
  </si>
  <si>
    <t>0,058224686238460846</t>
  </si>
  <si>
    <t>0,1049957612009007</t>
  </si>
  <si>
    <t>0,10917658074646883</t>
  </si>
  <si>
    <t>0,05634483156761016</t>
  </si>
  <si>
    <t>0,3869911612032091</t>
  </si>
  <si>
    <t>0,5600414958206867</t>
  </si>
  <si>
    <t>7,388072013040073</t>
  </si>
  <si>
    <t>36,59090027383433</t>
  </si>
  <si>
    <t>3,672346267167482</t>
  </si>
  <si>
    <t>0,044552291996482515</t>
  </si>
  <si>
    <t>0,09959267339283004</t>
  </si>
  <si>
    <t>0,03703982309270835</t>
  </si>
  <si>
    <t>0,08286525780946614</t>
  </si>
  <si>
    <t>0,07207110410975802</t>
  </si>
  <si>
    <t>0,034902568872667225</t>
  </si>
  <si>
    <t>0,13882780399941766</t>
  </si>
  <si>
    <t>0,4424074286874051</t>
  </si>
  <si>
    <t>6,89152812899556</t>
  </si>
  <si>
    <t>22,88980458626171</t>
  </si>
  <si>
    <t>3,827558534286751</t>
  </si>
  <si>
    <t>0,05442442086388187</t>
  </si>
  <si>
    <t>0,09526648178111412</t>
  </si>
  <si>
    <t>0,04348564125169323</t>
  </si>
  <si>
    <t>0,09022195762735433</t>
  </si>
  <si>
    <t>0,05686062154044128</t>
  </si>
  <si>
    <t>0,03995524233560176</t>
  </si>
  <si>
    <t>0,1464564305945157</t>
  </si>
  <si>
    <t>0,3257280222267634</t>
  </si>
  <si>
    <t>6,8629070380702615</t>
  </si>
  <si>
    <t>22,051668689590457</t>
  </si>
  <si>
    <t>4,244104378822736</t>
  </si>
  <si>
    <t>0,03657057348039152</t>
  </si>
  <si>
    <t>0,07312004023398885</t>
  </si>
  <si>
    <t>0,02882414022868448</t>
  </si>
  <si>
    <t>0,05519639510450858</t>
  </si>
  <si>
    <t>0,05268060466811608</t>
  </si>
  <si>
    <t>0,0383650666305094</t>
  </si>
  <si>
    <t>0,2657616415343194</t>
  </si>
  <si>
    <t>0,36833594019273985</t>
  </si>
  <si>
    <t>7,876592998974957</t>
  </si>
  <si>
    <t>44,656117043193355</t>
  </si>
  <si>
    <t>3,610642814648444</t>
  </si>
  <si>
    <t>0,023090285687243476</t>
  </si>
  <si>
    <t>0,0901525298741321</t>
  </si>
  <si>
    <t>0,01910093034371394</t>
  </si>
  <si>
    <t>0,0575592656683113</t>
  </si>
  <si>
    <t>0,08543065338588023</t>
  </si>
  <si>
    <t>0,01965732880280577</t>
  </si>
  <si>
    <t>0,1499199316392711</t>
  </si>
  <si>
    <t>0,44580425237294846</t>
  </si>
  <si>
    <t>7,216157266986556</t>
  </si>
  <si>
    <t>36,46010416632494</t>
  </si>
  <si>
    <t>3,7145628813686917</t>
  </si>
  <si>
    <t>0,07027267174645421</t>
  </si>
  <si>
    <t>0,14200157126177534</t>
  </si>
  <si>
    <t>0,04808424108202458</t>
  </si>
  <si>
    <t>0,10827067012720987</t>
  </si>
  <si>
    <t>0,12247107265577412</t>
  </si>
  <si>
    <t>0,06730796354429801</t>
  </si>
  <si>
    <t>0,4321846340537625</t>
  </si>
  <si>
    <t>0,6118456430627696</t>
  </si>
  <si>
    <t>7,548022016999312</t>
  </si>
  <si>
    <t>39,56235000698355</t>
  </si>
  <si>
    <t>3,745429066599149</t>
  </si>
  <si>
    <t>0,04379898357027628</t>
  </si>
  <si>
    <t>0,09236650680947618</t>
  </si>
  <si>
    <t>0,038478917302929454</t>
  </si>
  <si>
    <t>0,08037637325186875</t>
  </si>
  <si>
    <t>0,05713495250483229</t>
  </si>
  <si>
    <t>0,030970134282675095</t>
  </si>
  <si>
    <t>0,11914160586817159</t>
  </si>
  <si>
    <t>0,37619545432230833</t>
  </si>
  <si>
    <t>6,953514273045585</t>
  </si>
  <si>
    <t>27,596101125603386</t>
  </si>
  <si>
    <t>3,8842972383492973</t>
  </si>
  <si>
    <t>0,04284966356963613</t>
  </si>
  <si>
    <t>0,08545621466009339</t>
  </si>
  <si>
    <t>0,03789039495494456</t>
  </si>
  <si>
    <t>0,07863744409845382</t>
  </si>
  <si>
    <t>0,04738106462137581</t>
  </si>
  <si>
    <t>0,030070512355951512</t>
  </si>
  <si>
    <t>0,11095038835502395</t>
  </si>
  <si>
    <t>0,3044778403009382</t>
  </si>
  <si>
    <t>8,249626958044246</t>
  </si>
  <si>
    <t>26,42944117625312</t>
  </si>
  <si>
    <t>3,9430268146129075</t>
  </si>
  <si>
    <t>0,06872525625112932</t>
  </si>
  <si>
    <t>0,10247309964075214</t>
  </si>
  <si>
    <t>0,04751580427182654</t>
  </si>
  <si>
    <t>0,09078059625284993</t>
  </si>
  <si>
    <t>0,05818653086451208</t>
  </si>
  <si>
    <t>0,061235369688056096</t>
  </si>
  <si>
    <t>0,236448292408361</t>
  </si>
  <si>
    <t>0,28465714765514927</t>
  </si>
  <si>
    <t>7,621646582032554</t>
  </si>
  <si>
    <t>32,421980435443984</t>
  </si>
  <si>
    <t>3,7982117232993984</t>
  </si>
  <si>
    <t>0,03518247367533954</t>
  </si>
  <si>
    <t>0,08309077502947504</t>
  </si>
  <si>
    <t>0,029573438706996663</t>
  </si>
  <si>
    <t>0,06969344451183897</t>
  </si>
  <si>
    <t>0,055116008478821414</t>
  </si>
  <si>
    <t>0,026780570831558038</t>
  </si>
  <si>
    <t>0,10310030061568082</t>
  </si>
  <si>
    <t>0,32388096948529854</t>
  </si>
  <si>
    <t>8,393200177932158</t>
  </si>
  <si>
    <t>29,15773757193632</t>
  </si>
  <si>
    <t>3,6789358775177563</t>
  </si>
  <si>
    <t>0,06140295005330069</t>
  </si>
  <si>
    <t>0,10464179490872696</t>
  </si>
  <si>
    <t>0,03517644858754762</t>
  </si>
  <si>
    <t>0,09700133609054701</t>
  </si>
  <si>
    <t>0,06956152273663745</t>
  </si>
  <si>
    <t>0,0580461999139275</t>
  </si>
  <si>
    <t>0,21134627736444336</t>
  </si>
  <si>
    <t>0,38711489056410403</t>
  </si>
  <si>
    <t>7,590504336985759</t>
  </si>
  <si>
    <t>69,33457355751258</t>
  </si>
  <si>
    <t>3,6053953729715236</t>
  </si>
  <si>
    <t>0,13578290578082094</t>
  </si>
  <si>
    <t>0,2014253511878897</t>
  </si>
  <si>
    <t>0,0822094495508738</t>
  </si>
  <si>
    <t>0,1427336798798517</t>
  </si>
  <si>
    <t>0,18646968716161777</t>
  </si>
  <si>
    <t>0,13390950366560642</t>
  </si>
  <si>
    <t>0,4890754575503397</t>
  </si>
  <si>
    <t>0,7971866571217374</t>
  </si>
  <si>
    <t>8,717242188984528</t>
  </si>
  <si>
    <t>44,993991831663394</t>
  </si>
  <si>
    <t>3,7421862783885436</t>
  </si>
  <si>
    <t>0,06428000550350516</t>
  </si>
  <si>
    <t>0,1325525619146607</t>
  </si>
  <si>
    <t>0,05716479819910477</t>
  </si>
  <si>
    <t>0,09499132267425775</t>
  </si>
  <si>
    <t>0,1091041006017267</t>
  </si>
  <si>
    <t>0,05368137809756571</t>
  </si>
  <si>
    <t>0,3832893139550228</t>
  </si>
  <si>
    <t>0,5570470549019405</t>
  </si>
  <si>
    <t>8,724498052964918</t>
  </si>
  <si>
    <t>41,2843915083544</t>
  </si>
  <si>
    <t>3,6515368519847575</t>
  </si>
  <si>
    <t>0,08099705988615358</t>
  </si>
  <si>
    <t>0,13843914069795002</t>
  </si>
  <si>
    <t>0,06997047215727942</t>
  </si>
  <si>
    <t>0,12101415761361649</t>
  </si>
  <si>
    <t>0,09274195843492405</t>
  </si>
  <si>
    <t>0,056679103234574334</t>
  </si>
  <si>
    <t>0,23161970985137653</t>
  </si>
  <si>
    <t>0,48078862910137526</t>
  </si>
  <si>
    <t>5,969173870049417</t>
  </si>
  <si>
    <t>26,40006905174802</t>
  </si>
  <si>
    <t>4,1910406446135635</t>
  </si>
  <si>
    <t>0,11344928347265304</t>
  </si>
  <si>
    <t>0,15722387874045557</t>
  </si>
  <si>
    <t>0,11528700954540642</t>
  </si>
  <si>
    <t>0,1453635857551931</t>
  </si>
  <si>
    <t>0,1024855784873427</t>
  </si>
  <si>
    <t>0,06796256674930921</t>
  </si>
  <si>
    <t>0,34573215166895904</t>
  </si>
  <si>
    <t>0,5475047494273573</t>
  </si>
  <si>
    <t>5,644780348986387</t>
  </si>
  <si>
    <t>52,81832911075116</t>
  </si>
  <si>
    <t>3,9530180303450217</t>
  </si>
  <si>
    <t>0,05736207510146489</t>
  </si>
  <si>
    <t>0,09320958943382102</t>
  </si>
  <si>
    <t>0,05101876385107955</t>
  </si>
  <si>
    <t>0,08750702613082706</t>
  </si>
  <si>
    <t>0,05471058481666879</t>
  </si>
  <si>
    <t>0,042022494912802334</t>
  </si>
  <si>
    <t>0,2414610064225649</t>
  </si>
  <si>
    <t>0,3295047045018125</t>
  </si>
  <si>
    <t>6,255357132991776</t>
  </si>
  <si>
    <t>34,25350571223437</t>
  </si>
  <si>
    <t>4,028443885372881</t>
  </si>
  <si>
    <t>0,08382898329369065</t>
  </si>
  <si>
    <t>0,11372403943441828</t>
  </si>
  <si>
    <t>0,07385476257697852</t>
  </si>
  <si>
    <t>0,1112885645870664</t>
  </si>
  <si>
    <t>0,05409815713629172</t>
  </si>
  <si>
    <t>0,0596640656914227</t>
  </si>
  <si>
    <t>0,23774638524365158</t>
  </si>
  <si>
    <t>0,31728824376873643</t>
  </si>
  <si>
    <t>7,367790822987445</t>
  </si>
  <si>
    <t>40,58460173012772</t>
  </si>
  <si>
    <t>3,602752003548475</t>
  </si>
  <si>
    <t>0,04996944913217607</t>
  </si>
  <si>
    <t>0,11265321353424808</t>
  </si>
  <si>
    <t>0,03983620014308362</t>
  </si>
  <si>
    <t>0,09135770544637742</t>
  </si>
  <si>
    <t>0,08572757245951086</t>
  </si>
  <si>
    <t>0,040230683804787636</t>
  </si>
  <si>
    <t>0,1807486811584799</t>
  </si>
  <si>
    <t>0,44692682457161503</t>
  </si>
  <si>
    <t>5,637977523962036</t>
  </si>
  <si>
    <t>41,444693235065955</t>
  </si>
  <si>
    <t>3,9293808331040267</t>
  </si>
  <si>
    <t>0,19176451269047787</t>
  </si>
  <si>
    <t>0,19983329730627034</t>
  </si>
  <si>
    <t>0,139556846623989</t>
  </si>
  <si>
    <t>0,15923701927187076</t>
  </si>
  <si>
    <t>0,13976973269128515</t>
  </si>
  <si>
    <t>0,1641934928799658</t>
  </si>
  <si>
    <t>0,6148830749779456</t>
  </si>
  <si>
    <t>0,6149793381956918</t>
  </si>
  <si>
    <t>6,7131510289618745</t>
  </si>
  <si>
    <t>27,00560830031584</t>
  </si>
  <si>
    <t>4,046497472850697</t>
  </si>
  <si>
    <t>0,061803009099613566</t>
  </si>
  <si>
    <t>0,098818435089928</t>
  </si>
  <si>
    <t>0,05290677253449244</t>
  </si>
  <si>
    <t>0,09618316761994865</t>
  </si>
  <si>
    <t>0,04892416256034143</t>
  </si>
  <si>
    <t>0,04350696188074941</t>
  </si>
  <si>
    <t>0,15706740592715882</t>
  </si>
  <si>
    <t>0,32106687561988917</t>
  </si>
  <si>
    <t>5,994858455029316</t>
  </si>
  <si>
    <t>45,87632793319223</t>
  </si>
  <si>
    <t>4,137234170720416</t>
  </si>
  <si>
    <t>0,04398169153742965</t>
  </si>
  <si>
    <t>0,08153115970428335</t>
  </si>
  <si>
    <t>0,03030630512502435</t>
  </si>
  <si>
    <t>0,06057852489759784</t>
  </si>
  <si>
    <t>0,06548466262279282</t>
  </si>
  <si>
    <t>0,051164343990324206</t>
  </si>
  <si>
    <t>0,33709658283772115</t>
  </si>
  <si>
    <t>0,4217992090937281</t>
  </si>
  <si>
    <t>6,870063427952118</t>
  </si>
  <si>
    <t>29,030171101940834</t>
  </si>
  <si>
    <t>3,8664822102065037</t>
  </si>
  <si>
    <t>0,06271925912811355</t>
  </si>
  <si>
    <t>0,09842100019643148</t>
  </si>
  <si>
    <t>0,056225798190974854</t>
  </si>
  <si>
    <t>0,09561395836956353</t>
  </si>
  <si>
    <t>0,053316989014080995</t>
  </si>
  <si>
    <t>0,04406745473108279</t>
  </si>
  <si>
    <t>0,15753883843437333</t>
  </si>
  <si>
    <t>0,3130293800004524</t>
  </si>
  <si>
    <t>6,551523873000406</t>
  </si>
  <si>
    <t>26,270152610797712</t>
  </si>
  <si>
    <t>4,054725281681894</t>
  </si>
  <si>
    <t>0,09548394300523623</t>
  </si>
  <si>
    <t>0,1253781334008591</t>
  </si>
  <si>
    <t>0,08348267699654946</t>
  </si>
  <si>
    <t>0,12224264858314443</t>
  </si>
  <si>
    <t>0,062043578800337056</t>
  </si>
  <si>
    <t>0,06461102432469745</t>
  </si>
  <si>
    <t>0,27644527924873835</t>
  </si>
  <si>
    <t>0,3691157160107106</t>
  </si>
  <si>
    <t>6,904182455968112</t>
  </si>
  <si>
    <t>55,137545575962385</t>
  </si>
  <si>
    <t>4,129021651708789</t>
  </si>
  <si>
    <t>0,06178517672455329</t>
  </si>
  <si>
    <t>0,09487170909993602</t>
  </si>
  <si>
    <t>0,04899244822948601</t>
  </si>
  <si>
    <t>0,07513499901356023</t>
  </si>
  <si>
    <t>0,07021552902041926</t>
  </si>
  <si>
    <t>0,06163259244629307</t>
  </si>
  <si>
    <t>0,380960557757487</t>
  </si>
  <si>
    <t>0,43659604959010995</t>
  </si>
  <si>
    <t>7,216245920048095</t>
  </si>
  <si>
    <t>23,823692998192083</t>
  </si>
  <si>
    <t>4,041328332411977</t>
  </si>
  <si>
    <t>0,10892589303408423</t>
  </si>
  <si>
    <t>0,13837083912830897</t>
  </si>
  <si>
    <t>0,08314885412462866</t>
  </si>
  <si>
    <t>0,12541725477442597</t>
  </si>
  <si>
    <t>0,08291577725567278</t>
  </si>
  <si>
    <t>0,09319736796157889</t>
  </si>
  <si>
    <t>0,38332854783206205</t>
  </si>
  <si>
    <t>0,3834900898666718</t>
  </si>
  <si>
    <t>6,690366192953661</t>
  </si>
  <si>
    <t>48,67966331658849</t>
  </si>
  <si>
    <t>3,8860841694353936</t>
  </si>
  <si>
    <t>0,21503622974496123</t>
  </si>
  <si>
    <t>0,21698464000123927</t>
  </si>
  <si>
    <t>0,1616707891564535</t>
  </si>
  <si>
    <t>0,17765982933037802</t>
  </si>
  <si>
    <t>0,14065968804524248</t>
  </si>
  <si>
    <t>0,16092278252918743</t>
  </si>
  <si>
    <t>0,5979166156282602</t>
  </si>
  <si>
    <t>0,5980291751093848</t>
  </si>
  <si>
    <t>7,214131499058567</t>
  </si>
  <si>
    <t>30,3781174457609</t>
  </si>
  <si>
    <t>3,8277863377079813</t>
  </si>
  <si>
    <t>0,1936631681157992</t>
  </si>
  <si>
    <t>0,1994310523206222</t>
  </si>
  <si>
    <t>0,15078354048642972</t>
  </si>
  <si>
    <t>0,16494985826416125</t>
  </si>
  <si>
    <t>0,12798752233286748</t>
  </si>
  <si>
    <t>0,1445643602860841</t>
  </si>
  <si>
    <t>0,5473918717102089</t>
  </si>
  <si>
    <t>0,5475102291731649</t>
  </si>
  <si>
    <t>7,067894345964305</t>
  </si>
  <si>
    <t>43,74771159894561</t>
  </si>
  <si>
    <t>4,201243455725559</t>
  </si>
  <si>
    <t>0,08442634241432212</t>
  </si>
  <si>
    <t>0,11331115846221425</t>
  </si>
  <si>
    <t>0,05736543893376467</t>
  </si>
  <si>
    <t>0,10432504646518494</t>
  </si>
  <si>
    <t>0,06622525021102293</t>
  </si>
  <si>
    <t>0,06957663161725115</t>
  </si>
  <si>
    <t>0,29379651092757053</t>
  </si>
  <si>
    <t>0,36372425559189253</t>
  </si>
  <si>
    <t>6,731549720047042</t>
  </si>
  <si>
    <t>16,834481124121133</t>
  </si>
  <si>
    <t>4,06696759504703</t>
  </si>
  <si>
    <t>0,09902009527681412</t>
  </si>
  <si>
    <t>0,12832852461947591</t>
  </si>
  <si>
    <t>0,0717561391950796</t>
  </si>
  <si>
    <t>0,11630210147654874</t>
  </si>
  <si>
    <t>0,08098728386628999</t>
  </si>
  <si>
    <t>0,0860716529434971</t>
  </si>
  <si>
    <t>0,32986777455556565</t>
  </si>
  <si>
    <t>0,38240782279506813</t>
  </si>
  <si>
    <t>6,597387400921434</t>
  </si>
  <si>
    <t>53,5844484775605</t>
  </si>
  <si>
    <t>3,795856421467528</t>
  </si>
  <si>
    <t>0,09202452592048324</t>
  </si>
  <si>
    <t>0,13041338475509356</t>
  </si>
  <si>
    <t>0,08518803691973931</t>
  </si>
  <si>
    <t>0,12781604882815167</t>
  </si>
  <si>
    <t>0,07221666750465273</t>
  </si>
  <si>
    <t>0,06185711522463809</t>
  </si>
  <si>
    <t>0,30601548079703256</t>
  </si>
  <si>
    <t>0,44894780482954266</t>
  </si>
  <si>
    <t>7,085969986044802</t>
  </si>
  <si>
    <t>15,76159188263054</t>
  </si>
  <si>
    <t>3,9751888447695327</t>
  </si>
  <si>
    <t>0,14505865349792155</t>
  </si>
  <si>
    <t>0,16312454215627709</t>
  </si>
  <si>
    <t>0,0972057626146551</t>
  </si>
  <si>
    <t>0,1324035152481716</t>
  </si>
  <si>
    <t>0,11727311467029287</t>
  </si>
  <si>
    <t>0,13688435827078496</t>
  </si>
  <si>
    <t>0,5274496893306868</t>
  </si>
  <si>
    <t>0,5275128549989919</t>
  </si>
  <si>
    <t>7,306243611034006</t>
  </si>
  <si>
    <t>31,634829954620827</t>
  </si>
  <si>
    <t>4,021575138948928</t>
  </si>
  <si>
    <t>0,050828268986449245</t>
  </si>
  <si>
    <t>0,08881252446221709</t>
  </si>
  <si>
    <t>0,036444966354886296</t>
  </si>
  <si>
    <t>0,08459015561625612</t>
  </si>
  <si>
    <t>0,05141293420036794</t>
  </si>
  <si>
    <t>0,04371717726957988</t>
  </si>
  <si>
    <t>0,2017195348054583</t>
  </si>
  <si>
    <t>0,3206508992362596</t>
  </si>
  <si>
    <t>6,604722006013617</t>
  </si>
  <si>
    <t>49,189665433342626</t>
  </si>
  <si>
    <t>4,01855949197541</t>
  </si>
  <si>
    <t>0,17874002373666756</t>
  </si>
  <si>
    <t>0,18914918550500082</t>
  </si>
  <si>
    <t>0,12481218954548262</t>
  </si>
  <si>
    <t>0,14424743034883852</t>
  </si>
  <si>
    <t>0,13556054155769962</t>
  </si>
  <si>
    <t>0,14776766479009254</t>
  </si>
  <si>
    <t>0,5505456836651179</t>
  </si>
  <si>
    <t>0,5506427549270525</t>
  </si>
  <si>
    <t>6,426239378983155</t>
  </si>
  <si>
    <t>19,39247432511245</t>
  </si>
  <si>
    <t>4,214034930631992</t>
  </si>
  <si>
    <t>0,16757133083043838</t>
  </si>
  <si>
    <t>0,1794914032761699</t>
  </si>
  <si>
    <t>0,12796417520469572</t>
  </si>
  <si>
    <t>0,16180503576756433</t>
  </si>
  <si>
    <t>0,11112117190013901</t>
  </si>
  <si>
    <t>0,1420512665385586</t>
  </si>
  <si>
    <t>0,5623843260173594</t>
  </si>
  <si>
    <t>0,5557431784445896</t>
  </si>
  <si>
    <t>5,169194223009981</t>
  </si>
  <si>
    <t>45,97315947820518</t>
  </si>
  <si>
    <t>4,230604003869006</t>
  </si>
  <si>
    <t>0,12315386142802029</t>
  </si>
  <si>
    <t>0,16685141254568037</t>
  </si>
  <si>
    <t>0,11306829694128157</t>
  </si>
  <si>
    <t>0,15388145592587515</t>
  </si>
  <si>
    <t>0,09355950806850712</t>
  </si>
  <si>
    <t>0,08050243333459516</t>
  </si>
  <si>
    <t>0,3552966098548565</t>
  </si>
  <si>
    <t>0,5394594128651005</t>
  </si>
  <si>
    <t>5,606752541963942</t>
  </si>
  <si>
    <t>70,64394047441982</t>
  </si>
  <si>
    <t>4,066444768225476</t>
  </si>
  <si>
    <t>0,14158500515658803</t>
  </si>
  <si>
    <t>0,15646686573111365</t>
  </si>
  <si>
    <t>0,13239078130862736</t>
  </si>
  <si>
    <t>0,1493317183358897</t>
  </si>
  <si>
    <t>0,08133978522118357</t>
  </si>
  <si>
    <t>0,09030606926809513</t>
  </si>
  <si>
    <t>0,3815924999784196</t>
  </si>
  <si>
    <t>0,38487501765067966</t>
  </si>
  <si>
    <t>5,180614682962187</t>
  </si>
  <si>
    <t>66,81903879822433</t>
  </si>
  <si>
    <t>4,0943574900153985</t>
  </si>
  <si>
    <t>0,18446291117139366</t>
  </si>
  <si>
    <t>0,18801170377529755</t>
  </si>
  <si>
    <t>0,1662484234346357</t>
  </si>
  <si>
    <t>0,16363787325663115</t>
  </si>
  <si>
    <t>0,11901142088220104</t>
  </si>
  <si>
    <t>0,13168705747853574</t>
  </si>
  <si>
    <t>0,44378182461237825</t>
  </si>
  <si>
    <t>0,44389638484833094</t>
  </si>
  <si>
    <t>5,00247073196806</t>
  </si>
  <si>
    <t>40,310706952374325</t>
  </si>
  <si>
    <t>3,7882709547583646</t>
  </si>
  <si>
    <t>0,1551901772913308</t>
  </si>
  <si>
    <t>0,1770294489495355</t>
  </si>
  <si>
    <t>0,11669893922975468</t>
  </si>
  <si>
    <t>0,1464852321434656</t>
  </si>
  <si>
    <t>0,11810425387670456</t>
  </si>
  <si>
    <t>0,1274785408662581</t>
  </si>
  <si>
    <t>0,5014569299714503</t>
  </si>
  <si>
    <t>0,5015917909952561</t>
  </si>
  <si>
    <t>5,084971648990177</t>
  </si>
  <si>
    <t>71,11645735793722</t>
  </si>
  <si>
    <t>4,270116416069265</t>
  </si>
  <si>
    <t>0,14929319087273918</t>
  </si>
  <si>
    <t>0,15766920982115581</t>
  </si>
  <si>
    <t>0,12358135787460331</t>
  </si>
  <si>
    <t>0,14124844004807502</t>
  </si>
  <si>
    <t>0,09881083280231659</t>
  </si>
  <si>
    <t>0,114278602266138</t>
  </si>
  <si>
    <t>0,442542023213691</t>
  </si>
  <si>
    <t>0,44260411306025743</t>
  </si>
  <si>
    <t>4,7501935589825734</t>
  </si>
  <si>
    <t>52,00870775269872</t>
  </si>
  <si>
    <t>4,178444560773913</t>
  </si>
  <si>
    <t>0,18478622539745984</t>
  </si>
  <si>
    <t>0,18387338435829823</t>
  </si>
  <si>
    <t>0,16695732307958533</t>
  </si>
  <si>
    <t>0,1624324448546855</t>
  </si>
  <si>
    <t>0,11707157259164802</t>
  </si>
  <si>
    <t>0,12913124805511852</t>
  </si>
  <si>
    <t>0,4532450463717806</t>
  </si>
  <si>
    <t>0,45335896126960445</t>
  </si>
  <si>
    <t>5,075101335998625</t>
  </si>
  <si>
    <t>20,112594515622057</t>
  </si>
  <si>
    <t>3,7770364979502933</t>
  </si>
  <si>
    <t>0,17253372242883616</t>
  </si>
  <si>
    <t>0,23271850657987003</t>
  </si>
  <si>
    <t>0,12889275468200034</t>
  </si>
  <si>
    <t>0,18455739689861772</t>
  </si>
  <si>
    <t>0,15508008234296666</t>
  </si>
  <si>
    <t>0,1455477011177662</t>
  </si>
  <si>
    <t>0,57648508355658</t>
  </si>
  <si>
    <t>0,6674898322598904</t>
  </si>
  <si>
    <t>5,489222315954976</t>
  </si>
  <si>
    <t>15,860189783356043</t>
  </si>
  <si>
    <t>4,163420758451811</t>
  </si>
  <si>
    <t>0,11643791310542775</t>
  </si>
  <si>
    <t>0,1372952218710925</t>
  </si>
  <si>
    <t>0,08708203714877055</t>
  </si>
  <si>
    <t>0,11523502971150104</t>
  </si>
  <si>
    <t>0,08753058560825537</t>
  </si>
  <si>
    <t>0,09787859579941505</t>
  </si>
  <si>
    <t>0,38278506326841927</t>
  </si>
  <si>
    <t>0,38287345255505234</t>
  </si>
  <si>
    <t>4,844345398014411</t>
  </si>
  <si>
    <t>18,413235326557988</t>
  </si>
  <si>
    <t>4,152525432530397</t>
  </si>
  <si>
    <t>0,12664460818285306</t>
  </si>
  <si>
    <t>0,16395361677552295</t>
  </si>
  <si>
    <t>0,10035414546409452</t>
  </si>
  <si>
    <t>0,14968011841185191</t>
  </si>
  <si>
    <t>0,09180562195958869</t>
  </si>
  <si>
    <t>0,10363691125645477</t>
  </si>
  <si>
    <t>0,41587545138317433</t>
  </si>
  <si>
    <t>0,47035321849956346</t>
  </si>
  <si>
    <t>5,394040218903683</t>
  </si>
  <si>
    <t>25,285938955148644</t>
  </si>
  <si>
    <t>4,3816145186097355</t>
  </si>
  <si>
    <t>0,12201570701997169</t>
  </si>
  <si>
    <t>0,1513556912932704</t>
  </si>
  <si>
    <t>0,11275457623896198</t>
  </si>
  <si>
    <t>0,14310186986193385</t>
  </si>
  <si>
    <t>0,0779414250293461</t>
  </si>
  <si>
    <t>0,08165280794547361</t>
  </si>
  <si>
    <t>0,3916935366364416</t>
  </si>
  <si>
    <t>0,446992155786917</t>
  </si>
  <si>
    <t>5,7322760300012305</t>
  </si>
  <si>
    <t>43,53829008014246</t>
  </si>
  <si>
    <t>3,8952267131941625</t>
  </si>
  <si>
    <t>0,07453961535267209</t>
  </si>
  <si>
    <t>0,11361853773783241</t>
  </si>
  <si>
    <t>0,0748308416011258</t>
  </si>
  <si>
    <t>0,11259901082861151</t>
  </si>
  <si>
    <t>0,055266441419029866</t>
  </si>
  <si>
    <t>0,043025176304648104</t>
  </si>
  <si>
    <t>0,17923983667555352</t>
  </si>
  <si>
    <t>0,42877711810931707</t>
  </si>
  <si>
    <t>4,83691713004373</t>
  </si>
  <si>
    <t>83,42044523222972</t>
  </si>
  <si>
    <t>4,292638893644309</t>
  </si>
  <si>
    <t>0,12455913928924094</t>
  </si>
  <si>
    <t>0,14076569844660175</t>
  </si>
  <si>
    <t>0,09922301146012495</t>
  </si>
  <si>
    <t>0,12693028651875038</t>
  </si>
  <si>
    <t>0,08430342172137968</t>
  </si>
  <si>
    <t>0,09803282305104946</t>
  </si>
  <si>
    <t>0,4005713602596914</t>
  </si>
  <si>
    <t>0,4006909702782202</t>
  </si>
  <si>
    <t>4,894312347983941</t>
  </si>
  <si>
    <t>42,502485409364965</t>
  </si>
  <si>
    <t>3,9092744623158455</t>
  </si>
  <si>
    <t>0,12112317971109036</t>
  </si>
  <si>
    <t>0,14211086491066413</t>
  </si>
  <si>
    <t>0,09081073711834203</t>
  </si>
  <si>
    <t>0,12140670759895433</t>
  </si>
  <si>
    <t>0,09291701485808901</t>
  </si>
  <si>
    <t>0,10169747513551892</t>
  </si>
  <si>
    <t>0,39364697198921195</t>
  </si>
  <si>
    <t>0,39381104561316854</t>
  </si>
  <si>
    <t>4,72557027998846</t>
  </si>
  <si>
    <t>33,97988400699962</t>
  </si>
  <si>
    <t>4,3125806011676335</t>
  </si>
  <si>
    <t>0,2551378059556357</t>
  </si>
  <si>
    <t>0,21816307203708143</t>
  </si>
  <si>
    <t>0,18660681123651862</t>
  </si>
  <si>
    <t>0,1680087837420982</t>
  </si>
  <si>
    <t>0,16581845422636377</t>
  </si>
  <si>
    <t>0,22423367311813877</t>
  </si>
  <si>
    <t>0,7712910015114145</t>
  </si>
  <si>
    <t>0,7439301368114996</t>
  </si>
  <si>
    <t>5,7622361440444365</t>
  </si>
  <si>
    <t>35,540454695956704</t>
  </si>
  <si>
    <t>3,6876476323290728</t>
  </si>
  <si>
    <t>0,07935305366955818</t>
  </si>
  <si>
    <t>0,1234843070605123</t>
  </si>
  <si>
    <t>0,05519699553662101</t>
  </si>
  <si>
    <t>0,11397848498412438</t>
  </si>
  <si>
    <t>0,08071394898037038</t>
  </si>
  <si>
    <t>0,07098635777420144</t>
  </si>
  <si>
    <t>0,25448747461919763</t>
  </si>
  <si>
    <t>0,3921985211094368</t>
  </si>
  <si>
    <t>4,666788061033003</t>
  </si>
  <si>
    <t>48,88087574461268</t>
  </si>
  <si>
    <t>3,81817630138288</t>
  </si>
  <si>
    <t>0,12271050496891589</t>
  </si>
  <si>
    <t>0,15257746978777248</t>
  </si>
  <si>
    <t>0,11191556669895208</t>
  </si>
  <si>
    <t>0,14869191280767163</t>
  </si>
  <si>
    <t>0,08127911122328355</t>
  </si>
  <si>
    <t>0,08351558621267566</t>
  </si>
  <si>
    <t>0,34740205216657943</t>
  </si>
  <si>
    <t>0,4361646221916573</t>
  </si>
  <si>
    <t>5,229023630032316</t>
  </si>
  <si>
    <t>70,12402013539308</t>
  </si>
  <si>
    <t>4,330290893601107</t>
  </si>
  <si>
    <t>0,20460731181680525</t>
  </si>
  <si>
    <t>0,19878454909537346</t>
  </si>
  <si>
    <t>0,18131289547486842</t>
  </si>
  <si>
    <t>0,17900512418200687</t>
  </si>
  <si>
    <t>0,12220329073485256</t>
  </si>
  <si>
    <t>0,14122669083552059</t>
  </si>
  <si>
    <t>0,5430753584979304</t>
  </si>
  <si>
    <t>0,5431988588549589</t>
  </si>
  <si>
    <t>5,21002232702449</t>
  </si>
  <si>
    <t>25,155101394899294</t>
  </si>
  <si>
    <t>4,336471434343602</t>
  </si>
  <si>
    <t>0,13941791189493857</t>
  </si>
  <si>
    <t>0,16196606880025194</t>
  </si>
  <si>
    <t>0,10874032716167988</t>
  </si>
  <si>
    <t>0,14422686445517438</t>
  </si>
  <si>
    <t>0,09739453754803293</t>
  </si>
  <si>
    <t>0,11022216004977403</t>
  </si>
  <si>
    <t>0,4208453759774265</t>
  </si>
  <si>
    <t>0,5035494343851131</t>
  </si>
  <si>
    <t>5,6468173280591145</t>
  </si>
  <si>
    <t>66,6916975858661</t>
  </si>
  <si>
    <t>4,138285931369403</t>
  </si>
  <si>
    <t>0,15453488862219883</t>
  </si>
  <si>
    <t>0,16505553667551537</t>
  </si>
  <si>
    <t>0,1356905787657698</t>
  </si>
  <si>
    <t>0,1535482023915542</t>
  </si>
  <si>
    <t>0,09431896268358632</t>
  </si>
  <si>
    <t>0,11039518004125</t>
  </si>
  <si>
    <t>0,39424091552653046</t>
  </si>
  <si>
    <t>0,3943638767124976</t>
  </si>
  <si>
    <t>4,922147470060736</t>
  </si>
  <si>
    <t>25,31660723227964</t>
  </si>
  <si>
    <t>3,9382221278841283</t>
  </si>
  <si>
    <t>0,03593379557673507</t>
  </si>
  <si>
    <t>0,076954565739511</t>
  </si>
  <si>
    <t>0,030552752035798162</t>
  </si>
  <si>
    <t>0,06777620945688692</t>
  </si>
  <si>
    <t>0,048416552999999286</t>
  </si>
  <si>
    <t>0,025211057262763764</t>
  </si>
  <si>
    <t>0,09758064042668647</t>
  </si>
  <si>
    <t>0,28982156415684535</t>
  </si>
  <si>
    <t>3,06493708898779</t>
  </si>
  <si>
    <t>32,26055585350622</t>
  </si>
  <si>
    <t>3,6242946855513085</t>
  </si>
  <si>
    <t>0,014107795497848349</t>
  </si>
  <si>
    <t>0,07751262361643241</t>
  </si>
  <si>
    <t>0,008995314988013623</t>
  </si>
  <si>
    <t>0,04727298064082903</t>
  </si>
  <si>
    <t>0,08442584193363374</t>
  </si>
  <si>
    <t>0,013683669849288376</t>
  </si>
  <si>
    <t>0,05373579685340605</t>
  </si>
  <si>
    <t>0,4201917580503913</t>
  </si>
  <si>
    <t>3,450790602946654</t>
  </si>
  <si>
    <t>27,893088511664654</t>
  </si>
  <si>
    <t>3,796988956765412</t>
  </si>
  <si>
    <t>0,023173959764873107</t>
  </si>
  <si>
    <t>0,0679397896638247</t>
  </si>
  <si>
    <t>0,009641349570629799</t>
  </si>
  <si>
    <t>0,05375056150094258</t>
  </si>
  <si>
    <t>0,055702365617889806</t>
  </si>
  <si>
    <t>0,024815362313942668</t>
  </si>
  <si>
    <t>0,08641519350189411</t>
  </si>
  <si>
    <t>0,2750540119871365</t>
  </si>
  <si>
    <t>3,2914630220038816</t>
  </si>
  <si>
    <t>29,979493145485705</t>
  </si>
  <si>
    <t>3,9069879457961103</t>
  </si>
  <si>
    <t>0,010089160448838954</t>
  </si>
  <si>
    <t>0,05909775216238959</t>
  </si>
  <si>
    <t>0,008838238774689075</t>
  </si>
  <si>
    <t>0,0390425507027352</t>
  </si>
  <si>
    <t>0,05354119552825572</t>
  </si>
  <si>
    <t>0,0067885716553556</t>
  </si>
  <si>
    <t>0,032196733828683974</t>
  </si>
  <si>
    <t>0,270866065668254</t>
  </si>
  <si>
    <t>3,467034828965552</t>
  </si>
  <si>
    <t>27,900548550515815</t>
  </si>
  <si>
    <t>3,7423431329375374</t>
  </si>
  <si>
    <t>0,03223923760666977</t>
  </si>
  <si>
    <t>0,0812807191100493</t>
  </si>
  <si>
    <t>0,026162628540845355</t>
  </si>
  <si>
    <t>0,06558633559785305</t>
  </si>
  <si>
    <t>0,06537485479654695</t>
  </si>
  <si>
    <t>0,02512460088908307</t>
  </si>
  <si>
    <t>0,09211799840257795</t>
  </si>
  <si>
    <t>0,36354787913739384</t>
  </si>
  <si>
    <t>3,1755540220765397</t>
  </si>
  <si>
    <t>34,88651533790774</t>
  </si>
  <si>
    <t>3,6983960208750366</t>
  </si>
  <si>
    <t>0,04707418713909012</t>
  </si>
  <si>
    <t>0,09854145998160142</t>
  </si>
  <si>
    <t>0,031686449834901105</t>
  </si>
  <si>
    <t>0,08703957600430222</t>
  </si>
  <si>
    <t>0,07634524133316188</t>
  </si>
  <si>
    <t>0,044094812310252515</t>
  </si>
  <si>
    <t>0,1509360607997033</t>
  </si>
  <si>
    <t>0,41799738841209133</t>
  </si>
  <si>
    <t>3,3996818830491975</t>
  </si>
  <si>
    <t>32,554415422335964</t>
  </si>
  <si>
    <t>3,8204570928190473</t>
  </si>
  <si>
    <t>0,012921371780334978</t>
  </si>
  <si>
    <t>0,06296620315348431</t>
  </si>
  <si>
    <t>0,007139276123126124</t>
  </si>
  <si>
    <t>0,04223068544820194</t>
  </si>
  <si>
    <t>0,05784041043863777</t>
  </si>
  <si>
    <t>0,011776936898776607</t>
  </si>
  <si>
    <t>0,04071497172578684</t>
  </si>
  <si>
    <t>0,2790341174261474</t>
  </si>
  <si>
    <t>3,38412081298884</t>
  </si>
  <si>
    <t>33,489045341540354</t>
  </si>
  <si>
    <t>3,830063372717007</t>
  </si>
  <si>
    <t>0,008255093113433502</t>
  </si>
  <si>
    <t>0,06185021114369028</t>
  </si>
  <si>
    <t>0,006020484922268119</t>
  </si>
  <si>
    <t>0,04042412013060005</t>
  </si>
  <si>
    <t>0,05892051852353818</t>
  </si>
  <si>
    <t>0,006272048005226582</t>
  </si>
  <si>
    <t>0,0257625390028924</t>
  </si>
  <si>
    <t>0,28318521198986024</t>
  </si>
  <si>
    <t>3,293275384930894</t>
  </si>
  <si>
    <t>31,64407059441515</t>
  </si>
  <si>
    <t>3,8645854101111095</t>
  </si>
  <si>
    <t>0,012460319694830226</t>
  </si>
  <si>
    <t>0,061368298332444865</t>
  </si>
  <si>
    <t>0,008626760102728856</t>
  </si>
  <si>
    <t>0,04256014045904552</t>
  </si>
  <si>
    <t>0,053580611952498344</t>
  </si>
  <si>
    <t>0,01099057997602076</t>
  </si>
  <si>
    <t>0,05399863733144608</t>
  </si>
  <si>
    <t>0,26027403534678506</t>
  </si>
  <si>
    <t>3,7681991109857336</t>
  </si>
  <si>
    <t>29,157283617541268</t>
  </si>
  <si>
    <t>3,8264913343467124</t>
  </si>
  <si>
    <t>0,02007325375595909</t>
  </si>
  <si>
    <t>0,06869181640046006</t>
  </si>
  <si>
    <t>0,013203207079566584</t>
  </si>
  <si>
    <t>0,05407569583024985</t>
  </si>
  <si>
    <t>0,052687225965760365</t>
  </si>
  <si>
    <t>0,01816721008544851</t>
  </si>
  <si>
    <t>0,06531144071501717</t>
  </si>
  <si>
    <t>0,27147009027752805</t>
  </si>
  <si>
    <t>3,3964562779292464</t>
  </si>
  <si>
    <t>25,612510554808125</t>
  </si>
  <si>
    <t>3,653261061437065</t>
  </si>
  <si>
    <t>0,03956898829773248</t>
  </si>
  <si>
    <t>0,08975364827597215</t>
  </si>
  <si>
    <t>0,02868642297907109</t>
  </si>
  <si>
    <t>0,07247575750140808</t>
  </si>
  <si>
    <t>0,07772443837369607</t>
  </si>
  <si>
    <t>0,03307594828682942</t>
  </si>
  <si>
    <t>0,10585469451005372</t>
  </si>
  <si>
    <t>0,426379799700149</t>
  </si>
  <si>
    <t>3,5241300020134076</t>
  </si>
  <si>
    <t>36,71212960203908</t>
  </si>
  <si>
    <t>3,6902368957091003</t>
  </si>
  <si>
    <t>0,016675557229840546</t>
  </si>
  <si>
    <t>0,07684754300924483</t>
  </si>
  <si>
    <t>0,0141972966579638</t>
  </si>
  <si>
    <t>0,04663410901837099</t>
  </si>
  <si>
    <t>0,07358276178194692</t>
  </si>
  <si>
    <t>0,010677770658503614</t>
  </si>
  <si>
    <t>0,03871697219320625</t>
  </si>
  <si>
    <t>0,38206686697469394</t>
  </si>
  <si>
    <t>3,159833118901588</t>
  </si>
  <si>
    <t>31,76582203822735</t>
  </si>
  <si>
    <t>3,8041883321056797</t>
  </si>
  <si>
    <t>0,019526494716358457</t>
  </si>
  <si>
    <t>0,06770629019453848</t>
  </si>
  <si>
    <t>0,01591918198410995</t>
  </si>
  <si>
    <t>0,05051937732654729</t>
  </si>
  <si>
    <t>0,05718322800588662</t>
  </si>
  <si>
    <t>0,0160236630003419</t>
  </si>
  <si>
    <t>0,08236292567101447</t>
  </si>
  <si>
    <t>0,2984024364206434</t>
  </si>
  <si>
    <t>3,5419385379645973</t>
  </si>
  <si>
    <t>44,58569668541008</t>
  </si>
  <si>
    <t>3,838945237790972</t>
  </si>
  <si>
    <t>0,03245246686083848</t>
  </si>
  <si>
    <t>0,07468960714990056</t>
  </si>
  <si>
    <t>0,017244441274990474</t>
  </si>
  <si>
    <t>0,06261864168346434</t>
  </si>
  <si>
    <t>0,055900676542761464</t>
  </si>
  <si>
    <t>0,03338083632498394</t>
  </si>
  <si>
    <t>0,11775686970366021</t>
  </si>
  <si>
    <t>0,2860324614694386</t>
  </si>
  <si>
    <t>3,532241265056655</t>
  </si>
  <si>
    <t>30,889528287048186</t>
  </si>
  <si>
    <t>3,767750244404981</t>
  </si>
  <si>
    <t>0,023942588986452164</t>
  </si>
  <si>
    <t>0,07020813673445794</t>
  </si>
  <si>
    <t>0,01755905315946322</t>
  </si>
  <si>
    <t>0,05096982194050643</t>
  </si>
  <si>
    <t>0,06060734408072332</t>
  </si>
  <si>
    <t>0,021458629347918225</t>
  </si>
  <si>
    <t>0,09108345720132217</t>
  </si>
  <si>
    <t>0,31085731069363526</t>
  </si>
  <si>
    <t>3,220298415981233</t>
  </si>
  <si>
    <t>28,44469622750693</t>
  </si>
  <si>
    <t>3,814612730335186</t>
  </si>
  <si>
    <t>0,014572587080737609</t>
  </si>
  <si>
    <t>0,06443421306086121</t>
  </si>
  <si>
    <t>0,012163059735904735</t>
  </si>
  <si>
    <t>0,04251842408312313</t>
  </si>
  <si>
    <t>0,0568528154352506</t>
  </si>
  <si>
    <t>0,010170466944636353</t>
  </si>
  <si>
    <t>0,04162224355828569</t>
  </si>
  <si>
    <t>0,2784350593922238</t>
  </si>
  <si>
    <t>3,501861672033556</t>
  </si>
  <si>
    <t>31,520942486453208</t>
  </si>
  <si>
    <t>3,865328096106963</t>
  </si>
  <si>
    <t>0,019166266017930922</t>
  </si>
  <si>
    <t>0,06457569284780838</t>
  </si>
  <si>
    <t>0,016841276302750768</t>
  </si>
  <si>
    <t>0,046018538409433936</t>
  </si>
  <si>
    <t>0,05313212737887355</t>
  </si>
  <si>
    <t>0,013225520122380284</t>
  </si>
  <si>
    <t>0,050162956283903624</t>
  </si>
  <si>
    <t>0,2744302522758412</t>
  </si>
  <si>
    <t>3,1513864879962057</t>
  </si>
  <si>
    <t>29,415501472083648</t>
  </si>
  <si>
    <t>3,6634418718521427</t>
  </si>
  <si>
    <t>0,01540802584853597</t>
  </si>
  <si>
    <t>0,07627694810530587</t>
  </si>
  <si>
    <t>0,014240768072417765</t>
  </si>
  <si>
    <t>0,04636994338177463</t>
  </si>
  <si>
    <t>0,0820369869528352</t>
  </si>
  <si>
    <t>0,01009745136561563</t>
  </si>
  <si>
    <t>0,036702062283298274</t>
  </si>
  <si>
    <t>0,4172901780891461</t>
  </si>
  <si>
    <t>3,337363137048669</t>
  </si>
  <si>
    <t>32,19829089128247</t>
  </si>
  <si>
    <t>3,903876337036099</t>
  </si>
  <si>
    <t>0,010326601859541392</t>
  </si>
  <si>
    <t>0,058969055462690434</t>
  </si>
  <si>
    <t>0,008971004366546423</t>
  </si>
  <si>
    <t>0,038966006396394866</t>
  </si>
  <si>
    <t>0,05400037689094467</t>
  </si>
  <si>
    <t>0,006704666271885922</t>
  </si>
  <si>
    <t>0,02937086179721562</t>
  </si>
  <si>
    <t>0,2705603913899802</t>
  </si>
  <si>
    <t>3,279762822086923</t>
  </si>
  <si>
    <t>36,44495975398692</t>
  </si>
  <si>
    <t>3,8999092566413878</t>
  </si>
  <si>
    <t>0,0157366111391714</t>
  </si>
  <si>
    <t>0,06195397407935994</t>
  </si>
  <si>
    <t>0,011874726424056865</t>
  </si>
  <si>
    <t>0,04372980168873478</t>
  </si>
  <si>
    <t>0,05208335345488176</t>
  </si>
  <si>
    <t>0,012892150003381151</t>
  </si>
  <si>
    <t>0,05221255288361485</t>
  </si>
  <si>
    <t>0,2630038932044546</t>
  </si>
  <si>
    <t>3,227651891997084</t>
  </si>
  <si>
    <t>46,816376687845754</t>
  </si>
  <si>
    <t>3,851070268195297</t>
  </si>
  <si>
    <t>0,026680182282602626</t>
  </si>
  <si>
    <t>0,13819117841559633</t>
  </si>
  <si>
    <t>0,019719116708105562</t>
  </si>
  <si>
    <t>0,09161776861316567</t>
  </si>
  <si>
    <t>0,1382570503673116</t>
  </si>
  <si>
    <t>0,025913591568809298</t>
  </si>
  <si>
    <t>0,1389588641806437</t>
  </si>
  <si>
    <t>0,6884761332025593</t>
  </si>
  <si>
    <t>2,3830457740696147</t>
  </si>
  <si>
    <t>45,10096724023784</t>
  </si>
  <si>
    <t>3,876553788506072</t>
  </si>
  <si>
    <t>0,18166757899015035</t>
  </si>
  <si>
    <t>0,24826639996674124</t>
  </si>
  <si>
    <t>0,08046525306847817</t>
  </si>
  <si>
    <t>0,19108341809589335</t>
  </si>
  <si>
    <t>0,20800089016954704</t>
  </si>
  <si>
    <t>0,20447860795861064</t>
  </si>
  <si>
    <t>0,7289546943846363</t>
  </si>
  <si>
    <t>0,8462494608311694</t>
  </si>
  <si>
    <t>2,73627008497715</t>
  </si>
  <si>
    <t>33,34069159168449</t>
  </si>
  <si>
    <t>3,779350181014251</t>
  </si>
  <si>
    <t>0,020437826790429672</t>
  </si>
  <si>
    <t>0,1282887975820412</t>
  </si>
  <si>
    <t>0,01773054292779668</t>
  </si>
  <si>
    <t>0,0759963472304279</t>
  </si>
  <si>
    <t>0,13351127733968113</t>
  </si>
  <si>
    <t>0,014504644668476363</t>
  </si>
  <si>
    <t>0,06925959828016862</t>
  </si>
  <si>
    <t>0,7169103167826087</t>
  </si>
  <si>
    <t>2,5479320010636</t>
  </si>
  <si>
    <t>42,220147551767525</t>
  </si>
  <si>
    <t>3,9136924340466384</t>
  </si>
  <si>
    <t>0,03845335407810627</t>
  </si>
  <si>
    <t>0,1415262878635024</t>
  </si>
  <si>
    <t>0,01609917938677685</t>
  </si>
  <si>
    <t>0,10351039472232543</t>
  </si>
  <si>
    <t>0,13487613521619338</t>
  </si>
  <si>
    <t>0,04176357998758064</t>
  </si>
  <si>
    <t>0,15461269028824715</t>
  </si>
  <si>
    <t>0,7114344079635984</t>
  </si>
  <si>
    <t>2,4715326379518956</t>
  </si>
  <si>
    <t>26,061622602635396</t>
  </si>
  <si>
    <t>3,9307637354560523</t>
  </si>
  <si>
    <t>0,05081405833310964</t>
  </si>
  <si>
    <t>0,15155758458421487</t>
  </si>
  <si>
    <t>0,022901204948998156</t>
  </si>
  <si>
    <t>0,12149881758883119</t>
  </si>
  <si>
    <t>0,13438982025200952</t>
  </si>
  <si>
    <t>0,05630610392360844</t>
  </si>
  <si>
    <t>0,19945962537898598</t>
  </si>
  <si>
    <t>0,707890397250435</t>
  </si>
  <si>
    <t>2,413541011977941</t>
  </si>
  <si>
    <t>16,70999733723826</t>
  </si>
  <si>
    <t>3,770869251346859</t>
  </si>
  <si>
    <t>0,033651278217729556</t>
  </si>
  <si>
    <t>0,14487984768460213</t>
  </si>
  <si>
    <t>0,012142225099045148</t>
  </si>
  <si>
    <t>0,10401525908372725</t>
  </si>
  <si>
    <t>0,13367499578764722</t>
  </si>
  <si>
    <t>0,0593462005065036</t>
  </si>
  <si>
    <t>0,40323034397736424</t>
  </si>
  <si>
    <t>0,6694842918083093</t>
  </si>
  <si>
    <t>2,4900568110169843</t>
  </si>
  <si>
    <t>28,80531128460909</t>
  </si>
  <si>
    <t>3,7855053284904843</t>
  </si>
  <si>
    <t>0,035377672123870135</t>
  </si>
  <si>
    <t>0,12916581542026076</t>
  </si>
  <si>
    <t>0,022072520305137427</t>
  </si>
  <si>
    <t>0,09479256640667688</t>
  </si>
  <si>
    <t>0,11858988041583052</t>
  </si>
  <si>
    <t>0,033047699087959244</t>
  </si>
  <si>
    <t>0,1181283914821137</t>
  </si>
  <si>
    <t>0,6819224722261998</t>
  </si>
  <si>
    <t>2,525718391058035</t>
  </si>
  <si>
    <t>36,68591398050903</t>
  </si>
  <si>
    <t>3,8462380335147546</t>
  </si>
  <si>
    <t>0,027241854302898175</t>
  </si>
  <si>
    <t>0,12910209200682637</t>
  </si>
  <si>
    <t>0,012082387320120454</t>
  </si>
  <si>
    <t>0,09005326900758315</t>
  </si>
  <si>
    <t>0,1277724754868905</t>
  </si>
  <si>
    <t>0,030012516690814145</t>
  </si>
  <si>
    <t>0,11127717158451457</t>
  </si>
  <si>
    <t>0,6490852920893005</t>
  </si>
  <si>
    <t>2,3981633790535852</t>
  </si>
  <si>
    <t>32,79215542847245</t>
  </si>
  <si>
    <t>3,6940754547156605</t>
  </si>
  <si>
    <t>0,04071125118795762</t>
  </si>
  <si>
    <t>0,13680983032849722</t>
  </si>
  <si>
    <t>0,02081037835489641</t>
  </si>
  <si>
    <t>0,0962544164764979</t>
  </si>
  <si>
    <t>0,1306972504105012</t>
  </si>
  <si>
    <t>0,04019823705635462</t>
  </si>
  <si>
    <t>0,14795496962659405</t>
  </si>
  <si>
    <t>0,6860421403103512</t>
  </si>
  <si>
    <t>2,421477050986141</t>
  </si>
  <si>
    <t>33,94932572943075</t>
  </si>
  <si>
    <t>3,8150015011189486</t>
  </si>
  <si>
    <t>0,023531409057181964</t>
  </si>
  <si>
    <t>0,13271357929240113</t>
  </si>
  <si>
    <t>0,016338277704695172</t>
  </si>
  <si>
    <t>0,08406367307663656</t>
  </si>
  <si>
    <t>0,13489463362852408</t>
  </si>
  <si>
    <t>0,020848310752629516</t>
  </si>
  <si>
    <t>0,08107122153052126</t>
  </si>
  <si>
    <t>0,6951771664291332</t>
  </si>
  <si>
    <t>2,5171381960390136</t>
  </si>
  <si>
    <t>29,089756437648763</t>
  </si>
  <si>
    <t>3,8021376270301617</t>
  </si>
  <si>
    <t>0,038614368636384504</t>
  </si>
  <si>
    <t>0,14499117520505525</t>
  </si>
  <si>
    <t>0,0313006653878503</t>
  </si>
  <si>
    <t>0,10033320365059442</t>
  </si>
  <si>
    <t>0,13606316626440465</t>
  </si>
  <si>
    <t>0,03124304088037359</t>
  </si>
  <si>
    <t>0,12164289356974543</t>
  </si>
  <si>
    <t>0,7047179758739163</t>
  </si>
  <si>
    <t>3,2341220180969685</t>
  </si>
  <si>
    <t>19,357088960406884</t>
  </si>
  <si>
    <t>3,755003974271233</t>
  </si>
  <si>
    <t>0,03670235904824281</t>
  </si>
  <si>
    <t>0,14354400029048597</t>
  </si>
  <si>
    <t>0,015781658099575928</t>
  </si>
  <si>
    <t>0,10384030110582695</t>
  </si>
  <si>
    <t>0,13066200333517936</t>
  </si>
  <si>
    <t>0,06005217642560142</t>
  </si>
  <si>
    <t>0,4022886631514117</t>
  </si>
  <si>
    <t>0,6704928770513036</t>
  </si>
  <si>
    <t>2,4850098990136757</t>
  </si>
  <si>
    <t>47,289612636999124</t>
  </si>
  <si>
    <t>4,020567685844714</t>
  </si>
  <si>
    <t>0,06545463029138114</t>
  </si>
  <si>
    <t>0,1607708091097201</t>
  </si>
  <si>
    <t>0,04044944745669139</t>
  </si>
  <si>
    <t>0,13102120494703356</t>
  </si>
  <si>
    <t>0,1341876233920343</t>
  </si>
  <si>
    <t>0,059405334080324244</t>
  </si>
  <si>
    <t>0,20960846838108424</t>
  </si>
  <si>
    <t>0,6923379577101656</t>
  </si>
  <si>
    <t>2,616711391019635</t>
  </si>
  <si>
    <t>57,0442365466724</t>
  </si>
  <si>
    <t>3,6266723721359115</t>
  </si>
  <si>
    <t>0,0426696523244366</t>
  </si>
  <si>
    <t>0,13447813791491006</t>
  </si>
  <si>
    <t>0,02197095501442633</t>
  </si>
  <si>
    <t>0,09961910065707427</t>
  </si>
  <si>
    <t>0,12720466570956773</t>
  </si>
  <si>
    <t>0,04335202245048753</t>
  </si>
  <si>
    <t>0,15979440886520335</t>
  </si>
  <si>
    <t>0,7658137612614798</t>
  </si>
  <si>
    <t>2,6036765259923413</t>
  </si>
  <si>
    <t>30,62573281910867</t>
  </si>
  <si>
    <t>3,86472240022761</t>
  </si>
  <si>
    <t>0,055977100169740196</t>
  </si>
  <si>
    <t>0,1383285450973251</t>
  </si>
  <si>
    <t>0,02980849628534602</t>
  </si>
  <si>
    <t>0,11102450521118239</t>
  </si>
  <si>
    <t>0,11655260028592664</t>
  </si>
  <si>
    <t>0,055712753510486566</t>
  </si>
  <si>
    <t>0,20276827841857864</t>
  </si>
  <si>
    <t>0,6807766162093422</t>
  </si>
  <si>
    <t>2,652524521923624</t>
  </si>
  <si>
    <t>30,05014681987318</t>
  </si>
  <si>
    <t>3,7970513679308264</t>
  </si>
  <si>
    <t>0,04772884140294324</t>
  </si>
  <si>
    <t>0,14861990141949624</t>
  </si>
  <si>
    <t>0,019763157924564755</t>
  </si>
  <si>
    <t>0,11075095468812507</t>
  </si>
  <si>
    <t>0,1349584893844544</t>
  </si>
  <si>
    <t>0,05451595444105815</t>
  </si>
  <si>
    <t>0,1931552916580331</t>
  </si>
  <si>
    <t>0,6603955601031561</t>
  </si>
  <si>
    <t>2,4642010770039633</t>
  </si>
  <si>
    <t>35,261490016627654</t>
  </si>
  <si>
    <t>3,635935683287428</t>
  </si>
  <si>
    <t>0,07141833971462168</t>
  </si>
  <si>
    <t>0,1596428797326933</t>
  </si>
  <si>
    <t>0,037914257284608024</t>
  </si>
  <si>
    <t>0,1370641917920304</t>
  </si>
  <si>
    <t>0,12394658550745025</t>
  </si>
  <si>
    <t>0,06926046272047479</t>
  </si>
  <si>
    <t>0,2639645709756956</t>
  </si>
  <si>
    <t>0,7603977744064713</t>
  </si>
  <si>
    <t>2,8207437079399824</t>
  </si>
  <si>
    <t>35,50232877608685</t>
  </si>
  <si>
    <t>3,8686813187745037</t>
  </si>
  <si>
    <t>0,03843254751666051</t>
  </si>
  <si>
    <t>0,13278971999541112</t>
  </si>
  <si>
    <t>0,017831901177883185</t>
  </si>
  <si>
    <t>0,09700238859294597</t>
  </si>
  <si>
    <t>0,12289575782377787</t>
  </si>
  <si>
    <t>0,040768249260999916</t>
  </si>
  <si>
    <t>0,14168007609648858</t>
  </si>
  <si>
    <t>0,6632163056441727</t>
  </si>
  <si>
    <t>2,465830189990811</t>
  </si>
  <si>
    <t>40,796285655284144</t>
  </si>
  <si>
    <t>3,7901843018384342</t>
  </si>
  <si>
    <t>0,020327118190345404</t>
  </si>
  <si>
    <t>0,1284245349093224</t>
  </si>
  <si>
    <t>0,016701910687356547</t>
  </si>
  <si>
    <t>0,07802743221432391</t>
  </si>
  <si>
    <t>0,13430474589559424</t>
  </si>
  <si>
    <t>0,015367311922692266</t>
  </si>
  <si>
    <t>0,0623248706719993</t>
  </si>
  <si>
    <t>0,6854885650385085</t>
  </si>
  <si>
    <t>2,4054790750378743</t>
  </si>
  <si>
    <t>26,685320845037825</t>
  </si>
  <si>
    <t>4,0182089771582765</t>
  </si>
  <si>
    <t>0,06891399176152879</t>
  </si>
  <si>
    <t>0,16231454523093408</t>
  </si>
  <si>
    <t>0,02291712569633518</t>
  </si>
  <si>
    <t>0,13898070853520333</t>
  </si>
  <si>
    <t>0,1334586757970064</t>
  </si>
  <si>
    <t>0,07913407862910074</t>
  </si>
  <si>
    <t>0,27752936281972435</t>
  </si>
  <si>
    <t>0,7132381686388791</t>
  </si>
  <si>
    <t>2,537225508945994</t>
  </si>
  <si>
    <t>52,55215772593637</t>
  </si>
  <si>
    <t>3,6727831870432572</t>
  </si>
  <si>
    <t>0,02839972764714938</t>
  </si>
  <si>
    <t>0,14503284163127683</t>
  </si>
  <si>
    <t>0,026343230449891508</t>
  </si>
  <si>
    <t>0,09615029895254887</t>
  </si>
  <si>
    <t>0,1348276057869529</t>
  </si>
  <si>
    <t>0,019576818986336304</t>
  </si>
  <si>
    <t>0,14629002304761562</t>
  </si>
  <si>
    <t>0,6740232120695454</t>
  </si>
  <si>
    <t>6,420103434007615</t>
  </si>
  <si>
    <t>68,41576264646052</t>
  </si>
  <si>
    <t>3,6646368634710615</t>
  </si>
  <si>
    <t>0,03216033871132348</t>
  </si>
  <si>
    <t>0,1352045828325693</t>
  </si>
  <si>
    <t>0,02786669695274282</t>
  </si>
  <si>
    <t>0,08926902544510013</t>
  </si>
  <si>
    <t>0,12643003604739392</t>
  </si>
  <si>
    <t>0,022220771130695635</t>
  </si>
  <si>
    <t>0,14978755408613328</t>
  </si>
  <si>
    <t>0,7040733404540619</t>
  </si>
  <si>
    <t>6,557613139040768</t>
  </si>
  <si>
    <t>89,42598411967433</t>
  </si>
  <si>
    <t>3,960912825645232</t>
  </si>
  <si>
    <t>0,06390752034035505</t>
  </si>
  <si>
    <t>0,1753498896074494</t>
  </si>
  <si>
    <t>0,045815740787736835</t>
  </si>
  <si>
    <t>0,1286997299105354</t>
  </si>
  <si>
    <t>0,1413605769071616</t>
  </si>
  <si>
    <t>0,064561001139545</t>
  </si>
  <si>
    <t>0,4039629401308927</t>
  </si>
  <si>
    <t>0,7211788715616392</t>
  </si>
  <si>
    <t>6,33650823996868</t>
  </si>
  <si>
    <t>22,11251675166155</t>
  </si>
  <si>
    <t>4,204040424219072</t>
  </si>
  <si>
    <t>0,13606918173862648</t>
  </si>
  <si>
    <t>0,1869043685730449</t>
  </si>
  <si>
    <t>0,07555239188368074</t>
  </si>
  <si>
    <t>0,14523090536286568</t>
  </si>
  <si>
    <t>0,14672101901729853</t>
  </si>
  <si>
    <t>0,14099534180916273</t>
  </si>
  <si>
    <t>0,5062665894915198</t>
  </si>
  <si>
    <t>0,7721961781460746</t>
  </si>
  <si>
    <t>7,598613812937401</t>
  </si>
  <si>
    <t>28,393272516708887</t>
  </si>
  <si>
    <t>3,7863578605485766</t>
  </si>
  <si>
    <t>0,042798705640073674</t>
  </si>
  <si>
    <t>0,15011570096777152</t>
  </si>
  <si>
    <t>0,037329263010783854</t>
  </si>
  <si>
    <t>0,10215297871844758</t>
  </si>
  <si>
    <t>0,1381874609185629</t>
  </si>
  <si>
    <t>0,03148239373760793</t>
  </si>
  <si>
    <t>0,15588406604647997</t>
  </si>
  <si>
    <t>0,6857337100626905</t>
  </si>
  <si>
    <t>6,541175067075528</t>
  </si>
  <si>
    <t>40,91589285694382</t>
  </si>
  <si>
    <t>3,8566007884953732</t>
  </si>
  <si>
    <t>0,03068397815436758</t>
  </si>
  <si>
    <t>0,13722082569087565</t>
  </si>
  <si>
    <t>0,02436354421712858</t>
  </si>
  <si>
    <t>0,08453157591285348</t>
  </si>
  <si>
    <t>0,13575648922666805</t>
  </si>
  <si>
    <t>0,02373769608310254</t>
  </si>
  <si>
    <t>0,11045227600744656</t>
  </si>
  <si>
    <t>0,719542133934</t>
  </si>
  <si>
    <t>6,965368735021912</t>
  </si>
  <si>
    <t>48,165110551347496</t>
  </si>
  <si>
    <t>4,1130280474129215</t>
  </si>
  <si>
    <t>0,06079332153125123</t>
  </si>
  <si>
    <t>0,16362766301890366</t>
  </si>
  <si>
    <t>0,041761988970052816</t>
  </si>
  <si>
    <t>0,12036084414423537</t>
  </si>
  <si>
    <t>0,140984348994894</t>
  </si>
  <si>
    <t>0,055114449131910354</t>
  </si>
  <si>
    <t>0,22721185868890154</t>
  </si>
  <si>
    <t>0,7329397233507785</t>
  </si>
  <si>
    <t>6,771907537942752</t>
  </si>
  <si>
    <t>88,06922475853264</t>
  </si>
  <si>
    <t>4,244908600103889</t>
  </si>
  <si>
    <t>0,0738242508185327</t>
  </si>
  <si>
    <t>0,17412433334841107</t>
  </si>
  <si>
    <t>0,06421833995143726</t>
  </si>
  <si>
    <t>0,13542619478983975</t>
  </si>
  <si>
    <t>0,13704843711054845</t>
  </si>
  <si>
    <t>0,058347806307710526</t>
  </si>
  <si>
    <t>0,40281973295498474</t>
  </si>
  <si>
    <t>0,7369781110247684</t>
  </si>
  <si>
    <t>7,384701346978545</t>
  </si>
  <si>
    <t>33,02770777248322</t>
  </si>
  <si>
    <t>3,847333211695669</t>
  </si>
  <si>
    <t>0,01905236922455997</t>
  </si>
  <si>
    <t>0,12044198422038493</t>
  </si>
  <si>
    <t>0,01316819872324851</t>
  </si>
  <si>
    <t>0,07428244493663007</t>
  </si>
  <si>
    <t>0,12613529701745668</t>
  </si>
  <si>
    <t>0,01598627451767682</t>
  </si>
  <si>
    <t>0,09360960164994003</t>
  </si>
  <si>
    <t>0,7017405140637936</t>
  </si>
  <si>
    <t>6,960857191006653</t>
  </si>
  <si>
    <t>75,39752985124574</t>
  </si>
  <si>
    <t>4,34353598945302</t>
  </si>
  <si>
    <t>0,12538083372259037</t>
  </si>
  <si>
    <t>0,19890598208124685</t>
  </si>
  <si>
    <t>0,0645962580580837</t>
  </si>
  <si>
    <t>0,14774228280285112</t>
  </si>
  <si>
    <t>0,17126313374799332</t>
  </si>
  <si>
    <t>0,13030252443363757</t>
  </si>
  <si>
    <t>0,4936833619847778</t>
  </si>
  <si>
    <t>0,8630331439425257</t>
  </si>
  <si>
    <t>6,808971567079425</t>
  </si>
  <si>
    <t>48,72361419523666</t>
  </si>
  <si>
    <t>3,946492622272703</t>
  </si>
  <si>
    <t>0,046320344403591875</t>
  </si>
  <si>
    <t>0,15951634407402318</t>
  </si>
  <si>
    <t>0,031115416944279543</t>
  </si>
  <si>
    <t>0,12057511971474125</t>
  </si>
  <si>
    <t>0,1388602302671982</t>
  </si>
  <si>
    <t>0,04222563454251039</t>
  </si>
  <si>
    <t>0,15520512212404408</t>
  </si>
  <si>
    <t>0,7092826004801557</t>
  </si>
  <si>
    <t>7,535466983914375</t>
  </si>
  <si>
    <t>59,26353948164643</t>
  </si>
  <si>
    <t>3,6544170536179137</t>
  </si>
  <si>
    <t>0,03386491940250673</t>
  </si>
  <si>
    <t>0,1382735023265086</t>
  </si>
  <si>
    <t>0,03402948968675609</t>
  </si>
  <si>
    <t>0,09014691924670865</t>
  </si>
  <si>
    <t>0,1252523710785173</t>
  </si>
  <si>
    <t>0,021521302100724064</t>
  </si>
  <si>
    <t>0,14507861403061612</t>
  </si>
  <si>
    <t>0,6786755617506256</t>
  </si>
  <si>
    <t>6,37699659797363</t>
  </si>
  <si>
    <t>46,89166433360297</t>
  </si>
  <si>
    <t>3,996575053585878</t>
  </si>
  <si>
    <t>0,050246376002101426</t>
  </si>
  <si>
    <t>0,15460525711874998</t>
  </si>
  <si>
    <t>0,03685238466118078</t>
  </si>
  <si>
    <t>0,1126242616894697</t>
  </si>
  <si>
    <t>0,13608939517019897</t>
  </si>
  <si>
    <t>0,0421076077804392</t>
  </si>
  <si>
    <t>0,17194655061942796</t>
  </si>
  <si>
    <t>0,7048914484285795</t>
  </si>
  <si>
    <t>6,983321759966202</t>
  </si>
  <si>
    <t>73,35063457543114</t>
  </si>
  <si>
    <t>4,127893591962187</t>
  </si>
  <si>
    <t>0,1007361616248304</t>
  </si>
  <si>
    <t>0,2116560081524046</t>
  </si>
  <si>
    <t>0,07822297283233409</t>
  </si>
  <si>
    <t>0,167931730770158</t>
  </si>
  <si>
    <t>0,1493728223985003</t>
  </si>
  <si>
    <t>0,08753589544758637</t>
  </si>
  <si>
    <t>0,36358203955957075</t>
  </si>
  <si>
    <t>0,7453454635132993</t>
  </si>
  <si>
    <t>6,554910668055527</t>
  </si>
  <si>
    <t>45,932772250076624</t>
  </si>
  <si>
    <t>3,725047504825739</t>
  </si>
  <si>
    <t>0,0156113553090867</t>
  </si>
  <si>
    <t>0,13587702585624153</t>
  </si>
  <si>
    <t>0,011885831227437475</t>
  </si>
  <si>
    <t>0,0842596384662235</t>
  </si>
  <si>
    <t>0,13576910175054493</t>
  </si>
  <si>
    <t>0,012044015628504476</t>
  </si>
  <si>
    <t>0,06997728312164514</t>
  </si>
  <si>
    <t>0,6848019136190194</t>
  </si>
  <si>
    <t>6,232877559028566</t>
  </si>
  <si>
    <t>41,469485419771</t>
  </si>
  <si>
    <t>3,9021347467785734</t>
  </si>
  <si>
    <t>0,03481718987580348</t>
  </si>
  <si>
    <t>0,14271730011138659</t>
  </si>
  <si>
    <t>0,034419260341813133</t>
  </si>
  <si>
    <t>0,09088484281289663</t>
  </si>
  <si>
    <t>0,136961443217303</t>
  </si>
  <si>
    <t>0,0214649930142947</t>
  </si>
  <si>
    <t>0,09619142320654256</t>
  </si>
  <si>
    <t>0,7083534003988017</t>
  </si>
  <si>
    <t>6,124923605006188</t>
  </si>
  <si>
    <t>25,949410810458964</t>
  </si>
  <si>
    <t>3,9308474683119674</t>
  </si>
  <si>
    <t>0,04681205029120236</t>
  </si>
  <si>
    <t>0,12637253562505166</t>
  </si>
  <si>
    <t>0,043710649812541684</t>
  </si>
  <si>
    <t>0,09239414759792391</t>
  </si>
  <si>
    <t>0,10763854759145519</t>
  </si>
  <si>
    <t>0,031428519163866735</t>
  </si>
  <si>
    <t>0,11912182959267452</t>
  </si>
  <si>
    <t>0,7208221209937162</t>
  </si>
  <si>
    <t>7,1185421699192375</t>
  </si>
  <si>
    <t>61,19426386103089</t>
  </si>
  <si>
    <t>3,6850992575081096</t>
  </si>
  <si>
    <t>0,34121681210279226</t>
  </si>
  <si>
    <t>0,3768468300258858</t>
  </si>
  <si>
    <t>0,27914461108455124</t>
  </si>
  <si>
    <t>0,33297638143880326</t>
  </si>
  <si>
    <t>0,2558066245080985</t>
  </si>
  <si>
    <t>0,29563604427491774</t>
  </si>
  <si>
    <t>0,9666316188341235</t>
  </si>
  <si>
    <t>1,05525023204398</t>
  </si>
  <si>
    <t>7,134283838910051</t>
  </si>
  <si>
    <t>54,995840494504016</t>
  </si>
  <si>
    <t>3,642313963458434</t>
  </si>
  <si>
    <t>0,016838796620336615</t>
  </si>
  <si>
    <t>0,13292380951505434</t>
  </si>
  <si>
    <t>0,013700731393382976</t>
  </si>
  <si>
    <t>0,08583006553539876</t>
  </si>
  <si>
    <t>0,13347098567975466</t>
  </si>
  <si>
    <t>0,013305636815150217</t>
  </si>
  <si>
    <t>0,09886523874702374</t>
  </si>
  <si>
    <t>0,703101638306003</t>
  </si>
  <si>
    <t>6,675371569930576</t>
  </si>
  <si>
    <t>36,75192855129936</t>
  </si>
  <si>
    <t>3,9769192140285368</t>
  </si>
  <si>
    <t>0,01993901464498373</t>
  </si>
  <si>
    <t>0,125099502293047</t>
  </si>
  <si>
    <t>0,01874777127934522</t>
  </si>
  <si>
    <t>0,07405817561200889</t>
  </si>
  <si>
    <t>0,13251284349086093</t>
  </si>
  <si>
    <t>0,012146448351998806</t>
  </si>
  <si>
    <t>0,06009516621312988</t>
  </si>
  <si>
    <t>0,7378828236968593</t>
  </si>
  <si>
    <t>6,580391977913678</t>
  </si>
  <si>
    <t>48,85272143848534</t>
  </si>
  <si>
    <t>3,6825369865008235</t>
  </si>
  <si>
    <t>0,03218780496235054</t>
  </si>
  <si>
    <t>0,1561960673639263</t>
  </si>
  <si>
    <t>0,01844726318253429</t>
  </si>
  <si>
    <t>0,10455299229659784</t>
  </si>
  <si>
    <t>0,14721363117541392</t>
  </si>
  <si>
    <t>0,03211874820001086</t>
  </si>
  <si>
    <t>0,18099472270247785</t>
  </si>
  <si>
    <t>0,7084811591072202</t>
  </si>
  <si>
    <t>5,871526011032984</t>
  </si>
  <si>
    <t>79,91359456038997</t>
  </si>
  <si>
    <t>4,36095038588805</t>
  </si>
  <si>
    <t>0,10262187691533484</t>
  </si>
  <si>
    <t>0,2151525044353619</t>
  </si>
  <si>
    <t>0,08996503481281394</t>
  </si>
  <si>
    <t>0,1709992633936999</t>
  </si>
  <si>
    <t>0,16616052608810927</t>
  </si>
  <si>
    <t>0,07149895846423637</t>
  </si>
  <si>
    <t>0,28964492886244314</t>
  </si>
  <si>
    <t>0,8583932179716652</t>
  </si>
  <si>
    <t>6,922274547046982</t>
  </si>
  <si>
    <t>60,54749238190762</t>
  </si>
  <si>
    <t>4,247906205043513</t>
  </si>
  <si>
    <t>0,07506900736990436</t>
  </si>
  <si>
    <t>0,1694033238493005</t>
  </si>
  <si>
    <t>0,0652607756355128</t>
  </si>
  <si>
    <t>0,1236643664797787</t>
  </si>
  <si>
    <t>0,1424197070447988</t>
  </si>
  <si>
    <t>0,051900138032632395</t>
  </si>
  <si>
    <t>0,2133680152674123</t>
  </si>
  <si>
    <t>0,7867737813528736</t>
  </si>
  <si>
    <t>6,83156134490855</t>
  </si>
  <si>
    <t>87,72698998377052</t>
  </si>
  <si>
    <t>3,78293518332191</t>
  </si>
  <si>
    <t>0,05006334898071062</t>
  </si>
  <si>
    <t>0,15263713406088694</t>
  </si>
  <si>
    <t>0,044203536883136135</t>
  </si>
  <si>
    <t>0,10383493335668033</t>
  </si>
  <si>
    <t>0,14414903640565152</t>
  </si>
  <si>
    <t>0,03445161247866218</t>
  </si>
  <si>
    <t>0,2047790367085525</t>
  </si>
  <si>
    <t>0,7178073581316089</t>
  </si>
  <si>
    <t>6,075977150932886</t>
  </si>
  <si>
    <t>35,30872345615497</t>
  </si>
  <si>
    <t>3,7859154242977655</t>
  </si>
  <si>
    <t>0,08498056467201216</t>
  </si>
  <si>
    <t>0,1888273233797823</t>
  </si>
  <si>
    <t>0,059876885063307086</t>
  </si>
  <si>
    <t>0,15838523001901625</t>
  </si>
  <si>
    <t>0,14499380136589304</t>
  </si>
  <si>
    <t>0,07288471933649075</t>
  </si>
  <si>
    <t>0,2714518563065301</t>
  </si>
  <si>
    <t>0,7180324861999229</t>
  </si>
  <si>
    <t>6,729323752922937</t>
  </si>
  <si>
    <t>63,72941398341933</t>
  </si>
  <si>
    <t>3,7867859910042156</t>
  </si>
  <si>
    <t>0,060872633407687955</t>
  </si>
  <si>
    <t>0,1610136846711379</t>
  </si>
  <si>
    <t>0,05424935528367679</t>
  </si>
  <si>
    <t>0,11917620101971507</t>
  </si>
  <si>
    <t>0,13281718897588538</t>
  </si>
  <si>
    <t>0,04168151485782051</t>
  </si>
  <si>
    <t>0,16191444853164774</t>
  </si>
  <si>
    <t>0,7189339857251943</t>
  </si>
  <si>
    <t>6,730594377964735</t>
  </si>
  <si>
    <t>42,080856297673996</t>
  </si>
  <si>
    <t>3,7294954674360654</t>
  </si>
  <si>
    <t>0,0982603708512552</t>
  </si>
  <si>
    <t>0,18049311128945789</t>
  </si>
  <si>
    <t>0,06913802624887427</t>
  </si>
  <si>
    <t>0,1472015585153356</t>
  </si>
  <si>
    <t>0,13780156996249246</t>
  </si>
  <si>
    <t>0,09371444054645156</t>
  </si>
  <si>
    <t>0,35431321697467616</t>
  </si>
  <si>
    <t>0,6943287114197326</t>
  </si>
  <si>
    <t>7,005034995963797</t>
  </si>
  <si>
    <t>8,622214319466824</t>
  </si>
  <si>
    <t>4,090617683200681</t>
  </si>
  <si>
    <t>0,10854007713640348</t>
  </si>
  <si>
    <t>0,1618558264537745</t>
  </si>
  <si>
    <t>0,09085995933022152</t>
  </si>
  <si>
    <t>0,14707909352328957</t>
  </si>
  <si>
    <t>0,10309025867100673</t>
  </si>
  <si>
    <t>0,08124503546987821</t>
  </si>
  <si>
    <t>0,31842106122552805</t>
  </si>
  <si>
    <t>0,6961855056709005</t>
  </si>
  <si>
    <t>5,568772020982578</t>
  </si>
  <si>
    <t>77,76589906472313</t>
  </si>
  <si>
    <t>4,248144849074305</t>
  </si>
  <si>
    <t>0,11572093145602072</t>
  </si>
  <si>
    <t>0,23121799313378194</t>
  </si>
  <si>
    <t>0,08379714667884866</t>
  </si>
  <si>
    <t>0,17301685921657461</t>
  </si>
  <si>
    <t>0,1774060557174169</t>
  </si>
  <si>
    <t>0,11039082805880075</t>
  </si>
  <si>
    <t>0,4839735425266849</t>
  </si>
  <si>
    <t>0,8498144522211702</t>
  </si>
  <si>
    <t>6,019097674055956</t>
  </si>
  <si>
    <t>51,81797769478886</t>
  </si>
  <si>
    <t>4,161325684535267</t>
  </si>
  <si>
    <t>0,06793749704908197</t>
  </si>
  <si>
    <t>0,1826709612721273</t>
  </si>
  <si>
    <t>0,04551734670534086</t>
  </si>
  <si>
    <t>0,14439871223436276</t>
  </si>
  <si>
    <t>0,15102414173608075</t>
  </si>
  <si>
    <t>0,06398000295288184</t>
  </si>
  <si>
    <t>0,2755518635652491</t>
  </si>
  <si>
    <t>0,7909305083681398</t>
  </si>
  <si>
    <t>6,637912623002194</t>
  </si>
  <si>
    <t>39,961854040839555</t>
  </si>
  <si>
    <t>3,7123470461980395</t>
  </si>
  <si>
    <t>0,06521927057004301</t>
  </si>
  <si>
    <t>0,17080564452924185</t>
  </si>
  <si>
    <t>0,06224499500360563</t>
  </si>
  <si>
    <t>0,12569734910532077</t>
  </si>
  <si>
    <t>0,13614341652582498</t>
  </si>
  <si>
    <t>0,042693454979350516</t>
  </si>
  <si>
    <t>0,16428927967913798</t>
  </si>
  <si>
    <t>0,7038870884829337</t>
  </si>
  <si>
    <t>6,076563245966099</t>
  </si>
  <si>
    <t>34,59946551732404</t>
  </si>
  <si>
    <t>4,036648538654131</t>
  </si>
  <si>
    <t>0,16462496746657845</t>
  </si>
  <si>
    <t>0,20413064000657705</t>
  </si>
  <si>
    <t>0,10572091894770509</t>
  </si>
  <si>
    <t>0,16694173679114274</t>
  </si>
  <si>
    <t>0,14795065566069235</t>
  </si>
  <si>
    <t>0,15964285247233742</t>
  </si>
  <si>
    <t>0,5175731350601221</t>
  </si>
  <si>
    <t>0,6910984134410679</t>
  </si>
  <si>
    <t>6,385712139075622</t>
  </si>
  <si>
    <t>65,93933570689467</t>
  </si>
  <si>
    <t>3,8168246673822463</t>
  </si>
  <si>
    <t>0,10623810847711768</t>
  </si>
  <si>
    <t>0,18619909809658428</t>
  </si>
  <si>
    <t>0,07978484708949846</t>
  </si>
  <si>
    <t>0,14494407539170523</t>
  </si>
  <si>
    <t>0,1326219676241666</t>
  </si>
  <si>
    <t>0,09223433274668928</t>
  </si>
  <si>
    <t>0,3811205356758073</t>
  </si>
  <si>
    <t>0,7016333028674314</t>
  </si>
  <si>
    <t>5,749345552059822</t>
  </si>
  <si>
    <t>78,31117591535447</t>
  </si>
  <si>
    <t>4,359046333375509</t>
  </si>
  <si>
    <t>0,32062851477744964</t>
  </si>
  <si>
    <t>0,28689204458683204</t>
  </si>
  <si>
    <t>0,2361242525986346</t>
  </si>
  <si>
    <t>0,22377965517082993</t>
  </si>
  <si>
    <t>0,2047587663051081</t>
  </si>
  <si>
    <t>0,26731313444915045</t>
  </si>
  <si>
    <t>0,9564046709454999</t>
  </si>
  <si>
    <t>0,9152125252708666</t>
  </si>
  <si>
    <t>5,957206505001523</t>
  </si>
  <si>
    <t>55,92725377911728</t>
  </si>
  <si>
    <t>3,9493510424229687</t>
  </si>
  <si>
    <t>0,07503755087366056</t>
  </si>
  <si>
    <t>0,15816015734867017</t>
  </si>
  <si>
    <t>0,0671026661088153</t>
  </si>
  <si>
    <t>0,1241618757122393</t>
  </si>
  <si>
    <t>0,12823208771409936</t>
  </si>
  <si>
    <t>0,051811737890793394</t>
  </si>
  <si>
    <t>0,18999355910516744</t>
  </si>
  <si>
    <t>0,6826817007625243</t>
  </si>
  <si>
    <t>7,603250163025223</t>
  </si>
  <si>
    <t>81,03168906767718</t>
  </si>
  <si>
    <t>3,940448099822239</t>
  </si>
  <si>
    <t>0,10306698659560717</t>
  </si>
  <si>
    <t>0,22252524566675758</t>
  </si>
  <si>
    <t>0,0742205625760469</t>
  </si>
  <si>
    <t>0,16736850495753494</t>
  </si>
  <si>
    <t>0,1614009307865954</t>
  </si>
  <si>
    <t>0,09405905215459054</t>
  </si>
  <si>
    <t>0,3977853857669912</t>
  </si>
  <si>
    <t>0,8253418386584621</t>
  </si>
  <si>
    <t>6,638429205981083</t>
  </si>
  <si>
    <t>39,73817295695797</t>
  </si>
  <si>
    <t>3,825257313946417</t>
  </si>
  <si>
    <t>0,14367101258682005</t>
  </si>
  <si>
    <t>0,21967579544841598</t>
  </si>
  <si>
    <t>0,11265205647550652</t>
  </si>
  <si>
    <t>0,16391167393801215</t>
  </si>
  <si>
    <t>0,17677010463075113</t>
  </si>
  <si>
    <t>0,120044266894642</t>
  </si>
  <si>
    <t>0,47781383480471573</t>
  </si>
  <si>
    <t>0,7076339002305555</t>
  </si>
  <si>
    <t>6,976294207968749</t>
  </si>
  <si>
    <t>58,959615761002794</t>
  </si>
  <si>
    <t>3,653901285762432</t>
  </si>
  <si>
    <t>0,09698857631113152</t>
  </si>
  <si>
    <t>0,17272001861455852</t>
  </si>
  <si>
    <t>0,08264875921667797</t>
  </si>
  <si>
    <t>0,14841773918545237</t>
  </si>
  <si>
    <t>0,11356767181998775</t>
  </si>
  <si>
    <t>0,07446644390928513</t>
  </si>
  <si>
    <t>0,3616191073958228</t>
  </si>
  <si>
    <t>0,6880688833481434</t>
  </si>
  <si>
    <t>6,669048429001123</t>
  </si>
  <si>
    <t>74,02810494279854</t>
  </si>
  <si>
    <t>4,221601678243094</t>
  </si>
  <si>
    <t>0,08146931090167157</t>
  </si>
  <si>
    <t>0,19280189735529016</t>
  </si>
  <si>
    <t>0,06903234835716249</t>
  </si>
  <si>
    <t>0,15214287122532483</t>
  </si>
  <si>
    <t>0,15386768553287827</t>
  </si>
  <si>
    <t>0,05833042350584978</t>
  </si>
  <si>
    <t>0,23392738793282045</t>
  </si>
  <si>
    <t>0,8050178701045213</t>
  </si>
  <si>
    <t>5,961670787073672</t>
  </si>
  <si>
    <t>56,4944899575576</t>
  </si>
  <si>
    <t>4,093569661270298</t>
  </si>
  <si>
    <t>0,042376354596440305</t>
  </si>
  <si>
    <t>0,13935648232097336</t>
  </si>
  <si>
    <t>0,039278662204029195</t>
  </si>
  <si>
    <t>0,09031130717220123</t>
  </si>
  <si>
    <t>0,1352028245706836</t>
  </si>
  <si>
    <t>0,026806333131788006</t>
  </si>
  <si>
    <t>0,10732985563701034</t>
  </si>
  <si>
    <t>0,7458641832631276</t>
  </si>
  <si>
    <t>5,777387534966692</t>
  </si>
  <si>
    <t>46,99120340945201</t>
  </si>
  <si>
    <t>4,095289210086045</t>
  </si>
  <si>
    <t>0,1916381624956779</t>
  </si>
  <si>
    <t>0,2957370263997139</t>
  </si>
  <si>
    <t>0,15464937362499195</t>
  </si>
  <si>
    <t>0,25476741644596823</t>
  </si>
  <si>
    <t>0,17943688967127974</t>
  </si>
  <si>
    <t>0,1494107083375061</t>
  </si>
  <si>
    <t>0,6018525692370976</t>
  </si>
  <si>
    <t>0,8988568289980073</t>
  </si>
  <si>
    <t>5,497117595979944</t>
  </si>
  <si>
    <t>68,38095919939947</t>
  </si>
  <si>
    <t>4,110565748585279</t>
  </si>
  <si>
    <t>0,061630285925597064</t>
  </si>
  <si>
    <t>0,1567608917618071</t>
  </si>
  <si>
    <t>0,05511914014780865</t>
  </si>
  <si>
    <t>0,11707394663646045</t>
  </si>
  <si>
    <t>0,14169897512067245</t>
  </si>
  <si>
    <t>0,040709849305062114</t>
  </si>
  <si>
    <t>0,14392144855386932</t>
  </si>
  <si>
    <t>0,7730376883309698</t>
  </si>
  <si>
    <t>5,4155405650381</t>
  </si>
  <si>
    <t>52,61572446169918</t>
  </si>
  <si>
    <t>4,167866390024578</t>
  </si>
  <si>
    <t>0,21095297306378935</t>
  </si>
  <si>
    <t>0,27479883321521653</t>
  </si>
  <si>
    <t>0,18027525506877445</t>
  </si>
  <si>
    <t>0,22658954431688383</t>
  </si>
  <si>
    <t>0,1868565276800474</t>
  </si>
  <si>
    <t>0,15517622669336223</t>
  </si>
  <si>
    <t>0,6320191225139461</t>
  </si>
  <si>
    <t>0,922474510730209</t>
  </si>
  <si>
    <t>5,077708484954201</t>
  </si>
  <si>
    <t>69,49127227832115</t>
  </si>
  <si>
    <t>4,290845285680874</t>
  </si>
  <si>
    <t>0,17127287763359625</t>
  </si>
  <si>
    <t>0,252045474722074</t>
  </si>
  <si>
    <t>0,11923944435498293</t>
  </si>
  <si>
    <t>0,20748094685508972</t>
  </si>
  <si>
    <t>0,17582262496875978</t>
  </si>
  <si>
    <t>0,15393078660160128</t>
  </si>
  <si>
    <t>0,5951395966586841</t>
  </si>
  <si>
    <t>0,955325214495013</t>
  </si>
  <si>
    <t>4,776766574010253</t>
  </si>
  <si>
    <t>67,13953670579184</t>
  </si>
  <si>
    <t>4,110857402181208</t>
  </si>
  <si>
    <t>0,11141255770163112</t>
  </si>
  <si>
    <t>0,16031973077110706</t>
  </si>
  <si>
    <t>0,08026187138392565</t>
  </si>
  <si>
    <t>0,12140096221395943</t>
  </si>
  <si>
    <t>0,13443751828303763</t>
  </si>
  <si>
    <t>0,09566127573496984</t>
  </si>
  <si>
    <t>0,36837638702464304</t>
  </si>
  <si>
    <t>0,722192335118376</t>
  </si>
  <si>
    <t>5,025595178944059</t>
  </si>
  <si>
    <t>68,9605911634806</t>
  </si>
  <si>
    <t>4,2718694673721975</t>
  </si>
  <si>
    <t>0,2724878043035955</t>
  </si>
  <si>
    <t>0,3197979617163852</t>
  </si>
  <si>
    <t>0,24540222770020212</t>
  </si>
  <si>
    <t>0,3052295307488122</t>
  </si>
  <si>
    <t>0,18434044136588093</t>
  </si>
  <si>
    <t>0,20002315355278738</t>
  </si>
  <si>
    <t>0,7497455451126873</t>
  </si>
  <si>
    <t>0,7519101620059161</t>
  </si>
  <si>
    <t>5,33019890205469</t>
  </si>
  <si>
    <t>87,65688431584194</t>
  </si>
  <si>
    <t>3,933014942415998</t>
  </si>
  <si>
    <t>0,09457816981754855</t>
  </si>
  <si>
    <t>0,19092592792668353</t>
  </si>
  <si>
    <t>0,08062680587880097</t>
  </si>
  <si>
    <t>0,15341340889044225</t>
  </si>
  <si>
    <t>0,14270903346802005</t>
  </si>
  <si>
    <t>0,0719988670074412</t>
  </si>
  <si>
    <t>0,29738544340333284</t>
  </si>
  <si>
    <t>0,7780421959765661</t>
  </si>
  <si>
    <t>5,108533757040277</t>
  </si>
  <si>
    <t>11,808021085789324</t>
  </si>
  <si>
    <t>4,285288633996197</t>
  </si>
  <si>
    <t>0,17773597851208087</t>
  </si>
  <si>
    <t>0,6128477710250075</t>
  </si>
  <si>
    <t>0,14927459112066915</t>
  </si>
  <si>
    <t>0,30130261972598027</t>
  </si>
  <si>
    <t>0,5931094038717247</t>
  </si>
  <si>
    <t>0,13619686024674718</t>
  </si>
  <si>
    <t>0,4799718654791766</t>
  </si>
  <si>
    <t>2,0155099849288143</t>
  </si>
  <si>
    <t>4,234468432026915</t>
  </si>
  <si>
    <t>89,19946930860354</t>
  </si>
  <si>
    <t>4,005612224045949</t>
  </si>
  <si>
    <t>0,07313616756047885</t>
  </si>
  <si>
    <t>0,1679558653922192</t>
  </si>
  <si>
    <t>0,07284294115539196</t>
  </si>
  <si>
    <t>0,1271941657714081</t>
  </si>
  <si>
    <t>0,13493728799968854</t>
  </si>
  <si>
    <t>0,043777051607596214</t>
  </si>
  <si>
    <t>0,26670613985410163</t>
  </si>
  <si>
    <t>0,7864337593333278</t>
  </si>
  <si>
    <t>5,233931884984486</t>
  </si>
  <si>
    <t>18,907014617013264</t>
  </si>
  <si>
    <t>3,8275638305844204</t>
  </si>
  <si>
    <t>0,08760321945275724</t>
  </si>
  <si>
    <t>0,17170153556382994</t>
  </si>
  <si>
    <t>0,04959905566961924</t>
  </si>
  <si>
    <t>0,13785611233609252</t>
  </si>
  <si>
    <t>0,13505610469976856</t>
  </si>
  <si>
    <t>0,09053556136317163</t>
  </si>
  <si>
    <t>0,34559369795261274</t>
  </si>
  <si>
    <t>0,7217105366508746</t>
  </si>
  <si>
    <t>5,142792905098759</t>
  </si>
  <si>
    <t>83,53311773469552</t>
  </si>
  <si>
    <t>3,6029845640427625</t>
  </si>
  <si>
    <t>0,2365518183040765</t>
  </si>
  <si>
    <t>0,2559568254307845</t>
  </si>
  <si>
    <t>0,20825661108959292</t>
  </si>
  <si>
    <t>0,22983527483495972</t>
  </si>
  <si>
    <t>0,15068988667091723</t>
  </si>
  <si>
    <t>0,15938372892281386</t>
  </si>
  <si>
    <t>0,6408644790315613</t>
  </si>
  <si>
    <t>0,6409723290764717</t>
  </si>
  <si>
    <t>5,751713085919619</t>
  </si>
  <si>
    <t>65,7454445695731</t>
  </si>
  <si>
    <t>4,262434583418617</t>
  </si>
  <si>
    <t>0,088142513377173</t>
  </si>
  <si>
    <t>0,18366950241588034</t>
  </si>
  <si>
    <t>0,07216931852676872</t>
  </si>
  <si>
    <t>0,14861740892761113</t>
  </si>
  <si>
    <t>0,13629932774202214</t>
  </si>
  <si>
    <t>0,07568426494083587</t>
  </si>
  <si>
    <t>0,506420275486611</t>
  </si>
  <si>
    <t>0,7457656279174537</t>
  </si>
  <si>
    <t>5,438866821001284</t>
  </si>
  <si>
    <t>55,83097565543065</t>
  </si>
  <si>
    <t>3,81847443023704</t>
  </si>
  <si>
    <t>0,05576273369727752</t>
  </si>
  <si>
    <t>0,15578813085965112</t>
  </si>
  <si>
    <t>0,05062235087191988</t>
  </si>
  <si>
    <t>0,1142533413291803</t>
  </si>
  <si>
    <t>0,13883863584406636</t>
  </si>
  <si>
    <t>0,0357183682471867</t>
  </si>
  <si>
    <t>0,14286614313652352</t>
  </si>
  <si>
    <t>0,7620787802458727</t>
  </si>
  <si>
    <t>5,062716042040847</t>
  </si>
  <si>
    <t>71,32017634493812</t>
  </si>
  <si>
    <t>4,0283214568117005</t>
  </si>
  <si>
    <t>0,1243024193783823</t>
  </si>
  <si>
    <t>0,24992623824210114</t>
  </si>
  <si>
    <t>0,10059278558296281</t>
  </si>
  <si>
    <t>0,198011632932994</t>
  </si>
  <si>
    <t>0,1741128251219212</t>
  </si>
  <si>
    <t>0,09857652860056343</t>
  </si>
  <si>
    <t>0,40575119089842676</t>
  </si>
  <si>
    <t>0,8276378689911019</t>
  </si>
  <si>
    <t>4,8308734650490806</t>
  </si>
  <si>
    <t>73,88623981207174</t>
  </si>
  <si>
    <t>4,339901365047758</t>
  </si>
  <si>
    <t>0,10853948263118354</t>
  </si>
  <si>
    <t>0,17769950047461808</t>
  </si>
  <si>
    <t>0,09412803648310511</t>
  </si>
  <si>
    <t>0,1427482719166196</t>
  </si>
  <si>
    <t>0,132124480749026</t>
  </si>
  <si>
    <t>0,07627209936747625</t>
  </si>
  <si>
    <t>0,3701349271773716</t>
  </si>
  <si>
    <t>0,7127543125244992</t>
  </si>
  <si>
    <t>5,590644525014795</t>
  </si>
  <si>
    <t>71,41671488659905</t>
  </si>
  <si>
    <t>4,327422876596699</t>
  </si>
  <si>
    <t>0,15779397217340932</t>
  </si>
  <si>
    <t>0,21302017223247516</t>
  </si>
  <si>
    <t>0,12838525506897872</t>
  </si>
  <si>
    <t>0,17456440222506214</t>
  </si>
  <si>
    <t>0,16173366279894588</t>
  </si>
  <si>
    <t>0,1280665689175434</t>
  </si>
  <si>
    <t>0,4899076236358026</t>
  </si>
  <si>
    <t>0,7574537799591039</t>
  </si>
  <si>
    <t>5,4792022940237075</t>
  </si>
  <si>
    <t>82,83066467325283</t>
  </si>
  <si>
    <t>3,922885232832318</t>
  </si>
  <si>
    <t>0,1593591934925171</t>
  </si>
  <si>
    <t>0,18883911033588252</t>
  </si>
  <si>
    <t>0,10017048941179207</t>
  </si>
  <si>
    <t>0,14594694120884447</t>
  </si>
  <si>
    <t>0,14023396287881837</t>
  </si>
  <si>
    <t>0,1458454927332905</t>
  </si>
  <si>
    <t>0,49927967939108076</t>
  </si>
  <si>
    <t>0,5628869016914053</t>
  </si>
  <si>
    <t>5,427170537994243</t>
  </si>
  <si>
    <t>28,78257764291884</t>
  </si>
  <si>
    <t>3,600036153154492</t>
  </si>
  <si>
    <t>0,13304080610968058</t>
  </si>
  <si>
    <t>0,18057320292140455</t>
  </si>
  <si>
    <t>0,12172896106858239</t>
  </si>
  <si>
    <t>0,16629449356670178</t>
  </si>
  <si>
    <t>0,1056297097344093</t>
  </si>
  <si>
    <t>0,08892291308220109</t>
  </si>
  <si>
    <t>0,3170506608221758</t>
  </si>
  <si>
    <t>0,7256994973232568</t>
  </si>
  <si>
    <t>5,066883712075651</t>
  </si>
  <si>
    <t>66,58786781582589</t>
  </si>
  <si>
    <t>3,680543597232808</t>
  </si>
  <si>
    <t>0,12113760272248474</t>
  </si>
  <si>
    <t>0,2173591931798997</t>
  </si>
  <si>
    <t>0,0946977136707712</t>
  </si>
  <si>
    <t>0,17301439632299134</t>
  </si>
  <si>
    <t>0,15736886355219304</t>
  </si>
  <si>
    <t>0,09226235208587209</t>
  </si>
  <si>
    <t>0,33430418762311775</t>
  </si>
  <si>
    <t>0,7911059890518087</t>
  </si>
  <si>
    <t>4,988445793045685</t>
  </si>
  <si>
    <t>75,71809137923098</t>
  </si>
  <si>
    <t>4,219321214510944</t>
  </si>
  <si>
    <t>0,19262106119639244</t>
  </si>
  <si>
    <t>0,25860064350935663</t>
  </si>
  <si>
    <t>0,1698852616742711</t>
  </si>
  <si>
    <t>0,22919131331053302</t>
  </si>
  <si>
    <t>0,1645819172496711</t>
  </si>
  <si>
    <t>0,13336092688298354</t>
  </si>
  <si>
    <t>0,4957763405328968</t>
  </si>
  <si>
    <t>0,9149908714610366</t>
  </si>
  <si>
    <t>4,980644531897269</t>
  </si>
  <si>
    <t>50,55039435236353</t>
  </si>
  <si>
    <t>3,9174771175102134</t>
  </si>
  <si>
    <t>0,011564184339502815</t>
  </si>
  <si>
    <t>0,1218410929108401</t>
  </si>
  <si>
    <t>0,009510809992680593</t>
  </si>
  <si>
    <t>0,0714964048758708</t>
  </si>
  <si>
    <t>0,13630624586982162</t>
  </si>
  <si>
    <t>0,008563604347866832</t>
  </si>
  <si>
    <t>0,03580005532250721</t>
  </si>
  <si>
    <t>0,7221541364090539</t>
  </si>
  <si>
    <t>3,895493471994996</t>
  </si>
  <si>
    <t>25,88840895297873</t>
  </si>
  <si>
    <t>3,7282039953151083</t>
  </si>
  <si>
    <t>0,04366462035597251</t>
  </si>
  <si>
    <t>0,1497625169566196</t>
  </si>
  <si>
    <t>0,021427546882964464</t>
  </si>
  <si>
    <t>0,10948782687845936</t>
  </si>
  <si>
    <t>0,13733341152452158</t>
  </si>
  <si>
    <t>0,04842713091676561</t>
  </si>
  <si>
    <t>0,1766349644268863</t>
  </si>
  <si>
    <t>0,6737226728529871</t>
  </si>
  <si>
    <t>3,3674631820758805</t>
  </si>
  <si>
    <t>37,42176084286213</t>
  </si>
  <si>
    <t>3,7042362174149246</t>
  </si>
  <si>
    <t>0,18013641380306197</t>
  </si>
  <si>
    <t>0,27531999982000754</t>
  </si>
  <si>
    <t>0,08484184639479427</t>
  </si>
  <si>
    <t>0,2279709135753264</t>
  </si>
  <si>
    <t>0,21535871983838475</t>
  </si>
  <si>
    <t>0,20450562570360667</t>
  </si>
  <si>
    <t>0,7247492753757054</t>
  </si>
  <si>
    <t>0,9633879565702427</t>
  </si>
  <si>
    <t>3,7804053709842265</t>
  </si>
  <si>
    <t>30,153653780734846</t>
  </si>
  <si>
    <t>3,8627613988859433</t>
  </si>
  <si>
    <t>0,030816877500263688</t>
  </si>
  <si>
    <t>0,13515695233842917</t>
  </si>
  <si>
    <t>0,019898655134018072</t>
  </si>
  <si>
    <t>0,09264717921820673</t>
  </si>
  <si>
    <t>0,13371022880113784</t>
  </si>
  <si>
    <t>0,030795936804742498</t>
  </si>
  <si>
    <t>0,11780542607356136</t>
  </si>
  <si>
    <t>0,6993559851485802</t>
  </si>
  <si>
    <t>3,966694515082054</t>
  </si>
  <si>
    <t>42,47802820251854</t>
  </si>
  <si>
    <t>4,309403220407814</t>
  </si>
  <si>
    <t>0,05597900365946782</t>
  </si>
  <si>
    <t>0,1602036159832583</t>
  </si>
  <si>
    <t>0,023451989915736157</t>
  </si>
  <si>
    <t>0,1221707742335731</t>
  </si>
  <si>
    <t>0,1460448344383761</t>
  </si>
  <si>
    <t>0,07113828371903261</t>
  </si>
  <si>
    <t>0,33769560184334374</t>
  </si>
  <si>
    <t>0,772809620837989</t>
  </si>
  <si>
    <t>3,302305811899714</t>
  </si>
  <si>
    <t>29,956884037834378</t>
  </si>
  <si>
    <t>3,626976271925594</t>
  </si>
  <si>
    <t>0,04720191917589778</t>
  </si>
  <si>
    <t>0,16455926406205465</t>
  </si>
  <si>
    <t>0,020604250189869555</t>
  </si>
  <si>
    <t>0,1174328659722997</t>
  </si>
  <si>
    <t>0,15198804164243312</t>
  </si>
  <si>
    <t>0,05087433248549485</t>
  </si>
  <si>
    <t>0,184796354803577</t>
  </si>
  <si>
    <t>0,6502526890556583</t>
  </si>
  <si>
    <t>3,578387440997176</t>
  </si>
  <si>
    <t>27,633702777083517</t>
  </si>
  <si>
    <t>3,6932886147058754</t>
  </si>
  <si>
    <t>0,03233570738720897</t>
  </si>
  <si>
    <t>0,14824714567773062</t>
  </si>
  <si>
    <t>0,02131328722643118</t>
  </si>
  <si>
    <t>0,10058738480603077</t>
  </si>
  <si>
    <t>0,13944571919354604</t>
  </si>
  <si>
    <t>0,031010940915049287</t>
  </si>
  <si>
    <t>0,12180837100665197</t>
  </si>
  <si>
    <t>0,6765873497382863</t>
  </si>
  <si>
    <t>3,283434901968576</t>
  </si>
  <si>
    <t>30,687096357542586</t>
  </si>
  <si>
    <t>3,643977122311008</t>
  </si>
  <si>
    <t>0,028886422559549402</t>
  </si>
  <si>
    <t>0,14428682327956852</t>
  </si>
  <si>
    <t>0,02136512814037037</t>
  </si>
  <si>
    <t>0,09348496046320373</t>
  </si>
  <si>
    <t>0,13995973856314303</t>
  </si>
  <si>
    <t>0,0257244647907787</t>
  </si>
  <si>
    <t>0,10169860997854781</t>
  </si>
  <si>
    <t>0,6726781637062365</t>
  </si>
  <si>
    <t>3,489516364992596</t>
  </si>
  <si>
    <t>47,47243165303412</t>
  </si>
  <si>
    <t>3,8336678690687744</t>
  </si>
  <si>
    <t>0,043636943065294476</t>
  </si>
  <si>
    <t>0,1479009516989036</t>
  </si>
  <si>
    <t>0,032680975169612755</t>
  </si>
  <si>
    <t>0,10648017123046614</t>
  </si>
  <si>
    <t>0,13662146515824194</t>
  </si>
  <si>
    <t>0,03667360956819071</t>
  </si>
  <si>
    <t>0,15514376523161355</t>
  </si>
  <si>
    <t>0,70480022723134</t>
  </si>
  <si>
    <t>3,559272518963553</t>
  </si>
  <si>
    <t>28,5842555139136</t>
  </si>
  <si>
    <t>3,821357539481475</t>
  </si>
  <si>
    <t>0,029619839213058434</t>
  </si>
  <si>
    <t>0,1294204776301976</t>
  </si>
  <si>
    <t>0,01747421138811328</t>
  </si>
  <si>
    <t>0,08929420662057991</t>
  </si>
  <si>
    <t>0,12741217349529488</t>
  </si>
  <si>
    <t>0,029667498103893342</t>
  </si>
  <si>
    <t>0,10988427168548884</t>
  </si>
  <si>
    <t>0,6855264400886523</t>
  </si>
  <si>
    <t>3,4467236610362306</t>
  </si>
  <si>
    <t>29,636098250940712</t>
  </si>
  <si>
    <t>3,6851103715308633</t>
  </si>
  <si>
    <t>0,02206091967649513</t>
  </si>
  <si>
    <t>0,14189626599159078</t>
  </si>
  <si>
    <t>0,009377665710052033</t>
  </si>
  <si>
    <t>0,0906042564912812</t>
  </si>
  <si>
    <t>0,1409872491625798</t>
  </si>
  <si>
    <t>0,025318169412930084</t>
  </si>
  <si>
    <t>0,09460728710715875</t>
  </si>
  <si>
    <t>0,6610634280411645</t>
  </si>
  <si>
    <t>4,2971193679841235</t>
  </si>
  <si>
    <t>30,006204510894115</t>
  </si>
  <si>
    <t>3,8303339040914044</t>
  </si>
  <si>
    <t>0,023897849184563495</t>
  </si>
  <si>
    <t>0,12608209425466715</t>
  </si>
  <si>
    <t>0,0184206286309693</t>
  </si>
  <si>
    <t>0,0766220398681967</t>
  </si>
  <si>
    <t>0,1327789330486005</t>
  </si>
  <si>
    <t>0,018799957946810397</t>
  </si>
  <si>
    <t>0,06991407478236972</t>
  </si>
  <si>
    <t>0,7051158451197524</t>
  </si>
  <si>
    <t>3,400165618979372</t>
  </si>
  <si>
    <t>38,10966518792302</t>
  </si>
  <si>
    <t>3,6864760848776057</t>
  </si>
  <si>
    <t>0,02600404658815814</t>
  </si>
  <si>
    <t>0,1356993473317884</t>
  </si>
  <si>
    <t>0,016170132404602952</t>
  </si>
  <si>
    <t>0,08760043297908027</t>
  </si>
  <si>
    <t>0,136524812784348</t>
  </si>
  <si>
    <t>0,02585992406281877</t>
  </si>
  <si>
    <t>0,10391732210819829</t>
  </si>
  <si>
    <t>0,6820304318396591</t>
  </si>
  <si>
    <t>3,4210449010133743</t>
  </si>
  <si>
    <t>51,08370364289382</t>
  </si>
  <si>
    <t>3,8370469024359233</t>
  </si>
  <si>
    <t>0,0282951710234999</t>
  </si>
  <si>
    <t>0,12777845228867998</t>
  </si>
  <si>
    <t>0,02291212349502006</t>
  </si>
  <si>
    <t>0,07937692596139001</t>
  </si>
  <si>
    <t>0,133517293881118</t>
  </si>
  <si>
    <t>0,022658086103796205</t>
  </si>
  <si>
    <t>0,08900555491637942</t>
  </si>
  <si>
    <t>0,7497534794418255</t>
  </si>
  <si>
    <t>3,6647392379818484</t>
  </si>
  <si>
    <t>51,642381745082034</t>
  </si>
  <si>
    <t>3,62553211644463</t>
  </si>
  <si>
    <t>0,007502062169572134</t>
  </si>
  <si>
    <t>0,1370172096010554</t>
  </si>
  <si>
    <t>0,005847348736024774</t>
  </si>
  <si>
    <t>0,08186538144275934</t>
  </si>
  <si>
    <t>0,14444158930795603</t>
  </si>
  <si>
    <t>0,00552665983523117</t>
  </si>
  <si>
    <t>0,02733105175374423</t>
  </si>
  <si>
    <t>0,6910312523908362</t>
  </si>
  <si>
    <t>4,114621959975921</t>
  </si>
  <si>
    <t>50,76120398652883</t>
  </si>
  <si>
    <t>3,7552929540756117</t>
  </si>
  <si>
    <t>0,016143658091763696</t>
  </si>
  <si>
    <t>0,1274526626835113</t>
  </si>
  <si>
    <t>0,012857213342071955</t>
  </si>
  <si>
    <t>0,0764373316438316</t>
  </si>
  <si>
    <t>0,13589600093404802</t>
  </si>
  <si>
    <t>0,012222287239835292</t>
  </si>
  <si>
    <t>0,04785959704015638</t>
  </si>
  <si>
    <t>0,6912787135237167</t>
  </si>
  <si>
    <t>3,626540614059195</t>
  </si>
  <si>
    <t>65,28951021588318</t>
  </si>
  <si>
    <t>3,6558977456338626</t>
  </si>
  <si>
    <t>0,02625013124614961</t>
  </si>
  <si>
    <t>0,14537545013859102</t>
  </si>
  <si>
    <t>0,02304268200183831</t>
  </si>
  <si>
    <t>0,08844397363326673</t>
  </si>
  <si>
    <t>0,13992614154771427</t>
  </si>
  <si>
    <t>0,01883455377116206</t>
  </si>
  <si>
    <t>0,0664290010463901</t>
  </si>
  <si>
    <t>0,6824266917613323</t>
  </si>
  <si>
    <t>3,554584025987424</t>
  </si>
  <si>
    <t>57,2872046970813</t>
  </si>
  <si>
    <t>3,7197279730923047</t>
  </si>
  <si>
    <t>0,04073293279083193</t>
  </si>
  <si>
    <t>0,1313059819032495</t>
  </si>
  <si>
    <t>0,009842292392347783</t>
  </si>
  <si>
    <t>0,10050525854244241</t>
  </si>
  <si>
    <t>0,1227621464718867</t>
  </si>
  <si>
    <t>0,051397108297703754</t>
  </si>
  <si>
    <t>0,18837264965551728</t>
  </si>
  <si>
    <t>0,7676297606211118</t>
  </si>
  <si>
    <t>3,589232043013908</t>
  </si>
  <si>
    <t>43,905643370448495</t>
  </si>
  <si>
    <t>3,911764869232493</t>
  </si>
  <si>
    <t>0,016622571679510836</t>
  </si>
  <si>
    <t>0,1274286413977312</t>
  </si>
  <si>
    <t>0,013016539920529827</t>
  </si>
  <si>
    <t>0,07649338297443509</t>
  </si>
  <si>
    <t>0,13612211917235353</t>
  </si>
  <si>
    <t>0,012423933999784085</t>
  </si>
  <si>
    <t>0,051634792358939384</t>
  </si>
  <si>
    <t>0,7100718182923719</t>
  </si>
  <si>
    <t>3,796146668959409</t>
  </si>
  <si>
    <t>43,4237473104087</t>
  </si>
  <si>
    <t>3,663561311131952</t>
  </si>
  <si>
    <t>0,013098848540414812</t>
  </si>
  <si>
    <t>0,14175338015367955</t>
  </si>
  <si>
    <t>0,010925211463200399</t>
  </si>
  <si>
    <t>0,08577058030686749</t>
  </si>
  <si>
    <t>0,14297148946929578</t>
  </si>
  <si>
    <t>0,009245294932764898</t>
  </si>
  <si>
    <t>0,04047125189818473</t>
  </si>
  <si>
    <t>0,6723233064434115</t>
  </si>
  <si>
    <t>3,3939397979993373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</si>
</sst>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  <xf numFmtId="0" fontId="0" fillId="2" borderId="3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NumberFormat="1" applyFont="1" applyBorder="1"/>
    <xf numFmtId="0" fontId="0" fillId="0" borderId="4" xfId="0" applyNumberFormat="1" applyFont="1" applyBorder="1"/>
    <xf numFmtId="0" fontId="0" fillId="0" borderId="5" xfId="0" applyNumberFormat="1" applyFont="1" applyBorder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Feuil2!$A$5</c:f>
              <c:strCache>
                <c:ptCount val="1"/>
                <c:pt idx="0">
                  <c:v>Erreur moyenne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Feuil2!$B$4:$K$4</c:f>
              <c:strCache>
                <c:ptCount val="10"/>
                <c:pt idx="0">
                  <c:v>0-Camera-0,0</c:v>
                </c:pt>
                <c:pt idx="1">
                  <c:v>79,30388548559478</c:v>
                </c:pt>
                <c:pt idx="2">
                  <c:v>3,768987131640979</c:v>
                </c:pt>
                <c:pt idx="3">
                  <c:v>0,011181078375372678</c:v>
                </c:pt>
                <c:pt idx="4">
                  <c:v>0,1113430174035213</c:v>
                </c:pt>
                <c:pt idx="5">
                  <c:v>0,0074600407926317565</c:v>
                </c:pt>
                <c:pt idx="6">
                  <c:v>0,07453350133857231</c:v>
                </c:pt>
                <c:pt idx="7">
                  <c:v>0,11038462974738368</c:v>
                </c:pt>
                <c:pt idx="8">
                  <c:v>0,010044775651760852</c:v>
                </c:pt>
                <c:pt idx="9">
                  <c:v>0,04142197680423095</c:v>
                </c:pt>
              </c:strCache>
            </c:strRef>
          </c:xVal>
          <c:yVal>
            <c:numRef>
              <c:f>Feuil2!$B$7:$K$7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45-4737-9597-9E10FCFB6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58159"/>
        <c:axId val="82194735"/>
      </c:scatterChart>
      <c:valAx>
        <c:axId val="10073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194735"/>
        <c:crosses val="autoZero"/>
        <c:crossBetween val="midCat"/>
      </c:valAx>
      <c:valAx>
        <c:axId val="82194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735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Feuil2!$A$7</c:f>
              <c:strCache>
                <c:ptCount val="1"/>
                <c:pt idx="0">
                  <c:v>Erreur mediane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Feuil2!$B$4:$K$4</c:f>
              <c:strCache>
                <c:ptCount val="10"/>
                <c:pt idx="0">
                  <c:v>0-Camera-0,0</c:v>
                </c:pt>
                <c:pt idx="1">
                  <c:v>79,30388548559478</c:v>
                </c:pt>
                <c:pt idx="2">
                  <c:v>3,768987131640979</c:v>
                </c:pt>
                <c:pt idx="3">
                  <c:v>0,011181078375372678</c:v>
                </c:pt>
                <c:pt idx="4">
                  <c:v>0,1113430174035213</c:v>
                </c:pt>
                <c:pt idx="5">
                  <c:v>0,0074600407926317565</c:v>
                </c:pt>
                <c:pt idx="6">
                  <c:v>0,07453350133857231</c:v>
                </c:pt>
                <c:pt idx="7">
                  <c:v>0,11038462974738368</c:v>
                </c:pt>
                <c:pt idx="8">
                  <c:v>0,010044775651760852</c:v>
                </c:pt>
                <c:pt idx="9">
                  <c:v>0,04142197680423095</c:v>
                </c:pt>
              </c:strCache>
            </c:strRef>
          </c:xVal>
          <c:yVal>
            <c:numRef>
              <c:f>Feuil2!#REF!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2-46DF-AC2E-6B214B76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58159"/>
        <c:axId val="82194735"/>
      </c:scatterChart>
      <c:valAx>
        <c:axId val="10073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194735"/>
        <c:crosses val="autoZero"/>
        <c:crossBetween val="midCat"/>
      </c:valAx>
      <c:valAx>
        <c:axId val="8219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735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Feuil2!$A$11</c:f>
              <c:strCache>
                <c:ptCount val="1"/>
                <c:pt idx="0">
                  <c:v>Temps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Feuil2!$B$4:$K$4</c:f>
              <c:strCache>
                <c:ptCount val="10"/>
                <c:pt idx="0">
                  <c:v>0-Camera-0,0</c:v>
                </c:pt>
                <c:pt idx="1">
                  <c:v>79,30388548559478</c:v>
                </c:pt>
                <c:pt idx="2">
                  <c:v>3,768987131640979</c:v>
                </c:pt>
                <c:pt idx="3">
                  <c:v>0,011181078375372678</c:v>
                </c:pt>
                <c:pt idx="4">
                  <c:v>0,1113430174035213</c:v>
                </c:pt>
                <c:pt idx="5">
                  <c:v>0,0074600407926317565</c:v>
                </c:pt>
                <c:pt idx="6">
                  <c:v>0,07453350133857231</c:v>
                </c:pt>
                <c:pt idx="7">
                  <c:v>0,11038462974738368</c:v>
                </c:pt>
                <c:pt idx="8">
                  <c:v>0,010044775651760852</c:v>
                </c:pt>
                <c:pt idx="9">
                  <c:v>0,04142197680423095</c:v>
                </c:pt>
              </c:strCache>
            </c:strRef>
          </c:xVal>
          <c:yVal>
            <c:numRef>
              <c:f>Feuil2!$B$2001:$K$2001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A9-49AA-AD6C-A557CEC6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58159"/>
        <c:axId val="82194735"/>
      </c:scatterChart>
      <c:valAx>
        <c:axId val="10073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194735"/>
        <c:crosses val="autoZero"/>
        <c:crossBetween val="midCat"/>
      </c:valAx>
      <c:valAx>
        <c:axId val="8219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735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Feuil2!$A$4</c:f>
              <c:strCache>
                <c:ptCount val="1"/>
                <c:pt idx="0">
                  <c:v>longueur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Feuil2!$B$4:$K$4</c:f>
              <c:strCache>
                <c:ptCount val="10"/>
                <c:pt idx="0">
                  <c:v>0-Camera-0,0</c:v>
                </c:pt>
                <c:pt idx="1">
                  <c:v>79,30388548559478</c:v>
                </c:pt>
                <c:pt idx="2">
                  <c:v>3,768987131640979</c:v>
                </c:pt>
                <c:pt idx="3">
                  <c:v>0,011181078375372678</c:v>
                </c:pt>
                <c:pt idx="4">
                  <c:v>0,1113430174035213</c:v>
                </c:pt>
                <c:pt idx="5">
                  <c:v>0,0074600407926317565</c:v>
                </c:pt>
                <c:pt idx="6">
                  <c:v>0,07453350133857231</c:v>
                </c:pt>
                <c:pt idx="7">
                  <c:v>0,11038462974738368</c:v>
                </c:pt>
                <c:pt idx="8">
                  <c:v>0,010044775651760852</c:v>
                </c:pt>
                <c:pt idx="9">
                  <c:v>0,04142197680423095</c:v>
                </c:pt>
              </c:strCache>
            </c:strRef>
          </c:xVal>
          <c:yVal>
            <c:numRef>
              <c:f>Feuil2!$B$6:$K$6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E-4EDC-82E0-1EAB1A966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58159"/>
        <c:axId val="82194735"/>
      </c:scatterChart>
      <c:valAx>
        <c:axId val="100735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194735"/>
        <c:crosses val="autoZero"/>
        <c:crossBetween val="midCat"/>
      </c:valAx>
      <c:valAx>
        <c:axId val="82194735"/>
        <c:scaling>
          <c:orientation val="minMax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07358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Feuil1!$L$1</c:f>
              <c:strCache>
                <c:ptCount val="1"/>
                <c:pt idx="0">
                  <c:v>Erreur Max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Feuil1!$L$2:$L$2001</c:f>
              <c:numCache>
                <c:formatCode>General</c:formatCode>
                <c:ptCount val="2000"/>
                <c:pt idx="0">
                  <c:v>3.09137613106217E-2</c:v>
                </c:pt>
                <c:pt idx="1">
                  <c:v>2.98560911181921E-2</c:v>
                </c:pt>
                <c:pt idx="2">
                  <c:v>4.1421976804230903E-2</c:v>
                </c:pt>
                <c:pt idx="3">
                  <c:v>0.46727975511377701</c:v>
                </c:pt>
                <c:pt idx="4">
                  <c:v>4.1050695758629997E-2</c:v>
                </c:pt>
                <c:pt idx="5">
                  <c:v>6.6630922854305594E-2</c:v>
                </c:pt>
                <c:pt idx="6">
                  <c:v>3.3249701246385002E-2</c:v>
                </c:pt>
                <c:pt idx="7">
                  <c:v>0.182553884954337</c:v>
                </c:pt>
                <c:pt idx="8">
                  <c:v>9.5828343757894299E-2</c:v>
                </c:pt>
                <c:pt idx="9">
                  <c:v>3.1380252691594099E-2</c:v>
                </c:pt>
                <c:pt idx="10">
                  <c:v>0.18799756122973699</c:v>
                </c:pt>
                <c:pt idx="11">
                  <c:v>0.16555864544682</c:v>
                </c:pt>
                <c:pt idx="12">
                  <c:v>8.0941590850866205E-2</c:v>
                </c:pt>
                <c:pt idx="13">
                  <c:v>3.5627624781158003E-2</c:v>
                </c:pt>
                <c:pt idx="14">
                  <c:v>3.5581220640017501E-2</c:v>
                </c:pt>
                <c:pt idx="15">
                  <c:v>0.17516718082306701</c:v>
                </c:pt>
                <c:pt idx="16">
                  <c:v>6.6421745089549497E-2</c:v>
                </c:pt>
                <c:pt idx="17">
                  <c:v>9.8797280650590596E-2</c:v>
                </c:pt>
                <c:pt idx="18">
                  <c:v>4.89261090062489E-2</c:v>
                </c:pt>
                <c:pt idx="19">
                  <c:v>0.26158647779239202</c:v>
                </c:pt>
                <c:pt idx="20">
                  <c:v>0.111929753671673</c:v>
                </c:pt>
                <c:pt idx="21">
                  <c:v>5.6489069146335898E-2</c:v>
                </c:pt>
                <c:pt idx="22">
                  <c:v>0.118292284755938</c:v>
                </c:pt>
                <c:pt idx="23">
                  <c:v>0.12550128396406801</c:v>
                </c:pt>
                <c:pt idx="24">
                  <c:v>0.82967115717763995</c:v>
                </c:pt>
                <c:pt idx="25">
                  <c:v>0.33069642133802002</c:v>
                </c:pt>
                <c:pt idx="26">
                  <c:v>0.22848567651318999</c:v>
                </c:pt>
                <c:pt idx="27">
                  <c:v>0.126148950233434</c:v>
                </c:pt>
                <c:pt idx="28">
                  <c:v>0.10801389265195201</c:v>
                </c:pt>
                <c:pt idx="29">
                  <c:v>0.32959235882594701</c:v>
                </c:pt>
                <c:pt idx="30">
                  <c:v>0.39036735181117199</c:v>
                </c:pt>
                <c:pt idx="31">
                  <c:v>0.111111138101191</c:v>
                </c:pt>
                <c:pt idx="32">
                  <c:v>8.2956134761923594E-2</c:v>
                </c:pt>
                <c:pt idx="33">
                  <c:v>0.32208563823171998</c:v>
                </c:pt>
                <c:pt idx="34">
                  <c:v>9.4710747645636306E-2</c:v>
                </c:pt>
                <c:pt idx="35">
                  <c:v>6.5307822759887293E-2</c:v>
                </c:pt>
                <c:pt idx="36">
                  <c:v>9.5849495283327701E-2</c:v>
                </c:pt>
                <c:pt idx="37">
                  <c:v>5.62221693208802E-2</c:v>
                </c:pt>
                <c:pt idx="38">
                  <c:v>0.187619200016586</c:v>
                </c:pt>
                <c:pt idx="39">
                  <c:v>0.25274537637554001</c:v>
                </c:pt>
                <c:pt idx="40">
                  <c:v>0.39230383747474301</c:v>
                </c:pt>
                <c:pt idx="41">
                  <c:v>0.34048501599976899</c:v>
                </c:pt>
                <c:pt idx="42">
                  <c:v>0.27596996331102602</c:v>
                </c:pt>
                <c:pt idx="43">
                  <c:v>0.14439684807075201</c:v>
                </c:pt>
                <c:pt idx="44">
                  <c:v>0.49438850587425998</c:v>
                </c:pt>
                <c:pt idx="45">
                  <c:v>0.34901923910162302</c:v>
                </c:pt>
                <c:pt idx="46">
                  <c:v>0.22222614432430601</c:v>
                </c:pt>
                <c:pt idx="47">
                  <c:v>0.127488819839149</c:v>
                </c:pt>
                <c:pt idx="48">
                  <c:v>0.109412307874981</c:v>
                </c:pt>
                <c:pt idx="49">
                  <c:v>0.403671484843178</c:v>
                </c:pt>
                <c:pt idx="50">
                  <c:v>0.22407190137815999</c:v>
                </c:pt>
                <c:pt idx="51">
                  <c:v>0.30172728207073501</c:v>
                </c:pt>
                <c:pt idx="52">
                  <c:v>0.38367671124809299</c:v>
                </c:pt>
                <c:pt idx="53">
                  <c:v>0.21260519429943001</c:v>
                </c:pt>
                <c:pt idx="54">
                  <c:v>0.36272824780472201</c:v>
                </c:pt>
                <c:pt idx="55">
                  <c:v>0.33530586587858802</c:v>
                </c:pt>
                <c:pt idx="56">
                  <c:v>0.13886799593712301</c:v>
                </c:pt>
                <c:pt idx="57">
                  <c:v>0.350237718287223</c:v>
                </c:pt>
                <c:pt idx="58">
                  <c:v>0.163107069205843</c:v>
                </c:pt>
                <c:pt idx="59">
                  <c:v>0.27458931167454098</c:v>
                </c:pt>
                <c:pt idx="60">
                  <c:v>0.56070606799256095</c:v>
                </c:pt>
                <c:pt idx="61">
                  <c:v>0.31526481986153598</c:v>
                </c:pt>
                <c:pt idx="62">
                  <c:v>0.79465735917248204</c:v>
                </c:pt>
                <c:pt idx="63">
                  <c:v>0.72071067834354197</c:v>
                </c:pt>
                <c:pt idx="64">
                  <c:v>0.63563929324032997</c:v>
                </c:pt>
                <c:pt idx="65">
                  <c:v>0.99446806697166201</c:v>
                </c:pt>
                <c:pt idx="66">
                  <c:v>0.597190180470212</c:v>
                </c:pt>
                <c:pt idx="67">
                  <c:v>0.159665377126504</c:v>
                </c:pt>
                <c:pt idx="68">
                  <c:v>0.29173542307926598</c:v>
                </c:pt>
                <c:pt idx="69">
                  <c:v>0.70138754117708901</c:v>
                </c:pt>
                <c:pt idx="70">
                  <c:v>0.244871986738354</c:v>
                </c:pt>
                <c:pt idx="71">
                  <c:v>0.64457581027497701</c:v>
                </c:pt>
                <c:pt idx="72">
                  <c:v>1.09299428200259</c:v>
                </c:pt>
                <c:pt idx="73">
                  <c:v>0.112311443418049</c:v>
                </c:pt>
                <c:pt idx="74">
                  <c:v>0.33037358958100299</c:v>
                </c:pt>
                <c:pt idx="75">
                  <c:v>0.50459795198485202</c:v>
                </c:pt>
                <c:pt idx="76">
                  <c:v>0.23372512675264701</c:v>
                </c:pt>
                <c:pt idx="77">
                  <c:v>0.52462978398243798</c:v>
                </c:pt>
                <c:pt idx="78">
                  <c:v>0.17983807400712101</c:v>
                </c:pt>
                <c:pt idx="79">
                  <c:v>8.8867615370670505E-2</c:v>
                </c:pt>
                <c:pt idx="80">
                  <c:v>0.178537158401186</c:v>
                </c:pt>
                <c:pt idx="81">
                  <c:v>6.3856901197207605E-2</c:v>
                </c:pt>
                <c:pt idx="82">
                  <c:v>9.0421969337464395E-2</c:v>
                </c:pt>
                <c:pt idx="83">
                  <c:v>3.5372476769683303E-2</c:v>
                </c:pt>
                <c:pt idx="84">
                  <c:v>0.13532304387341801</c:v>
                </c:pt>
                <c:pt idx="85">
                  <c:v>0.122075568252069</c:v>
                </c:pt>
                <c:pt idx="86">
                  <c:v>0.11574722829075</c:v>
                </c:pt>
                <c:pt idx="87">
                  <c:v>0.30587130741795598</c:v>
                </c:pt>
                <c:pt idx="88">
                  <c:v>2.4216604723217999E-2</c:v>
                </c:pt>
                <c:pt idx="89">
                  <c:v>0.15332197416632401</c:v>
                </c:pt>
                <c:pt idx="90">
                  <c:v>0.17918111681409399</c:v>
                </c:pt>
                <c:pt idx="91">
                  <c:v>3.4062581237971602E-2</c:v>
                </c:pt>
                <c:pt idx="92">
                  <c:v>5.0893593974706497E-2</c:v>
                </c:pt>
                <c:pt idx="93">
                  <c:v>6.3317000947105198E-2</c:v>
                </c:pt>
                <c:pt idx="94">
                  <c:v>7.2369201041914397E-2</c:v>
                </c:pt>
                <c:pt idx="95">
                  <c:v>0.15627246530120201</c:v>
                </c:pt>
                <c:pt idx="96">
                  <c:v>0.13722403445039799</c:v>
                </c:pt>
                <c:pt idx="97">
                  <c:v>4.2056087659040203E-2</c:v>
                </c:pt>
                <c:pt idx="98">
                  <c:v>4.5125440871235198E-2</c:v>
                </c:pt>
                <c:pt idx="99">
                  <c:v>0.100363583143892</c:v>
                </c:pt>
                <c:pt idx="100">
                  <c:v>8.3484359940847297E-2</c:v>
                </c:pt>
                <c:pt idx="101">
                  <c:v>0.115366433269933</c:v>
                </c:pt>
                <c:pt idx="102">
                  <c:v>7.37707152490025E-2</c:v>
                </c:pt>
                <c:pt idx="103">
                  <c:v>3.4159742930863497E-2</c:v>
                </c:pt>
                <c:pt idx="104">
                  <c:v>6.6542151956100401E-2</c:v>
                </c:pt>
                <c:pt idx="105">
                  <c:v>4.4612149909369903E-2</c:v>
                </c:pt>
                <c:pt idx="106">
                  <c:v>4.9770613933396997E-2</c:v>
                </c:pt>
                <c:pt idx="107">
                  <c:v>7.4410693342297496E-2</c:v>
                </c:pt>
                <c:pt idx="108">
                  <c:v>0.15960586652478401</c:v>
                </c:pt>
                <c:pt idx="109">
                  <c:v>4.2686153104906803E-2</c:v>
                </c:pt>
                <c:pt idx="110">
                  <c:v>0.211319793581184</c:v>
                </c:pt>
                <c:pt idx="111">
                  <c:v>0.122399490353714</c:v>
                </c:pt>
                <c:pt idx="112">
                  <c:v>3.1411888366514602E-2</c:v>
                </c:pt>
                <c:pt idx="113">
                  <c:v>0.126167006152647</c:v>
                </c:pt>
                <c:pt idx="114">
                  <c:v>8.4684249517375798E-2</c:v>
                </c:pt>
                <c:pt idx="115">
                  <c:v>5.1306280660770101E-2</c:v>
                </c:pt>
                <c:pt idx="116">
                  <c:v>6.8569682165315907E-2</c:v>
                </c:pt>
                <c:pt idx="117">
                  <c:v>9.2864022430980506E-2</c:v>
                </c:pt>
                <c:pt idx="118">
                  <c:v>4.0808618678837998E-2</c:v>
                </c:pt>
                <c:pt idx="119">
                  <c:v>6.6720953119551299E-2</c:v>
                </c:pt>
                <c:pt idx="120">
                  <c:v>7.1714811834122302E-2</c:v>
                </c:pt>
                <c:pt idx="121">
                  <c:v>8.57896926432902E-2</c:v>
                </c:pt>
                <c:pt idx="122">
                  <c:v>0.10169826086358601</c:v>
                </c:pt>
                <c:pt idx="123">
                  <c:v>8.5918575082419901E-2</c:v>
                </c:pt>
                <c:pt idx="124">
                  <c:v>0.14874341584690101</c:v>
                </c:pt>
                <c:pt idx="125">
                  <c:v>9.48805581842916E-2</c:v>
                </c:pt>
                <c:pt idx="126">
                  <c:v>9.5777113089932905E-2</c:v>
                </c:pt>
                <c:pt idx="127">
                  <c:v>0.10014504507083</c:v>
                </c:pt>
                <c:pt idx="128">
                  <c:v>0.161222108400012</c:v>
                </c:pt>
                <c:pt idx="129">
                  <c:v>6.9318524809832693E-2</c:v>
                </c:pt>
                <c:pt idx="130">
                  <c:v>0.146343686805019</c:v>
                </c:pt>
                <c:pt idx="131">
                  <c:v>0.35806084846401098</c:v>
                </c:pt>
                <c:pt idx="132">
                  <c:v>7.8847232559868002E-2</c:v>
                </c:pt>
                <c:pt idx="133">
                  <c:v>0.104187380750592</c:v>
                </c:pt>
                <c:pt idx="134">
                  <c:v>0.50205886670853195</c:v>
                </c:pt>
                <c:pt idx="135">
                  <c:v>9.1267540656997603E-2</c:v>
                </c:pt>
                <c:pt idx="136">
                  <c:v>0.10099898225671999</c:v>
                </c:pt>
                <c:pt idx="137">
                  <c:v>0.138369568322774</c:v>
                </c:pt>
                <c:pt idx="138">
                  <c:v>0.16372473739028001</c:v>
                </c:pt>
                <c:pt idx="139">
                  <c:v>5.8223868688351298E-2</c:v>
                </c:pt>
                <c:pt idx="140">
                  <c:v>0.25080633120339701</c:v>
                </c:pt>
                <c:pt idx="141">
                  <c:v>0.25472665007597001</c:v>
                </c:pt>
                <c:pt idx="142">
                  <c:v>0.24853872074990399</c:v>
                </c:pt>
                <c:pt idx="143">
                  <c:v>0.26461887627977998</c:v>
                </c:pt>
                <c:pt idx="144">
                  <c:v>0.17947761669547399</c:v>
                </c:pt>
                <c:pt idx="145">
                  <c:v>0.174345711931576</c:v>
                </c:pt>
                <c:pt idx="146">
                  <c:v>0.28443835324286598</c:v>
                </c:pt>
                <c:pt idx="147">
                  <c:v>0.51368645226171805</c:v>
                </c:pt>
                <c:pt idx="148">
                  <c:v>0.134844177517879</c:v>
                </c:pt>
                <c:pt idx="149">
                  <c:v>0.22786192637736</c:v>
                </c:pt>
                <c:pt idx="150">
                  <c:v>0.31506830328017899</c:v>
                </c:pt>
                <c:pt idx="151">
                  <c:v>0.15203047038061801</c:v>
                </c:pt>
                <c:pt idx="152">
                  <c:v>0.100801494396991</c:v>
                </c:pt>
                <c:pt idx="153">
                  <c:v>0.36842927215762</c:v>
                </c:pt>
                <c:pt idx="154">
                  <c:v>0.21155851285444999</c:v>
                </c:pt>
                <c:pt idx="155">
                  <c:v>0.26784980950221998</c:v>
                </c:pt>
                <c:pt idx="156">
                  <c:v>0.111961506463804</c:v>
                </c:pt>
                <c:pt idx="157">
                  <c:v>0.42841588786590001</c:v>
                </c:pt>
                <c:pt idx="158">
                  <c:v>0.160531103822668</c:v>
                </c:pt>
                <c:pt idx="159">
                  <c:v>0.12540498623419699</c:v>
                </c:pt>
                <c:pt idx="160">
                  <c:v>0.25004028257795202</c:v>
                </c:pt>
                <c:pt idx="161">
                  <c:v>0.25412882182109298</c:v>
                </c:pt>
                <c:pt idx="162">
                  <c:v>0.56313234526811495</c:v>
                </c:pt>
                <c:pt idx="163">
                  <c:v>0.287940096187637</c:v>
                </c:pt>
                <c:pt idx="164">
                  <c:v>0.317454773646279</c:v>
                </c:pt>
                <c:pt idx="165">
                  <c:v>0.23201923201736099</c:v>
                </c:pt>
                <c:pt idx="166">
                  <c:v>0.51430048406884699</c:v>
                </c:pt>
                <c:pt idx="167">
                  <c:v>0.79628478439368899</c:v>
                </c:pt>
                <c:pt idx="168">
                  <c:v>0.24639507354544299</c:v>
                </c:pt>
                <c:pt idx="169">
                  <c:v>0.28159985015421901</c:v>
                </c:pt>
                <c:pt idx="170">
                  <c:v>0.53892422117807603</c:v>
                </c:pt>
                <c:pt idx="171">
                  <c:v>0.50267499458743803</c:v>
                </c:pt>
                <c:pt idx="172">
                  <c:v>0.446036779243496</c:v>
                </c:pt>
                <c:pt idx="173">
                  <c:v>0.30380138314356903</c:v>
                </c:pt>
                <c:pt idx="174">
                  <c:v>0.54301155892240205</c:v>
                </c:pt>
                <c:pt idx="175">
                  <c:v>0.34253670716671902</c:v>
                </c:pt>
                <c:pt idx="176">
                  <c:v>0.41925583061028998</c:v>
                </c:pt>
                <c:pt idx="177">
                  <c:v>0.26129137948458803</c:v>
                </c:pt>
                <c:pt idx="178">
                  <c:v>0.279591974468408</c:v>
                </c:pt>
                <c:pt idx="179">
                  <c:v>0.30901886608472801</c:v>
                </c:pt>
                <c:pt idx="180">
                  <c:v>6.6213343724136398E-2</c:v>
                </c:pt>
                <c:pt idx="181">
                  <c:v>8.1745006612779905E-2</c:v>
                </c:pt>
                <c:pt idx="182">
                  <c:v>0.219496731408867</c:v>
                </c:pt>
                <c:pt idx="183">
                  <c:v>4.1757327848044999E-2</c:v>
                </c:pt>
                <c:pt idx="184">
                  <c:v>0.11336361664358301</c:v>
                </c:pt>
                <c:pt idx="185">
                  <c:v>3.80202725702809E-2</c:v>
                </c:pt>
                <c:pt idx="186">
                  <c:v>0.11509384805177</c:v>
                </c:pt>
                <c:pt idx="187">
                  <c:v>6.6739061870958405E-2</c:v>
                </c:pt>
                <c:pt idx="188">
                  <c:v>0.150895438870533</c:v>
                </c:pt>
                <c:pt idx="189">
                  <c:v>0.116305999930649</c:v>
                </c:pt>
                <c:pt idx="190">
                  <c:v>4.2387056831897398E-2</c:v>
                </c:pt>
                <c:pt idx="191">
                  <c:v>3.1433425166952599E-2</c:v>
                </c:pt>
                <c:pt idx="192">
                  <c:v>5.3380149576268798E-2</c:v>
                </c:pt>
                <c:pt idx="193">
                  <c:v>4.6431750822755302E-2</c:v>
                </c:pt>
                <c:pt idx="194">
                  <c:v>0.12511471623960099</c:v>
                </c:pt>
                <c:pt idx="195">
                  <c:v>0.139453886019728</c:v>
                </c:pt>
                <c:pt idx="196">
                  <c:v>6.8285319181844106E-2</c:v>
                </c:pt>
                <c:pt idx="197">
                  <c:v>0.12928338150531599</c:v>
                </c:pt>
                <c:pt idx="198">
                  <c:v>4.6178833738306703E-2</c:v>
                </c:pt>
                <c:pt idx="199">
                  <c:v>7.6711374301430907E-2</c:v>
                </c:pt>
                <c:pt idx="200">
                  <c:v>0.104166989154761</c:v>
                </c:pt>
                <c:pt idx="201">
                  <c:v>6.6001364639851096E-2</c:v>
                </c:pt>
                <c:pt idx="202">
                  <c:v>6.8380212822301806E-2</c:v>
                </c:pt>
                <c:pt idx="203">
                  <c:v>0.122034960486175</c:v>
                </c:pt>
                <c:pt idx="204">
                  <c:v>4.4468132636763497E-2</c:v>
                </c:pt>
                <c:pt idx="205">
                  <c:v>8.5619493027586993E-2</c:v>
                </c:pt>
                <c:pt idx="206">
                  <c:v>4.7474592996882101E-2</c:v>
                </c:pt>
                <c:pt idx="207">
                  <c:v>7.2305922179541099E-2</c:v>
                </c:pt>
                <c:pt idx="208">
                  <c:v>0.129262427857673</c:v>
                </c:pt>
                <c:pt idx="209">
                  <c:v>0.110343421170253</c:v>
                </c:pt>
                <c:pt idx="210">
                  <c:v>4.6679823440390601E-2</c:v>
                </c:pt>
                <c:pt idx="211">
                  <c:v>4.6815230798966101E-2</c:v>
                </c:pt>
                <c:pt idx="212">
                  <c:v>0.14845273284535301</c:v>
                </c:pt>
                <c:pt idx="213">
                  <c:v>4.5828566665770697E-2</c:v>
                </c:pt>
                <c:pt idx="214">
                  <c:v>8.8873090778660402E-2</c:v>
                </c:pt>
                <c:pt idx="215">
                  <c:v>0.10447655784399</c:v>
                </c:pt>
                <c:pt idx="216">
                  <c:v>9.6300250493399395E-2</c:v>
                </c:pt>
                <c:pt idx="217">
                  <c:v>0.11057120646429799</c:v>
                </c:pt>
                <c:pt idx="218">
                  <c:v>5.7792603352882298E-2</c:v>
                </c:pt>
                <c:pt idx="219">
                  <c:v>0.150367148795406</c:v>
                </c:pt>
                <c:pt idx="220">
                  <c:v>0.169817744249667</c:v>
                </c:pt>
                <c:pt idx="221">
                  <c:v>0.50419177579188201</c:v>
                </c:pt>
                <c:pt idx="222">
                  <c:v>4.6388492216644497E-2</c:v>
                </c:pt>
                <c:pt idx="223">
                  <c:v>0.154273740326762</c:v>
                </c:pt>
                <c:pt idx="224">
                  <c:v>0.47248911779172398</c:v>
                </c:pt>
                <c:pt idx="225">
                  <c:v>0.106082424547494</c:v>
                </c:pt>
                <c:pt idx="226">
                  <c:v>0.17742343751786599</c:v>
                </c:pt>
                <c:pt idx="227">
                  <c:v>0.15857761378813401</c:v>
                </c:pt>
                <c:pt idx="228">
                  <c:v>0.18454257381432601</c:v>
                </c:pt>
                <c:pt idx="229">
                  <c:v>9.4427899774576093E-2</c:v>
                </c:pt>
                <c:pt idx="230">
                  <c:v>0.114337952186471</c:v>
                </c:pt>
                <c:pt idx="231">
                  <c:v>8.6778541960189998E-2</c:v>
                </c:pt>
                <c:pt idx="232">
                  <c:v>0.14501317919443499</c:v>
                </c:pt>
                <c:pt idx="233">
                  <c:v>0.41148818395777298</c:v>
                </c:pt>
                <c:pt idx="234">
                  <c:v>0.17521721055108799</c:v>
                </c:pt>
                <c:pt idx="235">
                  <c:v>8.9575018384662794E-2</c:v>
                </c:pt>
                <c:pt idx="236">
                  <c:v>0.39795868250202299</c:v>
                </c:pt>
                <c:pt idx="237">
                  <c:v>0.16777652855096201</c:v>
                </c:pt>
                <c:pt idx="238">
                  <c:v>0.126036578158124</c:v>
                </c:pt>
                <c:pt idx="239">
                  <c:v>9.5622749996985806E-2</c:v>
                </c:pt>
                <c:pt idx="240">
                  <c:v>0.23260790622517299</c:v>
                </c:pt>
                <c:pt idx="241">
                  <c:v>0.34722848210241503</c:v>
                </c:pt>
                <c:pt idx="242">
                  <c:v>0.50957633473019903</c:v>
                </c:pt>
                <c:pt idx="243">
                  <c:v>0.12664651625742099</c:v>
                </c:pt>
                <c:pt idx="244">
                  <c:v>0.213581704308998</c:v>
                </c:pt>
                <c:pt idx="245">
                  <c:v>0.28428587223463803</c:v>
                </c:pt>
                <c:pt idx="246">
                  <c:v>0.218877500421088</c:v>
                </c:pt>
                <c:pt idx="247">
                  <c:v>0.32309679666121799</c:v>
                </c:pt>
                <c:pt idx="248">
                  <c:v>0.27407820214496897</c:v>
                </c:pt>
                <c:pt idx="249">
                  <c:v>0.25837667291430999</c:v>
                </c:pt>
                <c:pt idx="250">
                  <c:v>0.181405764467061</c:v>
                </c:pt>
                <c:pt idx="251">
                  <c:v>0.35978571690334599</c:v>
                </c:pt>
                <c:pt idx="252">
                  <c:v>0.41467784558215198</c:v>
                </c:pt>
                <c:pt idx="253">
                  <c:v>0.325742602211679</c:v>
                </c:pt>
                <c:pt idx="254">
                  <c:v>0.220430247956967</c:v>
                </c:pt>
                <c:pt idx="255">
                  <c:v>0.28379451646721099</c:v>
                </c:pt>
                <c:pt idx="256">
                  <c:v>0.363798708289571</c:v>
                </c:pt>
                <c:pt idx="257">
                  <c:v>0.111113674748161</c:v>
                </c:pt>
                <c:pt idx="258">
                  <c:v>0.18453362289322101</c:v>
                </c:pt>
                <c:pt idx="259">
                  <c:v>0.231376747046909</c:v>
                </c:pt>
                <c:pt idx="260">
                  <c:v>0.474549455297895</c:v>
                </c:pt>
                <c:pt idx="261">
                  <c:v>0.40856783150748999</c:v>
                </c:pt>
                <c:pt idx="262">
                  <c:v>0.97191948750975699</c:v>
                </c:pt>
                <c:pt idx="263">
                  <c:v>0.665511829469982</c:v>
                </c:pt>
                <c:pt idx="264">
                  <c:v>0.71734873719401204</c:v>
                </c:pt>
                <c:pt idx="265">
                  <c:v>0.20710413229712099</c:v>
                </c:pt>
                <c:pt idx="266">
                  <c:v>0.42936940409952901</c:v>
                </c:pt>
                <c:pt idx="267">
                  <c:v>0.60234649703638599</c:v>
                </c:pt>
                <c:pt idx="268">
                  <c:v>0.59642391996071498</c:v>
                </c:pt>
                <c:pt idx="269">
                  <c:v>0.73922534361427905</c:v>
                </c:pt>
                <c:pt idx="270">
                  <c:v>0.46246005850352001</c:v>
                </c:pt>
                <c:pt idx="271">
                  <c:v>0.66112693397455302</c:v>
                </c:pt>
                <c:pt idx="272">
                  <c:v>0.41552127207532802</c:v>
                </c:pt>
                <c:pt idx="273">
                  <c:v>0.27056996770283498</c:v>
                </c:pt>
                <c:pt idx="274">
                  <c:v>0.51992337832103097</c:v>
                </c:pt>
                <c:pt idx="275">
                  <c:v>0.40507064569336698</c:v>
                </c:pt>
                <c:pt idx="276">
                  <c:v>0.59914858448700603</c:v>
                </c:pt>
                <c:pt idx="277">
                  <c:v>0.40796261001859602</c:v>
                </c:pt>
                <c:pt idx="278">
                  <c:v>0.48689106558053402</c:v>
                </c:pt>
                <c:pt idx="279">
                  <c:v>0.57154511257632001</c:v>
                </c:pt>
                <c:pt idx="280">
                  <c:v>5.6736021246208003E-2</c:v>
                </c:pt>
                <c:pt idx="281">
                  <c:v>6.9930084758759697E-2</c:v>
                </c:pt>
                <c:pt idx="282">
                  <c:v>4.9124197252779597E-2</c:v>
                </c:pt>
                <c:pt idx="283">
                  <c:v>0.31437516073317801</c:v>
                </c:pt>
                <c:pt idx="284">
                  <c:v>6.8166825929634703E-2</c:v>
                </c:pt>
                <c:pt idx="285">
                  <c:v>0.162654570988987</c:v>
                </c:pt>
                <c:pt idx="286">
                  <c:v>3.6706637388842202E-2</c:v>
                </c:pt>
                <c:pt idx="287">
                  <c:v>0.14952560490973699</c:v>
                </c:pt>
                <c:pt idx="288">
                  <c:v>5.6415254579732399E-2</c:v>
                </c:pt>
                <c:pt idx="289">
                  <c:v>3.9260408019219498E-2</c:v>
                </c:pt>
                <c:pt idx="290">
                  <c:v>8.3255837692990706E-2</c:v>
                </c:pt>
                <c:pt idx="291">
                  <c:v>8.2456496888552194E-2</c:v>
                </c:pt>
                <c:pt idx="292">
                  <c:v>4.35892644029603E-2</c:v>
                </c:pt>
                <c:pt idx="293">
                  <c:v>4.54970789242315E-2</c:v>
                </c:pt>
                <c:pt idx="294">
                  <c:v>0.104957549539029</c:v>
                </c:pt>
                <c:pt idx="295">
                  <c:v>0.13184608628283301</c:v>
                </c:pt>
                <c:pt idx="296">
                  <c:v>0.15395968448450001</c:v>
                </c:pt>
                <c:pt idx="297">
                  <c:v>0.110892826314436</c:v>
                </c:pt>
                <c:pt idx="298">
                  <c:v>5.1291451622167097E-2</c:v>
                </c:pt>
                <c:pt idx="299">
                  <c:v>7.4286281609918001E-2</c:v>
                </c:pt>
                <c:pt idx="300">
                  <c:v>0.33640190064666797</c:v>
                </c:pt>
                <c:pt idx="301">
                  <c:v>2.1439481258904301E-2</c:v>
                </c:pt>
                <c:pt idx="302">
                  <c:v>6.5977057909296796E-2</c:v>
                </c:pt>
                <c:pt idx="303">
                  <c:v>2.62000701472976E-2</c:v>
                </c:pt>
                <c:pt idx="304">
                  <c:v>0.13143129433268799</c:v>
                </c:pt>
                <c:pt idx="305">
                  <c:v>2.36429933415758E-2</c:v>
                </c:pt>
                <c:pt idx="306">
                  <c:v>9.8226125217285007E-2</c:v>
                </c:pt>
                <c:pt idx="307">
                  <c:v>3.4473591488102598E-2</c:v>
                </c:pt>
                <c:pt idx="308">
                  <c:v>3.45961078444093E-2</c:v>
                </c:pt>
                <c:pt idx="309">
                  <c:v>3.2410397073783202E-2</c:v>
                </c:pt>
                <c:pt idx="310">
                  <c:v>2.4438643848360701E-2</c:v>
                </c:pt>
                <c:pt idx="311">
                  <c:v>3.1116614760746099E-2</c:v>
                </c:pt>
                <c:pt idx="312">
                  <c:v>0.104521031636926</c:v>
                </c:pt>
                <c:pt idx="313">
                  <c:v>7.8820771825904995E-2</c:v>
                </c:pt>
                <c:pt idx="314">
                  <c:v>8.7279540021105398E-2</c:v>
                </c:pt>
                <c:pt idx="315">
                  <c:v>6.05950178997961E-2</c:v>
                </c:pt>
                <c:pt idx="316">
                  <c:v>6.5387073248595801E-2</c:v>
                </c:pt>
                <c:pt idx="317">
                  <c:v>0.183713510878525</c:v>
                </c:pt>
                <c:pt idx="318">
                  <c:v>0.319132576853425</c:v>
                </c:pt>
                <c:pt idx="319">
                  <c:v>3.3590066811586099E-2</c:v>
                </c:pt>
                <c:pt idx="320">
                  <c:v>7.4200635056839603E-2</c:v>
                </c:pt>
                <c:pt idx="321">
                  <c:v>0.30691980707056199</c:v>
                </c:pt>
                <c:pt idx="322">
                  <c:v>0.119174606297121</c:v>
                </c:pt>
                <c:pt idx="323">
                  <c:v>8.2434785357943102E-2</c:v>
                </c:pt>
                <c:pt idx="324">
                  <c:v>0.103642795411542</c:v>
                </c:pt>
                <c:pt idx="325">
                  <c:v>0.35020544898404798</c:v>
                </c:pt>
                <c:pt idx="326">
                  <c:v>5.8951049588151297E-2</c:v>
                </c:pt>
                <c:pt idx="327">
                  <c:v>4.8232674911439802E-2</c:v>
                </c:pt>
                <c:pt idx="328">
                  <c:v>7.5550109702075999E-2</c:v>
                </c:pt>
                <c:pt idx="329">
                  <c:v>0.16557724546687</c:v>
                </c:pt>
                <c:pt idx="330">
                  <c:v>6.7879617817035595E-2</c:v>
                </c:pt>
                <c:pt idx="331">
                  <c:v>7.5548268490702494E-2</c:v>
                </c:pt>
                <c:pt idx="332">
                  <c:v>4.8751596158320802E-2</c:v>
                </c:pt>
                <c:pt idx="333">
                  <c:v>7.4343742126769002E-2</c:v>
                </c:pt>
                <c:pt idx="334">
                  <c:v>7.5437115139219801E-2</c:v>
                </c:pt>
                <c:pt idx="335">
                  <c:v>8.9772431077341799E-2</c:v>
                </c:pt>
                <c:pt idx="336">
                  <c:v>7.6290027599490898E-2</c:v>
                </c:pt>
                <c:pt idx="337">
                  <c:v>6.4452964275498195E-2</c:v>
                </c:pt>
                <c:pt idx="338">
                  <c:v>6.7597546959109897E-2</c:v>
                </c:pt>
                <c:pt idx="339">
                  <c:v>8.2732362462673098E-2</c:v>
                </c:pt>
                <c:pt idx="340">
                  <c:v>0.18862190033707099</c:v>
                </c:pt>
                <c:pt idx="341">
                  <c:v>0.31686549302398997</c:v>
                </c:pt>
                <c:pt idx="342">
                  <c:v>0.33759957739348401</c:v>
                </c:pt>
                <c:pt idx="343">
                  <c:v>0.25377302848401601</c:v>
                </c:pt>
                <c:pt idx="344">
                  <c:v>0.51202227666681799</c:v>
                </c:pt>
                <c:pt idx="345">
                  <c:v>0.31188981635618901</c:v>
                </c:pt>
                <c:pt idx="346">
                  <c:v>0.11876709862755599</c:v>
                </c:pt>
                <c:pt idx="347">
                  <c:v>0.41975924567404899</c:v>
                </c:pt>
                <c:pt idx="348">
                  <c:v>0.222480042375752</c:v>
                </c:pt>
                <c:pt idx="349">
                  <c:v>0.33907974084808001</c:v>
                </c:pt>
                <c:pt idx="350">
                  <c:v>0.43996122091712098</c:v>
                </c:pt>
                <c:pt idx="351">
                  <c:v>0.40309690842726997</c:v>
                </c:pt>
                <c:pt idx="352">
                  <c:v>0.23459394865426</c:v>
                </c:pt>
                <c:pt idx="353">
                  <c:v>0.22422037262965899</c:v>
                </c:pt>
                <c:pt idx="354">
                  <c:v>0.13986150168269701</c:v>
                </c:pt>
                <c:pt idx="355">
                  <c:v>0.128364737810364</c:v>
                </c:pt>
                <c:pt idx="356">
                  <c:v>0.58391908150054195</c:v>
                </c:pt>
                <c:pt idx="357">
                  <c:v>0.112031634274145</c:v>
                </c:pt>
                <c:pt idx="358">
                  <c:v>0.119257554601293</c:v>
                </c:pt>
                <c:pt idx="359">
                  <c:v>0.403919992019871</c:v>
                </c:pt>
                <c:pt idx="360">
                  <c:v>0.23334703574634</c:v>
                </c:pt>
                <c:pt idx="361">
                  <c:v>0.38175071031468999</c:v>
                </c:pt>
                <c:pt idx="362">
                  <c:v>0.40754736550529302</c:v>
                </c:pt>
                <c:pt idx="363">
                  <c:v>0.473293939674305</c:v>
                </c:pt>
                <c:pt idx="364">
                  <c:v>0.57984485363259097</c:v>
                </c:pt>
                <c:pt idx="365">
                  <c:v>0.29324969992519501</c:v>
                </c:pt>
                <c:pt idx="366">
                  <c:v>0.55488148703018803</c:v>
                </c:pt>
                <c:pt idx="367">
                  <c:v>0.449541390662478</c:v>
                </c:pt>
                <c:pt idx="368">
                  <c:v>0.35387688786146698</c:v>
                </c:pt>
                <c:pt idx="369">
                  <c:v>0.62709733048007099</c:v>
                </c:pt>
                <c:pt idx="370">
                  <c:v>0.51079046849162402</c:v>
                </c:pt>
                <c:pt idx="371">
                  <c:v>0.37010941036925898</c:v>
                </c:pt>
                <c:pt idx="372">
                  <c:v>0.41647648485279598</c:v>
                </c:pt>
                <c:pt idx="373">
                  <c:v>0.51319174420874203</c:v>
                </c:pt>
                <c:pt idx="374">
                  <c:v>0.190804479979992</c:v>
                </c:pt>
                <c:pt idx="375">
                  <c:v>0.30868909649209803</c:v>
                </c:pt>
                <c:pt idx="376">
                  <c:v>0.35827197013978401</c:v>
                </c:pt>
                <c:pt idx="377">
                  <c:v>0.485377462613511</c:v>
                </c:pt>
                <c:pt idx="378">
                  <c:v>0.40996974849619999</c:v>
                </c:pt>
                <c:pt idx="379">
                  <c:v>0.51323665565473198</c:v>
                </c:pt>
                <c:pt idx="380">
                  <c:v>5.1166668181366698E-2</c:v>
                </c:pt>
                <c:pt idx="381">
                  <c:v>5.4221629388797397E-2</c:v>
                </c:pt>
                <c:pt idx="382">
                  <c:v>0.10848466544333001</c:v>
                </c:pt>
                <c:pt idx="383">
                  <c:v>0.14387370970072499</c:v>
                </c:pt>
                <c:pt idx="384">
                  <c:v>3.1982007067828E-2</c:v>
                </c:pt>
                <c:pt idx="385">
                  <c:v>5.2418817095369802E-2</c:v>
                </c:pt>
                <c:pt idx="386">
                  <c:v>5.8731991921917602E-2</c:v>
                </c:pt>
                <c:pt idx="387">
                  <c:v>2.9788239626975702E-2</c:v>
                </c:pt>
                <c:pt idx="388">
                  <c:v>7.5515402121967903E-2</c:v>
                </c:pt>
                <c:pt idx="389">
                  <c:v>7.3780170396678793E-2</c:v>
                </c:pt>
                <c:pt idx="390">
                  <c:v>3.8082603096776302E-2</c:v>
                </c:pt>
                <c:pt idx="391">
                  <c:v>8.3802299021783502E-2</c:v>
                </c:pt>
                <c:pt idx="392">
                  <c:v>8.7098442225507305E-2</c:v>
                </c:pt>
                <c:pt idx="393">
                  <c:v>5.3203944785648299E-2</c:v>
                </c:pt>
                <c:pt idx="394">
                  <c:v>7.3150419357876306E-2</c:v>
                </c:pt>
                <c:pt idx="395">
                  <c:v>4.5936767502162398E-2</c:v>
                </c:pt>
                <c:pt idx="396">
                  <c:v>0.11107055719777301</c:v>
                </c:pt>
                <c:pt idx="397">
                  <c:v>8.4820155199789499E-2</c:v>
                </c:pt>
                <c:pt idx="398">
                  <c:v>2.7220275378909298E-2</c:v>
                </c:pt>
                <c:pt idx="399">
                  <c:v>5.3186850125630201E-2</c:v>
                </c:pt>
                <c:pt idx="400">
                  <c:v>7.3625375187962805E-2</c:v>
                </c:pt>
                <c:pt idx="401">
                  <c:v>3.90333220367352E-2</c:v>
                </c:pt>
                <c:pt idx="402">
                  <c:v>6.5124905521391094E-2</c:v>
                </c:pt>
                <c:pt idx="403">
                  <c:v>8.0645689875357696E-2</c:v>
                </c:pt>
                <c:pt idx="404">
                  <c:v>7.7323990536878995E-2</c:v>
                </c:pt>
                <c:pt idx="405">
                  <c:v>0.108236791648501</c:v>
                </c:pt>
                <c:pt idx="406">
                  <c:v>5.4715437144092299E-2</c:v>
                </c:pt>
                <c:pt idx="407">
                  <c:v>0.102867984134311</c:v>
                </c:pt>
                <c:pt idx="408">
                  <c:v>4.5086366983166301E-2</c:v>
                </c:pt>
                <c:pt idx="409">
                  <c:v>7.4096334384273502E-2</c:v>
                </c:pt>
                <c:pt idx="410">
                  <c:v>0.20991323666637601</c:v>
                </c:pt>
                <c:pt idx="411">
                  <c:v>9.64652448885647E-2</c:v>
                </c:pt>
                <c:pt idx="412">
                  <c:v>0.13786795275813801</c:v>
                </c:pt>
                <c:pt idx="413">
                  <c:v>7.7072112125228298E-2</c:v>
                </c:pt>
                <c:pt idx="414">
                  <c:v>7.8171147687176604E-2</c:v>
                </c:pt>
                <c:pt idx="415">
                  <c:v>7.6206428303171897E-2</c:v>
                </c:pt>
                <c:pt idx="416">
                  <c:v>0.16552468420341199</c:v>
                </c:pt>
                <c:pt idx="417">
                  <c:v>6.0518387797054797E-2</c:v>
                </c:pt>
                <c:pt idx="418">
                  <c:v>6.0484723944987898E-2</c:v>
                </c:pt>
                <c:pt idx="419">
                  <c:v>4.71107777456682E-2</c:v>
                </c:pt>
                <c:pt idx="420">
                  <c:v>0.12929271675523599</c:v>
                </c:pt>
                <c:pt idx="421">
                  <c:v>0.39422200880557901</c:v>
                </c:pt>
                <c:pt idx="422">
                  <c:v>0.200689422991464</c:v>
                </c:pt>
                <c:pt idx="423">
                  <c:v>0.45325308765197603</c:v>
                </c:pt>
                <c:pt idx="424">
                  <c:v>0.12974707570551799</c:v>
                </c:pt>
                <c:pt idx="425">
                  <c:v>0.19961122847520399</c:v>
                </c:pt>
                <c:pt idx="426">
                  <c:v>9.9731709648460398E-2</c:v>
                </c:pt>
                <c:pt idx="427">
                  <c:v>0.40518974292475202</c:v>
                </c:pt>
                <c:pt idx="428">
                  <c:v>0.17465207586786299</c:v>
                </c:pt>
                <c:pt idx="429">
                  <c:v>0.11247897785417101</c:v>
                </c:pt>
                <c:pt idx="430">
                  <c:v>0.22446092674126999</c:v>
                </c:pt>
                <c:pt idx="431">
                  <c:v>0.29208725483031001</c:v>
                </c:pt>
                <c:pt idx="432">
                  <c:v>0.17397747435925101</c:v>
                </c:pt>
                <c:pt idx="433">
                  <c:v>0.16443936984797899</c:v>
                </c:pt>
                <c:pt idx="434">
                  <c:v>0.120457439744839</c:v>
                </c:pt>
                <c:pt idx="435">
                  <c:v>0.103577711703082</c:v>
                </c:pt>
                <c:pt idx="436">
                  <c:v>0.15703483249507699</c:v>
                </c:pt>
                <c:pt idx="437">
                  <c:v>0.47598228058028003</c:v>
                </c:pt>
                <c:pt idx="438">
                  <c:v>0.153168315784529</c:v>
                </c:pt>
                <c:pt idx="439">
                  <c:v>0.33053861002453599</c:v>
                </c:pt>
                <c:pt idx="440">
                  <c:v>0.66708299347525701</c:v>
                </c:pt>
                <c:pt idx="441">
                  <c:v>6.5969800317121893E-2</c:v>
                </c:pt>
                <c:pt idx="442">
                  <c:v>0.38025949183851199</c:v>
                </c:pt>
                <c:pt idx="443">
                  <c:v>0.27199175876477</c:v>
                </c:pt>
                <c:pt idx="444">
                  <c:v>0.57681007133983098</c:v>
                </c:pt>
                <c:pt idx="445">
                  <c:v>0.44239760106782999</c:v>
                </c:pt>
                <c:pt idx="446">
                  <c:v>0.27721801109967198</c:v>
                </c:pt>
                <c:pt idx="447">
                  <c:v>0.26477567654709</c:v>
                </c:pt>
                <c:pt idx="448">
                  <c:v>9.5243043399643401E-2</c:v>
                </c:pt>
                <c:pt idx="449">
                  <c:v>0.191045385713938</c:v>
                </c:pt>
                <c:pt idx="450">
                  <c:v>0.52333192386490701</c:v>
                </c:pt>
                <c:pt idx="451">
                  <c:v>0.25866220222053998</c:v>
                </c:pt>
                <c:pt idx="452">
                  <c:v>0.22578427032543</c:v>
                </c:pt>
                <c:pt idx="453">
                  <c:v>0.47053621140516799</c:v>
                </c:pt>
                <c:pt idx="454">
                  <c:v>0.46753581948546602</c:v>
                </c:pt>
                <c:pt idx="455">
                  <c:v>0.57098166688238905</c:v>
                </c:pt>
                <c:pt idx="456">
                  <c:v>0.50260053738885502</c:v>
                </c:pt>
                <c:pt idx="457">
                  <c:v>0.91113799981080501</c:v>
                </c:pt>
                <c:pt idx="458">
                  <c:v>0.38570966434259102</c:v>
                </c:pt>
                <c:pt idx="459">
                  <c:v>0.301816711852257</c:v>
                </c:pt>
                <c:pt idx="460">
                  <c:v>0.30890435221280999</c:v>
                </c:pt>
                <c:pt idx="461">
                  <c:v>0.44075052186181202</c:v>
                </c:pt>
                <c:pt idx="462">
                  <c:v>0.48145661519938698</c:v>
                </c:pt>
                <c:pt idx="463">
                  <c:v>0.46714443830336899</c:v>
                </c:pt>
                <c:pt idx="464">
                  <c:v>0.49943262636455898</c:v>
                </c:pt>
                <c:pt idx="465">
                  <c:v>0.53906178804047</c:v>
                </c:pt>
                <c:pt idx="466">
                  <c:v>0.399064919362147</c:v>
                </c:pt>
                <c:pt idx="467">
                  <c:v>0.52079956308814501</c:v>
                </c:pt>
                <c:pt idx="468">
                  <c:v>0.49710367943489497</c:v>
                </c:pt>
                <c:pt idx="469">
                  <c:v>0.52078580076299197</c:v>
                </c:pt>
                <c:pt idx="470">
                  <c:v>0.155426705496606</c:v>
                </c:pt>
                <c:pt idx="471">
                  <c:v>0.46640401135160298</c:v>
                </c:pt>
                <c:pt idx="472">
                  <c:v>0.45546542772372001</c:v>
                </c:pt>
                <c:pt idx="473">
                  <c:v>0.45695935195607801</c:v>
                </c:pt>
                <c:pt idx="474">
                  <c:v>0.56941955226649399</c:v>
                </c:pt>
                <c:pt idx="475">
                  <c:v>0.53528223477900305</c:v>
                </c:pt>
                <c:pt idx="476">
                  <c:v>0.37214319032035797</c:v>
                </c:pt>
                <c:pt idx="477">
                  <c:v>0.50445570387990202</c:v>
                </c:pt>
                <c:pt idx="478">
                  <c:v>0.31440099581158698</c:v>
                </c:pt>
                <c:pt idx="479">
                  <c:v>0.52636246249930096</c:v>
                </c:pt>
                <c:pt idx="480">
                  <c:v>0.28034157652278802</c:v>
                </c:pt>
                <c:pt idx="481">
                  <c:v>8.9802159049053407E-2</c:v>
                </c:pt>
                <c:pt idx="482">
                  <c:v>0.15192383003745899</c:v>
                </c:pt>
                <c:pt idx="483">
                  <c:v>8.6302278625483606E-2</c:v>
                </c:pt>
                <c:pt idx="484">
                  <c:v>0.16533998839223399</c:v>
                </c:pt>
                <c:pt idx="485">
                  <c:v>9.6526938621858793E-2</c:v>
                </c:pt>
                <c:pt idx="486">
                  <c:v>8.0520252738094406E-2</c:v>
                </c:pt>
                <c:pt idx="487">
                  <c:v>2.3341582141030399E-2</c:v>
                </c:pt>
                <c:pt idx="488">
                  <c:v>4.6451756063156102E-2</c:v>
                </c:pt>
                <c:pt idx="489">
                  <c:v>0.16530669443038201</c:v>
                </c:pt>
                <c:pt idx="490">
                  <c:v>0.194492033859514</c:v>
                </c:pt>
                <c:pt idx="491">
                  <c:v>5.8159082452709503E-2</c:v>
                </c:pt>
                <c:pt idx="492">
                  <c:v>5.4461246869422997E-2</c:v>
                </c:pt>
                <c:pt idx="493">
                  <c:v>0.11428413360940801</c:v>
                </c:pt>
                <c:pt idx="494">
                  <c:v>0.10081342278863301</c:v>
                </c:pt>
                <c:pt idx="495">
                  <c:v>9.9570413439038996E-2</c:v>
                </c:pt>
                <c:pt idx="496">
                  <c:v>5.38209015362201E-2</c:v>
                </c:pt>
                <c:pt idx="497">
                  <c:v>6.8418989930785004E-2</c:v>
                </c:pt>
                <c:pt idx="498">
                  <c:v>3.1683369193858398E-2</c:v>
                </c:pt>
                <c:pt idx="499">
                  <c:v>3.48263262318739E-2</c:v>
                </c:pt>
                <c:pt idx="500">
                  <c:v>8.5681533808190394E-2</c:v>
                </c:pt>
                <c:pt idx="501">
                  <c:v>5.5069346643316502E-2</c:v>
                </c:pt>
                <c:pt idx="502">
                  <c:v>7.8604056777871301E-2</c:v>
                </c:pt>
                <c:pt idx="503">
                  <c:v>9.5913944385456307E-2</c:v>
                </c:pt>
                <c:pt idx="504">
                  <c:v>4.3817563156474199E-2</c:v>
                </c:pt>
                <c:pt idx="505">
                  <c:v>0.29420834176180699</c:v>
                </c:pt>
                <c:pt idx="506">
                  <c:v>4.02305935961738E-2</c:v>
                </c:pt>
                <c:pt idx="507">
                  <c:v>3.2836500025130999E-2</c:v>
                </c:pt>
                <c:pt idx="508">
                  <c:v>7.9852802443465501E-2</c:v>
                </c:pt>
                <c:pt idx="509">
                  <c:v>0.299167785760244</c:v>
                </c:pt>
                <c:pt idx="510">
                  <c:v>0.39020277125838598</c:v>
                </c:pt>
                <c:pt idx="511">
                  <c:v>7.7903698215547296E-2</c:v>
                </c:pt>
                <c:pt idx="512">
                  <c:v>0.16980066691322901</c:v>
                </c:pt>
                <c:pt idx="513">
                  <c:v>4.7091915496696897E-2</c:v>
                </c:pt>
                <c:pt idx="514">
                  <c:v>8.7949350499773898E-2</c:v>
                </c:pt>
                <c:pt idx="515">
                  <c:v>7.0964624302103194E-2</c:v>
                </c:pt>
                <c:pt idx="516">
                  <c:v>7.4424672272576195E-2</c:v>
                </c:pt>
                <c:pt idx="517">
                  <c:v>0.16655479630436601</c:v>
                </c:pt>
                <c:pt idx="518">
                  <c:v>0.28582323227420597</c:v>
                </c:pt>
                <c:pt idx="519">
                  <c:v>0.33690518930137098</c:v>
                </c:pt>
                <c:pt idx="520">
                  <c:v>0.36788659775389199</c:v>
                </c:pt>
                <c:pt idx="521">
                  <c:v>0.32056527122134199</c:v>
                </c:pt>
                <c:pt idx="522">
                  <c:v>0.25686201379926898</c:v>
                </c:pt>
                <c:pt idx="523">
                  <c:v>5.2504698405582501E-2</c:v>
                </c:pt>
                <c:pt idx="524">
                  <c:v>0.14428200059278701</c:v>
                </c:pt>
                <c:pt idx="525">
                  <c:v>0.22276038499846601</c:v>
                </c:pt>
                <c:pt idx="526">
                  <c:v>0.11181288301125</c:v>
                </c:pt>
                <c:pt idx="527">
                  <c:v>0.19546632060688801</c:v>
                </c:pt>
                <c:pt idx="528">
                  <c:v>8.8726227389621201E-2</c:v>
                </c:pt>
                <c:pt idx="529">
                  <c:v>0.16681890183693099</c:v>
                </c:pt>
                <c:pt idx="530">
                  <c:v>0.12819992361163801</c:v>
                </c:pt>
                <c:pt idx="531">
                  <c:v>0.38337760828927597</c:v>
                </c:pt>
                <c:pt idx="532">
                  <c:v>0.31837192889188098</c:v>
                </c:pt>
                <c:pt idx="533">
                  <c:v>0.10978315345696101</c:v>
                </c:pt>
                <c:pt idx="534">
                  <c:v>0.13227609938392501</c:v>
                </c:pt>
                <c:pt idx="535">
                  <c:v>0.314145458372871</c:v>
                </c:pt>
                <c:pt idx="536">
                  <c:v>0.16909870154099099</c:v>
                </c:pt>
                <c:pt idx="537">
                  <c:v>0.135427515735249</c:v>
                </c:pt>
                <c:pt idx="538">
                  <c:v>0.36510750832003303</c:v>
                </c:pt>
                <c:pt idx="539">
                  <c:v>0.10832663163399101</c:v>
                </c:pt>
                <c:pt idx="540">
                  <c:v>0.31122490217170101</c:v>
                </c:pt>
                <c:pt idx="541">
                  <c:v>0.23899744888947899</c:v>
                </c:pt>
                <c:pt idx="542">
                  <c:v>0.33746524271320699</c:v>
                </c:pt>
                <c:pt idx="543">
                  <c:v>0.34183527823577398</c:v>
                </c:pt>
                <c:pt idx="544">
                  <c:v>0.21537305960456399</c:v>
                </c:pt>
                <c:pt idx="545">
                  <c:v>0.311218720890101</c:v>
                </c:pt>
                <c:pt idx="546">
                  <c:v>0.32874094215766603</c:v>
                </c:pt>
                <c:pt idx="547">
                  <c:v>0.35493763850229099</c:v>
                </c:pt>
                <c:pt idx="548">
                  <c:v>0.35298539881285401</c:v>
                </c:pt>
                <c:pt idx="549">
                  <c:v>0.56543634575726998</c:v>
                </c:pt>
                <c:pt idx="550">
                  <c:v>0.440051327318767</c:v>
                </c:pt>
                <c:pt idx="551">
                  <c:v>0.312326101582449</c:v>
                </c:pt>
                <c:pt idx="552">
                  <c:v>0.26424552611987501</c:v>
                </c:pt>
                <c:pt idx="553">
                  <c:v>0.32628569707635102</c:v>
                </c:pt>
                <c:pt idx="554">
                  <c:v>0.543973398225303</c:v>
                </c:pt>
                <c:pt idx="555">
                  <c:v>0.186878080586588</c:v>
                </c:pt>
                <c:pt idx="556">
                  <c:v>0.37815062169869601</c:v>
                </c:pt>
                <c:pt idx="557">
                  <c:v>7.0557752542729807E-2</c:v>
                </c:pt>
                <c:pt idx="558">
                  <c:v>0.367205474318056</c:v>
                </c:pt>
                <c:pt idx="559">
                  <c:v>0.27300306337639701</c:v>
                </c:pt>
                <c:pt idx="560">
                  <c:v>0.68815461664161603</c:v>
                </c:pt>
                <c:pt idx="561">
                  <c:v>0.63354432883595002</c:v>
                </c:pt>
                <c:pt idx="562">
                  <c:v>0.53005755061958904</c:v>
                </c:pt>
                <c:pt idx="563">
                  <c:v>0.42148321500089703</c:v>
                </c:pt>
                <c:pt idx="564">
                  <c:v>0.459378524233789</c:v>
                </c:pt>
                <c:pt idx="565">
                  <c:v>0.57803080152466801</c:v>
                </c:pt>
                <c:pt idx="566">
                  <c:v>0.45646974184796402</c:v>
                </c:pt>
                <c:pt idx="567">
                  <c:v>0.45597649018506597</c:v>
                </c:pt>
                <c:pt idx="568">
                  <c:v>0.430007466840923</c:v>
                </c:pt>
                <c:pt idx="569">
                  <c:v>0.30494325650023202</c:v>
                </c:pt>
                <c:pt idx="570">
                  <c:v>0.61968049304098105</c:v>
                </c:pt>
                <c:pt idx="571">
                  <c:v>0.71728283172894203</c:v>
                </c:pt>
                <c:pt idx="572">
                  <c:v>0.50716680210909604</c:v>
                </c:pt>
                <c:pt idx="573">
                  <c:v>0.65534635302491795</c:v>
                </c:pt>
                <c:pt idx="574">
                  <c:v>0.31461833610725998</c:v>
                </c:pt>
                <c:pt idx="575">
                  <c:v>0.45031382127140601</c:v>
                </c:pt>
                <c:pt idx="576">
                  <c:v>0.77051582786029504</c:v>
                </c:pt>
                <c:pt idx="577">
                  <c:v>0.53943121015362405</c:v>
                </c:pt>
                <c:pt idx="578">
                  <c:v>0.61355357002993904</c:v>
                </c:pt>
                <c:pt idx="579">
                  <c:v>0.26557830730294302</c:v>
                </c:pt>
                <c:pt idx="580">
                  <c:v>7.2606329846790704E-2</c:v>
                </c:pt>
                <c:pt idx="581">
                  <c:v>0.152623890947513</c:v>
                </c:pt>
                <c:pt idx="582">
                  <c:v>6.4499219020424201E-2</c:v>
                </c:pt>
                <c:pt idx="583">
                  <c:v>0.13091052320589</c:v>
                </c:pt>
                <c:pt idx="584">
                  <c:v>5.9207680297998298E-2</c:v>
                </c:pt>
                <c:pt idx="585">
                  <c:v>0.153386434714813</c:v>
                </c:pt>
                <c:pt idx="586">
                  <c:v>7.5234577380305603E-2</c:v>
                </c:pt>
                <c:pt idx="587">
                  <c:v>9.0125627841490502E-2</c:v>
                </c:pt>
                <c:pt idx="588">
                  <c:v>3.9272207872275498E-2</c:v>
                </c:pt>
                <c:pt idx="589">
                  <c:v>0.11643384098965499</c:v>
                </c:pt>
                <c:pt idx="590">
                  <c:v>5.2286625348652298E-2</c:v>
                </c:pt>
                <c:pt idx="591">
                  <c:v>9.7805547357529499E-2</c:v>
                </c:pt>
                <c:pt idx="592">
                  <c:v>4.7553634220976602E-2</c:v>
                </c:pt>
                <c:pt idx="593">
                  <c:v>0.327548887361853</c:v>
                </c:pt>
                <c:pt idx="594">
                  <c:v>5.1854337673552797E-2</c:v>
                </c:pt>
                <c:pt idx="595">
                  <c:v>0.12677187380816299</c:v>
                </c:pt>
                <c:pt idx="596">
                  <c:v>0.137968289573036</c:v>
                </c:pt>
                <c:pt idx="597">
                  <c:v>0.22185168200567501</c:v>
                </c:pt>
                <c:pt idx="598">
                  <c:v>3.4472983483049197E-2</c:v>
                </c:pt>
                <c:pt idx="599">
                  <c:v>6.1046439738353803E-2</c:v>
                </c:pt>
                <c:pt idx="600">
                  <c:v>4.1095877469972099E-2</c:v>
                </c:pt>
                <c:pt idx="601">
                  <c:v>0.26466388902045401</c:v>
                </c:pt>
                <c:pt idx="602">
                  <c:v>0.19121598118543101</c:v>
                </c:pt>
                <c:pt idx="603">
                  <c:v>4.4996072804819001E-2</c:v>
                </c:pt>
                <c:pt idx="604">
                  <c:v>5.8149018828450499E-2</c:v>
                </c:pt>
                <c:pt idx="605">
                  <c:v>8.8757500031583794E-2</c:v>
                </c:pt>
                <c:pt idx="606">
                  <c:v>7.16256966531547E-2</c:v>
                </c:pt>
                <c:pt idx="607">
                  <c:v>3.6090797775334103E-2</c:v>
                </c:pt>
                <c:pt idx="608">
                  <c:v>3.0899183524670901E-2</c:v>
                </c:pt>
                <c:pt idx="609">
                  <c:v>3.08140078060554E-2</c:v>
                </c:pt>
                <c:pt idx="610">
                  <c:v>4.7032505913291903E-2</c:v>
                </c:pt>
                <c:pt idx="611">
                  <c:v>2.6684823031485699E-2</c:v>
                </c:pt>
                <c:pt idx="612">
                  <c:v>0.12495932612517401</c:v>
                </c:pt>
                <c:pt idx="613">
                  <c:v>6.0173437958240802E-2</c:v>
                </c:pt>
                <c:pt idx="614">
                  <c:v>0.136434776199334</c:v>
                </c:pt>
                <c:pt idx="615">
                  <c:v>3.6791226905407898E-2</c:v>
                </c:pt>
                <c:pt idx="616">
                  <c:v>0.11381395840257701</c:v>
                </c:pt>
                <c:pt idx="617">
                  <c:v>9.5001408488023201E-2</c:v>
                </c:pt>
                <c:pt idx="618">
                  <c:v>3.5804095965830202E-2</c:v>
                </c:pt>
                <c:pt idx="619">
                  <c:v>0.126345017334731</c:v>
                </c:pt>
                <c:pt idx="620">
                  <c:v>0.13345281766091999</c:v>
                </c:pt>
                <c:pt idx="621">
                  <c:v>8.0841894752055596E-2</c:v>
                </c:pt>
                <c:pt idx="622">
                  <c:v>8.72359100261757E-2</c:v>
                </c:pt>
                <c:pt idx="623">
                  <c:v>0.16427133924095999</c:v>
                </c:pt>
                <c:pt idx="624">
                  <c:v>0.177665838945232</c:v>
                </c:pt>
                <c:pt idx="625">
                  <c:v>0.41733714004572497</c:v>
                </c:pt>
                <c:pt idx="626">
                  <c:v>9.8169445247935902E-2</c:v>
                </c:pt>
                <c:pt idx="627">
                  <c:v>0.19556553989877601</c:v>
                </c:pt>
                <c:pt idx="628">
                  <c:v>6.8408206244478895E-2</c:v>
                </c:pt>
                <c:pt idx="629">
                  <c:v>4.7253597366899401E-2</c:v>
                </c:pt>
                <c:pt idx="630">
                  <c:v>6.5286225982795001E-2</c:v>
                </c:pt>
                <c:pt idx="631">
                  <c:v>5.5315536804455397E-2</c:v>
                </c:pt>
                <c:pt idx="632">
                  <c:v>6.7646510769389906E-2</c:v>
                </c:pt>
                <c:pt idx="633">
                  <c:v>9.66291442752749E-2</c:v>
                </c:pt>
                <c:pt idx="634">
                  <c:v>0.12057415612116899</c:v>
                </c:pt>
                <c:pt idx="635">
                  <c:v>0.173121657309176</c:v>
                </c:pt>
                <c:pt idx="636">
                  <c:v>0.17307579045933499</c:v>
                </c:pt>
                <c:pt idx="637">
                  <c:v>0.14005101806697001</c:v>
                </c:pt>
                <c:pt idx="638">
                  <c:v>0.349497466024357</c:v>
                </c:pt>
                <c:pt idx="639">
                  <c:v>6.8606374696886394E-2</c:v>
                </c:pt>
                <c:pt idx="640">
                  <c:v>0.165260892095968</c:v>
                </c:pt>
                <c:pt idx="641">
                  <c:v>0.43592683186319198</c:v>
                </c:pt>
                <c:pt idx="642">
                  <c:v>0.32671607514874001</c:v>
                </c:pt>
                <c:pt idx="643">
                  <c:v>0.52604174671641202</c:v>
                </c:pt>
                <c:pt idx="644">
                  <c:v>0.13988745683960899</c:v>
                </c:pt>
                <c:pt idx="645">
                  <c:v>0.162135370260476</c:v>
                </c:pt>
                <c:pt idx="646">
                  <c:v>0.41409865898243903</c:v>
                </c:pt>
                <c:pt idx="647">
                  <c:v>0.35246553713493001</c:v>
                </c:pt>
                <c:pt idx="648">
                  <c:v>0.19225156737757701</c:v>
                </c:pt>
                <c:pt idx="649">
                  <c:v>0.36145287422076799</c:v>
                </c:pt>
                <c:pt idx="650">
                  <c:v>0.31387791492286898</c:v>
                </c:pt>
                <c:pt idx="651">
                  <c:v>0.41418544225332499</c:v>
                </c:pt>
                <c:pt idx="652">
                  <c:v>0.45781579401787298</c:v>
                </c:pt>
                <c:pt idx="653">
                  <c:v>0.24866335493646399</c:v>
                </c:pt>
                <c:pt idx="654">
                  <c:v>0.46995360182699902</c:v>
                </c:pt>
                <c:pt idx="655">
                  <c:v>0.12980839759993301</c:v>
                </c:pt>
                <c:pt idx="656">
                  <c:v>0.44436165212596201</c:v>
                </c:pt>
                <c:pt idx="657">
                  <c:v>0.29860006438292602</c:v>
                </c:pt>
                <c:pt idx="658">
                  <c:v>0.70795800459995595</c:v>
                </c:pt>
                <c:pt idx="659">
                  <c:v>9.7918115277994405E-2</c:v>
                </c:pt>
                <c:pt idx="660">
                  <c:v>0.54280126427353603</c:v>
                </c:pt>
                <c:pt idx="661">
                  <c:v>0.50073571142517204</c:v>
                </c:pt>
                <c:pt idx="662">
                  <c:v>0.25165981158707101</c:v>
                </c:pt>
                <c:pt idx="663">
                  <c:v>0.40607669313642603</c:v>
                </c:pt>
                <c:pt idx="664">
                  <c:v>0.372447803077677</c:v>
                </c:pt>
                <c:pt idx="665">
                  <c:v>0.356197739526663</c:v>
                </c:pt>
                <c:pt idx="666">
                  <c:v>0.30106289397084801</c:v>
                </c:pt>
                <c:pt idx="667">
                  <c:v>0.213565388517509</c:v>
                </c:pt>
                <c:pt idx="668">
                  <c:v>0.41240222348768601</c:v>
                </c:pt>
                <c:pt idx="669">
                  <c:v>0.30645141532307901</c:v>
                </c:pt>
                <c:pt idx="670">
                  <c:v>0.28737386319380298</c:v>
                </c:pt>
                <c:pt idx="671">
                  <c:v>0.217221085476724</c:v>
                </c:pt>
                <c:pt idx="672">
                  <c:v>0.43505881202312802</c:v>
                </c:pt>
                <c:pt idx="673">
                  <c:v>0.48675868534927003</c:v>
                </c:pt>
                <c:pt idx="674">
                  <c:v>0.27706143105497</c:v>
                </c:pt>
                <c:pt idx="675">
                  <c:v>0.35389957379076098</c:v>
                </c:pt>
                <c:pt idx="676">
                  <c:v>0.37750624560236001</c:v>
                </c:pt>
                <c:pt idx="677">
                  <c:v>0.37833118046484898</c:v>
                </c:pt>
                <c:pt idx="678">
                  <c:v>0.15997873673091301</c:v>
                </c:pt>
                <c:pt idx="679">
                  <c:v>0.40855737230324202</c:v>
                </c:pt>
                <c:pt idx="680">
                  <c:v>0.26078363837787799</c:v>
                </c:pt>
                <c:pt idx="681">
                  <c:v>5.0074852025953097E-2</c:v>
                </c:pt>
                <c:pt idx="682">
                  <c:v>7.1922280010609893E-2</c:v>
                </c:pt>
                <c:pt idx="683">
                  <c:v>1.8445122123302501E-2</c:v>
                </c:pt>
                <c:pt idx="684">
                  <c:v>7.40830667938812E-2</c:v>
                </c:pt>
                <c:pt idx="685">
                  <c:v>0.13717942811605</c:v>
                </c:pt>
                <c:pt idx="686">
                  <c:v>0.13621547665446701</c:v>
                </c:pt>
                <c:pt idx="687">
                  <c:v>6.9706067809046895E-2</c:v>
                </c:pt>
                <c:pt idx="688">
                  <c:v>0.162075082976637</c:v>
                </c:pt>
                <c:pt idx="689">
                  <c:v>0.33079450321850501</c:v>
                </c:pt>
                <c:pt idx="690">
                  <c:v>1.7769343893773201E-2</c:v>
                </c:pt>
                <c:pt idx="691">
                  <c:v>5.3104949615911501E-2</c:v>
                </c:pt>
                <c:pt idx="692">
                  <c:v>3.2653304462420298E-2</c:v>
                </c:pt>
                <c:pt idx="693">
                  <c:v>0.35622139502341699</c:v>
                </c:pt>
                <c:pt idx="694">
                  <c:v>7.10175937209475E-2</c:v>
                </c:pt>
                <c:pt idx="695">
                  <c:v>6.0205358597868401E-2</c:v>
                </c:pt>
                <c:pt idx="696">
                  <c:v>4.6993464202083501E-2</c:v>
                </c:pt>
                <c:pt idx="697">
                  <c:v>0.21084992868243399</c:v>
                </c:pt>
                <c:pt idx="698">
                  <c:v>5.0504242599732699E-2</c:v>
                </c:pt>
                <c:pt idx="699">
                  <c:v>5.9108678390737697E-2</c:v>
                </c:pt>
                <c:pt idx="700">
                  <c:v>4.9527130108571002E-2</c:v>
                </c:pt>
                <c:pt idx="701">
                  <c:v>6.5555933009474293E-2</c:v>
                </c:pt>
                <c:pt idx="702">
                  <c:v>7.6778333954461195E-2</c:v>
                </c:pt>
                <c:pt idx="703">
                  <c:v>0.13634556363991299</c:v>
                </c:pt>
                <c:pt idx="704">
                  <c:v>8.9238082899519705E-2</c:v>
                </c:pt>
                <c:pt idx="705">
                  <c:v>9.0832585268616206E-2</c:v>
                </c:pt>
                <c:pt idx="706">
                  <c:v>8.0379524946931499E-2</c:v>
                </c:pt>
                <c:pt idx="707">
                  <c:v>4.5953716014812497E-2</c:v>
                </c:pt>
                <c:pt idx="708">
                  <c:v>9.91751808261324E-2</c:v>
                </c:pt>
                <c:pt idx="709">
                  <c:v>4.3123248118450502E-2</c:v>
                </c:pt>
                <c:pt idx="710">
                  <c:v>0.65787195444503799</c:v>
                </c:pt>
                <c:pt idx="711">
                  <c:v>0.12984803212490401</c:v>
                </c:pt>
                <c:pt idx="712">
                  <c:v>0.41111058368091602</c:v>
                </c:pt>
                <c:pt idx="713">
                  <c:v>9.8653740493728603E-2</c:v>
                </c:pt>
                <c:pt idx="714">
                  <c:v>0.15148703784516299</c:v>
                </c:pt>
                <c:pt idx="715">
                  <c:v>7.1726515457374795E-2</c:v>
                </c:pt>
                <c:pt idx="716">
                  <c:v>0.104991249511476</c:v>
                </c:pt>
                <c:pt idx="717">
                  <c:v>0.19067273053748901</c:v>
                </c:pt>
                <c:pt idx="718">
                  <c:v>0.107996334876756</c:v>
                </c:pt>
                <c:pt idx="719">
                  <c:v>0.105735104122087</c:v>
                </c:pt>
                <c:pt idx="720">
                  <c:v>0.118457115176925</c:v>
                </c:pt>
                <c:pt idx="721">
                  <c:v>0.11422270746191</c:v>
                </c:pt>
                <c:pt idx="722">
                  <c:v>0.46963128316740899</c:v>
                </c:pt>
                <c:pt idx="723">
                  <c:v>8.3047916950620901E-2</c:v>
                </c:pt>
                <c:pt idx="724">
                  <c:v>9.9068915757580395E-2</c:v>
                </c:pt>
                <c:pt idx="725">
                  <c:v>0.15531813739592101</c:v>
                </c:pt>
                <c:pt idx="726">
                  <c:v>0.40704629777960299</c:v>
                </c:pt>
                <c:pt idx="727">
                  <c:v>0.46974258633985799</c:v>
                </c:pt>
                <c:pt idx="728">
                  <c:v>0.13316624711654501</c:v>
                </c:pt>
                <c:pt idx="729">
                  <c:v>0.35455906619571798</c:v>
                </c:pt>
                <c:pt idx="730">
                  <c:v>7.9368269859027396E-2</c:v>
                </c:pt>
                <c:pt idx="731">
                  <c:v>0.16386392508300601</c:v>
                </c:pt>
                <c:pt idx="732">
                  <c:v>0.130389834698621</c:v>
                </c:pt>
                <c:pt idx="733">
                  <c:v>0.114565794615654</c:v>
                </c:pt>
                <c:pt idx="734">
                  <c:v>0.30968361466643002</c:v>
                </c:pt>
                <c:pt idx="735">
                  <c:v>0.11954938933500001</c:v>
                </c:pt>
                <c:pt idx="736">
                  <c:v>0.23163554866255301</c:v>
                </c:pt>
                <c:pt idx="737">
                  <c:v>9.4146672226766995E-2</c:v>
                </c:pt>
                <c:pt idx="738">
                  <c:v>0.11659724127497301</c:v>
                </c:pt>
                <c:pt idx="739">
                  <c:v>0.125293406246131</c:v>
                </c:pt>
                <c:pt idx="740">
                  <c:v>0.41819276802597</c:v>
                </c:pt>
                <c:pt idx="741">
                  <c:v>0.28821786523589699</c:v>
                </c:pt>
                <c:pt idx="742">
                  <c:v>0.39809646347622801</c:v>
                </c:pt>
                <c:pt idx="743">
                  <c:v>0.31624295747794801</c:v>
                </c:pt>
                <c:pt idx="744">
                  <c:v>0.33986543328794899</c:v>
                </c:pt>
                <c:pt idx="745">
                  <c:v>0.22043358581126499</c:v>
                </c:pt>
                <c:pt idx="746">
                  <c:v>0.20583962336461101</c:v>
                </c:pt>
                <c:pt idx="747">
                  <c:v>0.51552896516983704</c:v>
                </c:pt>
                <c:pt idx="748">
                  <c:v>0.38433697550242502</c:v>
                </c:pt>
                <c:pt idx="749">
                  <c:v>0.32208935258527699</c:v>
                </c:pt>
                <c:pt idx="750">
                  <c:v>0.18060297828808</c:v>
                </c:pt>
                <c:pt idx="751">
                  <c:v>0.41448453487217501</c:v>
                </c:pt>
                <c:pt idx="752">
                  <c:v>0.275276662963714</c:v>
                </c:pt>
                <c:pt idx="753">
                  <c:v>0.63573423391251505</c:v>
                </c:pt>
                <c:pt idx="754">
                  <c:v>0.15870172296944299</c:v>
                </c:pt>
                <c:pt idx="755">
                  <c:v>0.25148199917577302</c:v>
                </c:pt>
                <c:pt idx="756">
                  <c:v>0.27165231186002797</c:v>
                </c:pt>
                <c:pt idx="757">
                  <c:v>0.249677447241619</c:v>
                </c:pt>
                <c:pt idx="758">
                  <c:v>0.49475151728600802</c:v>
                </c:pt>
                <c:pt idx="759">
                  <c:v>0.145689418184375</c:v>
                </c:pt>
                <c:pt idx="760">
                  <c:v>0.61156922051767004</c:v>
                </c:pt>
                <c:pt idx="761">
                  <c:v>0.456980064907066</c:v>
                </c:pt>
                <c:pt idx="762">
                  <c:v>0.27548030497148601</c:v>
                </c:pt>
                <c:pt idx="763">
                  <c:v>0.29306015128544199</c:v>
                </c:pt>
                <c:pt idx="764">
                  <c:v>0.557030264140283</c:v>
                </c:pt>
                <c:pt idx="765">
                  <c:v>0.55181476881864999</c:v>
                </c:pt>
                <c:pt idx="766">
                  <c:v>0.45806777404087301</c:v>
                </c:pt>
                <c:pt idx="767">
                  <c:v>0.32519651836290597</c:v>
                </c:pt>
                <c:pt idx="768">
                  <c:v>0.27286584843156497</c:v>
                </c:pt>
                <c:pt idx="769">
                  <c:v>0.43942589142386601</c:v>
                </c:pt>
                <c:pt idx="770">
                  <c:v>0.58818817048391603</c:v>
                </c:pt>
                <c:pt idx="771">
                  <c:v>0.60065206194008902</c:v>
                </c:pt>
                <c:pt idx="772">
                  <c:v>0.41703192198601602</c:v>
                </c:pt>
                <c:pt idx="773">
                  <c:v>0.58391615286119603</c:v>
                </c:pt>
                <c:pt idx="774">
                  <c:v>0.30969357183090901</c:v>
                </c:pt>
                <c:pt idx="775">
                  <c:v>0.237782976133528</c:v>
                </c:pt>
                <c:pt idx="776">
                  <c:v>0.48011764833756898</c:v>
                </c:pt>
                <c:pt idx="777">
                  <c:v>0.60375198502229499</c:v>
                </c:pt>
                <c:pt idx="778">
                  <c:v>0.37089338901228203</c:v>
                </c:pt>
                <c:pt idx="779">
                  <c:v>0.41384713025519998</c:v>
                </c:pt>
                <c:pt idx="780">
                  <c:v>7.3217451893324098E-2</c:v>
                </c:pt>
                <c:pt idx="781">
                  <c:v>0.180630735477776</c:v>
                </c:pt>
                <c:pt idx="782">
                  <c:v>0.116706315323322</c:v>
                </c:pt>
                <c:pt idx="783">
                  <c:v>9.5795521693269506E-2</c:v>
                </c:pt>
                <c:pt idx="784">
                  <c:v>8.8064472653379106E-2</c:v>
                </c:pt>
                <c:pt idx="785">
                  <c:v>9.5376976643050004E-2</c:v>
                </c:pt>
                <c:pt idx="786">
                  <c:v>4.5675576037133597E-2</c:v>
                </c:pt>
                <c:pt idx="787">
                  <c:v>0.19360892441690999</c:v>
                </c:pt>
                <c:pt idx="788">
                  <c:v>0.40679872374073101</c:v>
                </c:pt>
                <c:pt idx="789">
                  <c:v>9.0324950480024299E-2</c:v>
                </c:pt>
                <c:pt idx="790">
                  <c:v>7.3675327234172999E-2</c:v>
                </c:pt>
                <c:pt idx="791">
                  <c:v>7.2270929603887105E-2</c:v>
                </c:pt>
                <c:pt idx="792">
                  <c:v>6.9647167268435395E-2</c:v>
                </c:pt>
                <c:pt idx="793">
                  <c:v>6.6938882148592393E-2</c:v>
                </c:pt>
                <c:pt idx="794">
                  <c:v>0.13082685391432899</c:v>
                </c:pt>
                <c:pt idx="795">
                  <c:v>0.50388041006323303</c:v>
                </c:pt>
                <c:pt idx="796">
                  <c:v>9.0121165973121795E-2</c:v>
                </c:pt>
                <c:pt idx="797">
                  <c:v>0.153826216725996</c:v>
                </c:pt>
                <c:pt idx="798">
                  <c:v>7.1918812465515194E-2</c:v>
                </c:pt>
                <c:pt idx="799">
                  <c:v>4.9641156303870899E-2</c:v>
                </c:pt>
                <c:pt idx="800">
                  <c:v>6.2738526782860501E-2</c:v>
                </c:pt>
                <c:pt idx="801">
                  <c:v>0.109353165933436</c:v>
                </c:pt>
                <c:pt idx="802">
                  <c:v>0.16666498759944501</c:v>
                </c:pt>
                <c:pt idx="803">
                  <c:v>0.142120484595637</c:v>
                </c:pt>
                <c:pt idx="804">
                  <c:v>0.15783673088108099</c:v>
                </c:pt>
                <c:pt idx="805">
                  <c:v>4.1279693172355102E-2</c:v>
                </c:pt>
                <c:pt idx="806">
                  <c:v>0.25541918995108298</c:v>
                </c:pt>
                <c:pt idx="807">
                  <c:v>2.2251696581614699E-2</c:v>
                </c:pt>
                <c:pt idx="808">
                  <c:v>2.4412826350313499E-2</c:v>
                </c:pt>
                <c:pt idx="809">
                  <c:v>0.121037588559882</c:v>
                </c:pt>
                <c:pt idx="810">
                  <c:v>0.16907121280029</c:v>
                </c:pt>
                <c:pt idx="811">
                  <c:v>0.14400849479785399</c:v>
                </c:pt>
                <c:pt idx="812">
                  <c:v>2.3454903614188699E-2</c:v>
                </c:pt>
                <c:pt idx="813">
                  <c:v>4.4118124137406303E-2</c:v>
                </c:pt>
                <c:pt idx="814">
                  <c:v>7.6002444418174706E-2</c:v>
                </c:pt>
                <c:pt idx="815">
                  <c:v>4.7573110559420401E-2</c:v>
                </c:pt>
                <c:pt idx="816">
                  <c:v>5.0023031503701798E-2</c:v>
                </c:pt>
                <c:pt idx="817">
                  <c:v>8.2636293738708802E-2</c:v>
                </c:pt>
                <c:pt idx="818">
                  <c:v>0.27026195260758401</c:v>
                </c:pt>
                <c:pt idx="819">
                  <c:v>0.299397866128503</c:v>
                </c:pt>
                <c:pt idx="820">
                  <c:v>0.14950050580958499</c:v>
                </c:pt>
                <c:pt idx="821">
                  <c:v>0.27846301919905903</c:v>
                </c:pt>
                <c:pt idx="822">
                  <c:v>0.14724392748321499</c:v>
                </c:pt>
                <c:pt idx="823">
                  <c:v>0.62641699313286503</c:v>
                </c:pt>
                <c:pt idx="824">
                  <c:v>8.5521189591431096E-2</c:v>
                </c:pt>
                <c:pt idx="825">
                  <c:v>3.7615063482180203E-2</c:v>
                </c:pt>
                <c:pt idx="826">
                  <c:v>0.34330989705416698</c:v>
                </c:pt>
                <c:pt idx="827">
                  <c:v>0.128950162751376</c:v>
                </c:pt>
                <c:pt idx="828">
                  <c:v>0.33514153841194699</c:v>
                </c:pt>
                <c:pt idx="829">
                  <c:v>6.9547472172384897E-2</c:v>
                </c:pt>
                <c:pt idx="830">
                  <c:v>0.36246452423569298</c:v>
                </c:pt>
                <c:pt idx="831">
                  <c:v>0.201427338049668</c:v>
                </c:pt>
                <c:pt idx="832">
                  <c:v>0.135396620806115</c:v>
                </c:pt>
                <c:pt idx="833">
                  <c:v>3.02788597743111E-2</c:v>
                </c:pt>
                <c:pt idx="834">
                  <c:v>0.11684225964211301</c:v>
                </c:pt>
                <c:pt idx="835">
                  <c:v>8.4750883164375804E-2</c:v>
                </c:pt>
                <c:pt idx="836">
                  <c:v>6.9517598498753497E-2</c:v>
                </c:pt>
                <c:pt idx="837">
                  <c:v>5.9687855764535801E-2</c:v>
                </c:pt>
                <c:pt idx="838">
                  <c:v>0.31047495507510298</c:v>
                </c:pt>
                <c:pt idx="839">
                  <c:v>0.38996544363347901</c:v>
                </c:pt>
                <c:pt idx="840">
                  <c:v>0.28075695688568603</c:v>
                </c:pt>
                <c:pt idx="841">
                  <c:v>0.43603887818992998</c:v>
                </c:pt>
                <c:pt idx="842">
                  <c:v>0.44184094801902901</c:v>
                </c:pt>
                <c:pt idx="843">
                  <c:v>0.11246627377801401</c:v>
                </c:pt>
                <c:pt idx="844">
                  <c:v>0.378820625934702</c:v>
                </c:pt>
                <c:pt idx="845">
                  <c:v>0.28582020304568501</c:v>
                </c:pt>
                <c:pt idx="846">
                  <c:v>0.18122428767957299</c:v>
                </c:pt>
                <c:pt idx="847">
                  <c:v>0.109430612591046</c:v>
                </c:pt>
                <c:pt idx="848">
                  <c:v>0.35928297795256597</c:v>
                </c:pt>
                <c:pt idx="849">
                  <c:v>0.17547919470751</c:v>
                </c:pt>
                <c:pt idx="850">
                  <c:v>0.150495118687138</c:v>
                </c:pt>
                <c:pt idx="851">
                  <c:v>0.245574459781572</c:v>
                </c:pt>
                <c:pt idx="852">
                  <c:v>0.143233600465031</c:v>
                </c:pt>
                <c:pt idx="853">
                  <c:v>0.34435390850360598</c:v>
                </c:pt>
                <c:pt idx="854">
                  <c:v>0.10764387932380499</c:v>
                </c:pt>
                <c:pt idx="855">
                  <c:v>0.17346604097068799</c:v>
                </c:pt>
                <c:pt idx="856">
                  <c:v>0.17283125860339901</c:v>
                </c:pt>
                <c:pt idx="857">
                  <c:v>0.132485848610706</c:v>
                </c:pt>
                <c:pt idx="858">
                  <c:v>0.47406586394876299</c:v>
                </c:pt>
                <c:pt idx="859">
                  <c:v>0.18755053700987001</c:v>
                </c:pt>
                <c:pt idx="860">
                  <c:v>0.45541358588081099</c:v>
                </c:pt>
                <c:pt idx="861">
                  <c:v>0.24552831006908099</c:v>
                </c:pt>
                <c:pt idx="862">
                  <c:v>0.51962746615800903</c:v>
                </c:pt>
                <c:pt idx="863">
                  <c:v>0.26687909295981099</c:v>
                </c:pt>
                <c:pt idx="864">
                  <c:v>0.322418232186857</c:v>
                </c:pt>
                <c:pt idx="865">
                  <c:v>0.53694394884760999</c:v>
                </c:pt>
                <c:pt idx="866">
                  <c:v>0.43281374342504197</c:v>
                </c:pt>
                <c:pt idx="867">
                  <c:v>0.197791417211405</c:v>
                </c:pt>
                <c:pt idx="868">
                  <c:v>0.632016523314335</c:v>
                </c:pt>
                <c:pt idx="869">
                  <c:v>0.45407646717570699</c:v>
                </c:pt>
                <c:pt idx="870">
                  <c:v>0.33507062864880099</c:v>
                </c:pt>
                <c:pt idx="871">
                  <c:v>0.13627327286478799</c:v>
                </c:pt>
                <c:pt idx="872">
                  <c:v>0.22049083937306599</c:v>
                </c:pt>
                <c:pt idx="873">
                  <c:v>0.191969668352024</c:v>
                </c:pt>
                <c:pt idx="874">
                  <c:v>0.23366919833719299</c:v>
                </c:pt>
                <c:pt idx="875">
                  <c:v>0.565459910644315</c:v>
                </c:pt>
                <c:pt idx="876">
                  <c:v>0.58022952850501996</c:v>
                </c:pt>
                <c:pt idx="877">
                  <c:v>0.32724358318348301</c:v>
                </c:pt>
                <c:pt idx="878">
                  <c:v>0.57821013970347801</c:v>
                </c:pt>
                <c:pt idx="879">
                  <c:v>0.44786860220923502</c:v>
                </c:pt>
                <c:pt idx="880">
                  <c:v>7.0779201011667695E-2</c:v>
                </c:pt>
                <c:pt idx="881">
                  <c:v>0.137645142969611</c:v>
                </c:pt>
                <c:pt idx="882">
                  <c:v>6.7190743221703306E-2</c:v>
                </c:pt>
                <c:pt idx="883">
                  <c:v>5.6916062472083501E-2</c:v>
                </c:pt>
                <c:pt idx="884">
                  <c:v>7.0152883753857698E-2</c:v>
                </c:pt>
                <c:pt idx="885">
                  <c:v>3.3373976582769499E-2</c:v>
                </c:pt>
                <c:pt idx="886">
                  <c:v>0.19205873382795799</c:v>
                </c:pt>
                <c:pt idx="887">
                  <c:v>4.9813737263014801E-2</c:v>
                </c:pt>
                <c:pt idx="888">
                  <c:v>4.5347598553701497E-2</c:v>
                </c:pt>
                <c:pt idx="889">
                  <c:v>0.22804784859376301</c:v>
                </c:pt>
                <c:pt idx="890">
                  <c:v>0.143200669906386</c:v>
                </c:pt>
                <c:pt idx="891">
                  <c:v>0.197412901564052</c:v>
                </c:pt>
                <c:pt idx="892">
                  <c:v>0.112322833302721</c:v>
                </c:pt>
                <c:pt idx="893">
                  <c:v>3.8501578187177601E-2</c:v>
                </c:pt>
                <c:pt idx="894">
                  <c:v>5.8884521426988003E-2</c:v>
                </c:pt>
                <c:pt idx="895">
                  <c:v>3.3381193222838001E-2</c:v>
                </c:pt>
                <c:pt idx="896">
                  <c:v>3.37524190499639E-2</c:v>
                </c:pt>
                <c:pt idx="897">
                  <c:v>0.15031430379632699</c:v>
                </c:pt>
                <c:pt idx="898">
                  <c:v>5.9780665654417697E-2</c:v>
                </c:pt>
                <c:pt idx="899">
                  <c:v>2.3112492447010798E-2</c:v>
                </c:pt>
                <c:pt idx="900">
                  <c:v>0.103659025664961</c:v>
                </c:pt>
                <c:pt idx="901">
                  <c:v>5.9013685457879501E-2</c:v>
                </c:pt>
                <c:pt idx="902">
                  <c:v>3.2603804671007798E-2</c:v>
                </c:pt>
                <c:pt idx="903">
                  <c:v>5.2508374567777703E-2</c:v>
                </c:pt>
                <c:pt idx="904">
                  <c:v>4.3324323613358501E-2</c:v>
                </c:pt>
                <c:pt idx="905">
                  <c:v>6.4133659165458795E-2</c:v>
                </c:pt>
                <c:pt idx="906">
                  <c:v>0.101519985032941</c:v>
                </c:pt>
                <c:pt idx="907">
                  <c:v>2.39356207620194E-2</c:v>
                </c:pt>
                <c:pt idx="908">
                  <c:v>7.0838996915460195E-2</c:v>
                </c:pt>
                <c:pt idx="909">
                  <c:v>6.0866293284823299E-2</c:v>
                </c:pt>
                <c:pt idx="910">
                  <c:v>5.9591699534953302E-2</c:v>
                </c:pt>
                <c:pt idx="911">
                  <c:v>2.6026432314459499E-2</c:v>
                </c:pt>
                <c:pt idx="912">
                  <c:v>0.12098908803486901</c:v>
                </c:pt>
                <c:pt idx="913">
                  <c:v>7.5915453024235205E-2</c:v>
                </c:pt>
                <c:pt idx="914">
                  <c:v>0.27928986948003298</c:v>
                </c:pt>
                <c:pt idx="915">
                  <c:v>0.148805599784366</c:v>
                </c:pt>
                <c:pt idx="916">
                  <c:v>3.6537705410823601E-2</c:v>
                </c:pt>
                <c:pt idx="917">
                  <c:v>7.3266088430175194E-2</c:v>
                </c:pt>
                <c:pt idx="918">
                  <c:v>6.7483107627017203E-2</c:v>
                </c:pt>
                <c:pt idx="919">
                  <c:v>2.3198137616106399E-2</c:v>
                </c:pt>
                <c:pt idx="920">
                  <c:v>7.9868822453611099E-2</c:v>
                </c:pt>
                <c:pt idx="921">
                  <c:v>0.41701734666687401</c:v>
                </c:pt>
                <c:pt idx="922">
                  <c:v>0.118435467908477</c:v>
                </c:pt>
                <c:pt idx="923">
                  <c:v>0.22447582376570899</c:v>
                </c:pt>
                <c:pt idx="924">
                  <c:v>7.0445135916777202E-2</c:v>
                </c:pt>
                <c:pt idx="925">
                  <c:v>0.581901898549392</c:v>
                </c:pt>
                <c:pt idx="926">
                  <c:v>9.1812041034571204E-2</c:v>
                </c:pt>
                <c:pt idx="927">
                  <c:v>0.46815262907072303</c:v>
                </c:pt>
                <c:pt idx="928">
                  <c:v>8.8302789981596894E-2</c:v>
                </c:pt>
                <c:pt idx="929">
                  <c:v>6.5398867251212495E-2</c:v>
                </c:pt>
                <c:pt idx="930">
                  <c:v>8.9281359769619498E-2</c:v>
                </c:pt>
                <c:pt idx="931">
                  <c:v>2.5773316451935199E-2</c:v>
                </c:pt>
                <c:pt idx="932">
                  <c:v>0.43983773173748603</c:v>
                </c:pt>
                <c:pt idx="933">
                  <c:v>4.3164094288388799E-2</c:v>
                </c:pt>
                <c:pt idx="934">
                  <c:v>6.2051153984035101E-2</c:v>
                </c:pt>
                <c:pt idx="935">
                  <c:v>0.32870965894021797</c:v>
                </c:pt>
                <c:pt idx="936">
                  <c:v>0.15441135602224901</c:v>
                </c:pt>
                <c:pt idx="937">
                  <c:v>4.7557042729243701E-2</c:v>
                </c:pt>
                <c:pt idx="938">
                  <c:v>5.4412425235320402E-2</c:v>
                </c:pt>
                <c:pt idx="939">
                  <c:v>0.118689624223015</c:v>
                </c:pt>
                <c:pt idx="940">
                  <c:v>0.26158112229304797</c:v>
                </c:pt>
                <c:pt idx="941">
                  <c:v>0.23267937956064899</c:v>
                </c:pt>
                <c:pt idx="942">
                  <c:v>0.53840412697145701</c:v>
                </c:pt>
                <c:pt idx="943">
                  <c:v>8.1645244903837802E-2</c:v>
                </c:pt>
                <c:pt idx="944">
                  <c:v>0.65776773482908202</c:v>
                </c:pt>
                <c:pt idx="945">
                  <c:v>0.31727827841574202</c:v>
                </c:pt>
                <c:pt idx="946">
                  <c:v>0.64490425831490805</c:v>
                </c:pt>
                <c:pt idx="947">
                  <c:v>0.224359225035315</c:v>
                </c:pt>
                <c:pt idx="948">
                  <c:v>0.167855380372637</c:v>
                </c:pt>
                <c:pt idx="949">
                  <c:v>0.41047560754284901</c:v>
                </c:pt>
                <c:pt idx="950">
                  <c:v>0.54102003191524095</c:v>
                </c:pt>
                <c:pt idx="951">
                  <c:v>0.433248211571169</c:v>
                </c:pt>
                <c:pt idx="952">
                  <c:v>0.33583736673186598</c:v>
                </c:pt>
                <c:pt idx="953">
                  <c:v>0.438423172876372</c:v>
                </c:pt>
                <c:pt idx="954">
                  <c:v>0.39090626413024898</c:v>
                </c:pt>
                <c:pt idx="955">
                  <c:v>0.187412630869292</c:v>
                </c:pt>
                <c:pt idx="956">
                  <c:v>0.35564657684281997</c:v>
                </c:pt>
                <c:pt idx="957">
                  <c:v>0.95161355917091395</c:v>
                </c:pt>
                <c:pt idx="958">
                  <c:v>0.12993311201707</c:v>
                </c:pt>
                <c:pt idx="959">
                  <c:v>0.28428777844833097</c:v>
                </c:pt>
                <c:pt idx="960">
                  <c:v>0.28333556669302101</c:v>
                </c:pt>
                <c:pt idx="961">
                  <c:v>1.06789269149834</c:v>
                </c:pt>
                <c:pt idx="962">
                  <c:v>0.14714174707213201</c:v>
                </c:pt>
                <c:pt idx="963">
                  <c:v>0.25253206671570699</c:v>
                </c:pt>
                <c:pt idx="964">
                  <c:v>0.38950691151633698</c:v>
                </c:pt>
                <c:pt idx="965">
                  <c:v>0.471689609928089</c:v>
                </c:pt>
                <c:pt idx="966">
                  <c:v>0.37872011352825102</c:v>
                </c:pt>
                <c:pt idx="967">
                  <c:v>0.438194419152588</c:v>
                </c:pt>
                <c:pt idx="968">
                  <c:v>0.444125824852381</c:v>
                </c:pt>
                <c:pt idx="969">
                  <c:v>0.58624414969197303</c:v>
                </c:pt>
                <c:pt idx="970">
                  <c:v>0.49067104181255999</c:v>
                </c:pt>
                <c:pt idx="971">
                  <c:v>0.59967990341407795</c:v>
                </c:pt>
                <c:pt idx="972">
                  <c:v>0.31719866103857203</c:v>
                </c:pt>
                <c:pt idx="973">
                  <c:v>0.28831349862195199</c:v>
                </c:pt>
                <c:pt idx="974">
                  <c:v>0.491666647199753</c:v>
                </c:pt>
                <c:pt idx="975">
                  <c:v>0.22019836375666901</c:v>
                </c:pt>
                <c:pt idx="976">
                  <c:v>0.54460716140890497</c:v>
                </c:pt>
                <c:pt idx="977">
                  <c:v>0.60864545967806005</c:v>
                </c:pt>
                <c:pt idx="978">
                  <c:v>0.44251287445047899</c:v>
                </c:pt>
                <c:pt idx="979">
                  <c:v>0.38263104705859802</c:v>
                </c:pt>
                <c:pt idx="980">
                  <c:v>2.9098040737769199E-2</c:v>
                </c:pt>
                <c:pt idx="981">
                  <c:v>0.30786391641716498</c:v>
                </c:pt>
                <c:pt idx="982">
                  <c:v>0.12218399620942701</c:v>
                </c:pt>
                <c:pt idx="983">
                  <c:v>2.71505642795811E-2</c:v>
                </c:pt>
                <c:pt idx="984">
                  <c:v>2.0500401888898501E-2</c:v>
                </c:pt>
                <c:pt idx="985">
                  <c:v>1.2887489874297799E-2</c:v>
                </c:pt>
                <c:pt idx="986">
                  <c:v>8.2460489854275398E-2</c:v>
                </c:pt>
                <c:pt idx="987">
                  <c:v>6.5616964718329701E-2</c:v>
                </c:pt>
                <c:pt idx="988">
                  <c:v>1.54493452738141E-2</c:v>
                </c:pt>
                <c:pt idx="989">
                  <c:v>5.4508064197499602E-2</c:v>
                </c:pt>
                <c:pt idx="990">
                  <c:v>3.3060361404134701E-2</c:v>
                </c:pt>
                <c:pt idx="991">
                  <c:v>0.140078751183179</c:v>
                </c:pt>
                <c:pt idx="992">
                  <c:v>8.2939374815729106E-2</c:v>
                </c:pt>
                <c:pt idx="993">
                  <c:v>2.67369821324632E-2</c:v>
                </c:pt>
                <c:pt idx="994">
                  <c:v>5.8203499638830397E-2</c:v>
                </c:pt>
                <c:pt idx="995">
                  <c:v>6.4264711903634003E-2</c:v>
                </c:pt>
                <c:pt idx="996">
                  <c:v>7.5445329673393402E-2</c:v>
                </c:pt>
                <c:pt idx="997">
                  <c:v>0.264247639103105</c:v>
                </c:pt>
                <c:pt idx="998">
                  <c:v>0.11696140755661601</c:v>
                </c:pt>
                <c:pt idx="999">
                  <c:v>6.4811950970422499E-2</c:v>
                </c:pt>
                <c:pt idx="1000">
                  <c:v>0.36971265373933299</c:v>
                </c:pt>
                <c:pt idx="1001">
                  <c:v>5.0162178792527899E-2</c:v>
                </c:pt>
                <c:pt idx="1002">
                  <c:v>0.16902286135331199</c:v>
                </c:pt>
                <c:pt idx="1003">
                  <c:v>0.50416970606839395</c:v>
                </c:pt>
                <c:pt idx="1004">
                  <c:v>3.41800757796695E-2</c:v>
                </c:pt>
                <c:pt idx="1005">
                  <c:v>3.1901748761011602E-2</c:v>
                </c:pt>
                <c:pt idx="1006">
                  <c:v>3.8298783004683E-2</c:v>
                </c:pt>
                <c:pt idx="1007">
                  <c:v>0.20254505785181401</c:v>
                </c:pt>
                <c:pt idx="1008">
                  <c:v>0.153346673192266</c:v>
                </c:pt>
                <c:pt idx="1009">
                  <c:v>0.419075249117698</c:v>
                </c:pt>
                <c:pt idx="1010">
                  <c:v>0.15668139605749301</c:v>
                </c:pt>
                <c:pt idx="1011">
                  <c:v>8.1445864436740303E-2</c:v>
                </c:pt>
                <c:pt idx="1012">
                  <c:v>9.5585187523585496E-2</c:v>
                </c:pt>
                <c:pt idx="1013">
                  <c:v>9.6483726500396105E-2</c:v>
                </c:pt>
                <c:pt idx="1014">
                  <c:v>0.17355106854455399</c:v>
                </c:pt>
                <c:pt idx="1015">
                  <c:v>0.174080744442699</c:v>
                </c:pt>
                <c:pt idx="1016">
                  <c:v>6.3873288013278698E-2</c:v>
                </c:pt>
                <c:pt idx="1017">
                  <c:v>7.0029262765257005E-2</c:v>
                </c:pt>
                <c:pt idx="1018">
                  <c:v>7.2078063979364004E-2</c:v>
                </c:pt>
                <c:pt idx="1019">
                  <c:v>0.38541842987052299</c:v>
                </c:pt>
                <c:pt idx="1020">
                  <c:v>9.8747380283602706E-2</c:v>
                </c:pt>
                <c:pt idx="1021">
                  <c:v>0.45539186105608997</c:v>
                </c:pt>
                <c:pt idx="1022">
                  <c:v>5.1343895983977997E-2</c:v>
                </c:pt>
                <c:pt idx="1023">
                  <c:v>0.30769121559696999</c:v>
                </c:pt>
                <c:pt idx="1024">
                  <c:v>0.30038907270021697</c:v>
                </c:pt>
                <c:pt idx="1025">
                  <c:v>0.48062962290677202</c:v>
                </c:pt>
                <c:pt idx="1026">
                  <c:v>0.297117002591196</c:v>
                </c:pt>
                <c:pt idx="1027">
                  <c:v>0.19154390862982101</c:v>
                </c:pt>
                <c:pt idx="1028">
                  <c:v>0.14277735418391399</c:v>
                </c:pt>
                <c:pt idx="1029">
                  <c:v>0.51246996059070404</c:v>
                </c:pt>
                <c:pt idx="1030">
                  <c:v>0.21838741087105401</c:v>
                </c:pt>
                <c:pt idx="1031">
                  <c:v>7.6800517557060105E-2</c:v>
                </c:pt>
                <c:pt idx="1032">
                  <c:v>9.6203722055972093E-2</c:v>
                </c:pt>
                <c:pt idx="1033">
                  <c:v>0.18419760558474299</c:v>
                </c:pt>
                <c:pt idx="1034">
                  <c:v>0.44585742583965399</c:v>
                </c:pt>
                <c:pt idx="1035">
                  <c:v>0.41463789068972201</c:v>
                </c:pt>
                <c:pt idx="1036">
                  <c:v>9.2514567410749302E-2</c:v>
                </c:pt>
                <c:pt idx="1037">
                  <c:v>0.40327762992289501</c:v>
                </c:pt>
                <c:pt idx="1038">
                  <c:v>0.12594789932282299</c:v>
                </c:pt>
                <c:pt idx="1039">
                  <c:v>0.392367152439346</c:v>
                </c:pt>
                <c:pt idx="1040">
                  <c:v>0.30219513292863798</c:v>
                </c:pt>
                <c:pt idx="1041">
                  <c:v>0.179851265703483</c:v>
                </c:pt>
                <c:pt idx="1042">
                  <c:v>0.20011889320718301</c:v>
                </c:pt>
                <c:pt idx="1043">
                  <c:v>0.64994726671244996</c:v>
                </c:pt>
                <c:pt idx="1044">
                  <c:v>0.33250678403794798</c:v>
                </c:pt>
                <c:pt idx="1045">
                  <c:v>0.73676420466443604</c:v>
                </c:pt>
                <c:pt idx="1046">
                  <c:v>0.258846216353457</c:v>
                </c:pt>
                <c:pt idx="1047">
                  <c:v>0.30158091217053501</c:v>
                </c:pt>
                <c:pt idx="1048">
                  <c:v>0.23758159918128399</c:v>
                </c:pt>
                <c:pt idx="1049">
                  <c:v>0.57281104391900695</c:v>
                </c:pt>
                <c:pt idx="1050">
                  <c:v>0.38343216543721098</c:v>
                </c:pt>
                <c:pt idx="1051">
                  <c:v>0.34085988477053297</c:v>
                </c:pt>
                <c:pt idx="1052">
                  <c:v>0.17877459382378899</c:v>
                </c:pt>
                <c:pt idx="1053">
                  <c:v>0.624121183765739</c:v>
                </c:pt>
                <c:pt idx="1054">
                  <c:v>0.32255826454165198</c:v>
                </c:pt>
                <c:pt idx="1055">
                  <c:v>0.40444917335657399</c:v>
                </c:pt>
                <c:pt idx="1056">
                  <c:v>0.49748218907395703</c:v>
                </c:pt>
                <c:pt idx="1057">
                  <c:v>0.13843933319240601</c:v>
                </c:pt>
                <c:pt idx="1058">
                  <c:v>9.5289725995039598E-2</c:v>
                </c:pt>
                <c:pt idx="1059">
                  <c:v>0.24141116587064401</c:v>
                </c:pt>
                <c:pt idx="1060">
                  <c:v>0.32341512525886601</c:v>
                </c:pt>
                <c:pt idx="1061">
                  <c:v>0.42468348804210498</c:v>
                </c:pt>
                <c:pt idx="1062">
                  <c:v>0.74969246927293298</c:v>
                </c:pt>
                <c:pt idx="1063">
                  <c:v>0.66175473225278902</c:v>
                </c:pt>
                <c:pt idx="1064">
                  <c:v>0.38291559761059302</c:v>
                </c:pt>
                <c:pt idx="1065">
                  <c:v>0.417146690868818</c:v>
                </c:pt>
                <c:pt idx="1066">
                  <c:v>0.32209481175378002</c:v>
                </c:pt>
                <c:pt idx="1067">
                  <c:v>0.27515210328608303</c:v>
                </c:pt>
                <c:pt idx="1068">
                  <c:v>0.835943341918159</c:v>
                </c:pt>
                <c:pt idx="1069">
                  <c:v>0.45461743153811102</c:v>
                </c:pt>
                <c:pt idx="1070">
                  <c:v>0.33464595874199998</c:v>
                </c:pt>
                <c:pt idx="1071">
                  <c:v>0.51099176049327399</c:v>
                </c:pt>
                <c:pt idx="1072">
                  <c:v>0.68562856287494101</c:v>
                </c:pt>
                <c:pt idx="1073">
                  <c:v>0.485980629544572</c:v>
                </c:pt>
                <c:pt idx="1074">
                  <c:v>0.59633030683497601</c:v>
                </c:pt>
                <c:pt idx="1075">
                  <c:v>0.62025893430827095</c:v>
                </c:pt>
                <c:pt idx="1076">
                  <c:v>0.64148253265785804</c:v>
                </c:pt>
                <c:pt idx="1077">
                  <c:v>0.50150397855061601</c:v>
                </c:pt>
                <c:pt idx="1078">
                  <c:v>0.32334722071382599</c:v>
                </c:pt>
                <c:pt idx="1079">
                  <c:v>0.423973532297791</c:v>
                </c:pt>
                <c:pt idx="1080">
                  <c:v>6.1395063521253998E-2</c:v>
                </c:pt>
                <c:pt idx="1081">
                  <c:v>0.18437488739796001</c:v>
                </c:pt>
                <c:pt idx="1082">
                  <c:v>0.49744978206677798</c:v>
                </c:pt>
                <c:pt idx="1083">
                  <c:v>0.12399488922220001</c:v>
                </c:pt>
                <c:pt idx="1084">
                  <c:v>0.12824984279388299</c:v>
                </c:pt>
                <c:pt idx="1085">
                  <c:v>4.5463945281059397E-2</c:v>
                </c:pt>
                <c:pt idx="1086">
                  <c:v>0.16089432784720201</c:v>
                </c:pt>
                <c:pt idx="1087">
                  <c:v>6.7499877228806904E-2</c:v>
                </c:pt>
                <c:pt idx="1088">
                  <c:v>3.9835923692635097E-2</c:v>
                </c:pt>
                <c:pt idx="1089">
                  <c:v>0.429621595831714</c:v>
                </c:pt>
                <c:pt idx="1090">
                  <c:v>0.28004873566008198</c:v>
                </c:pt>
                <c:pt idx="1091">
                  <c:v>0.206616731148622</c:v>
                </c:pt>
                <c:pt idx="1092">
                  <c:v>7.1303806112909304E-2</c:v>
                </c:pt>
                <c:pt idx="1093">
                  <c:v>0.90723384106742999</c:v>
                </c:pt>
                <c:pt idx="1094">
                  <c:v>0.297086477955113</c:v>
                </c:pt>
                <c:pt idx="1095">
                  <c:v>0.11784526736143899</c:v>
                </c:pt>
                <c:pt idx="1096">
                  <c:v>7.2858434545332099E-2</c:v>
                </c:pt>
                <c:pt idx="1097">
                  <c:v>9.3596590668503704E-2</c:v>
                </c:pt>
                <c:pt idx="1098">
                  <c:v>0.13319125778853499</c:v>
                </c:pt>
                <c:pt idx="1099">
                  <c:v>6.6794931756332804E-2</c:v>
                </c:pt>
                <c:pt idx="1100">
                  <c:v>0.23093178097362299</c:v>
                </c:pt>
                <c:pt idx="1101">
                  <c:v>4.7416717122549003E-2</c:v>
                </c:pt>
                <c:pt idx="1102">
                  <c:v>0.141395348374144</c:v>
                </c:pt>
                <c:pt idx="1103">
                  <c:v>8.6612472282278197E-2</c:v>
                </c:pt>
                <c:pt idx="1104">
                  <c:v>0.120738617305231</c:v>
                </c:pt>
                <c:pt idx="1105">
                  <c:v>9.6317978514930305E-2</c:v>
                </c:pt>
                <c:pt idx="1106">
                  <c:v>7.8569538963825195E-2</c:v>
                </c:pt>
                <c:pt idx="1107">
                  <c:v>7.3733857644124295E-2</c:v>
                </c:pt>
                <c:pt idx="1108">
                  <c:v>0.19325702550927301</c:v>
                </c:pt>
                <c:pt idx="1109">
                  <c:v>4.5155066678250297E-2</c:v>
                </c:pt>
                <c:pt idx="1110">
                  <c:v>4.8410871498548502E-2</c:v>
                </c:pt>
                <c:pt idx="1111">
                  <c:v>8.1179853486475995E-2</c:v>
                </c:pt>
                <c:pt idx="1112">
                  <c:v>6.2134378839975898E-2</c:v>
                </c:pt>
                <c:pt idx="1113">
                  <c:v>8.2640082551818497E-2</c:v>
                </c:pt>
                <c:pt idx="1114">
                  <c:v>8.3203585218409995E-2</c:v>
                </c:pt>
                <c:pt idx="1115">
                  <c:v>9.1308651310780906E-2</c:v>
                </c:pt>
                <c:pt idx="1116">
                  <c:v>8.5080094574877793E-2</c:v>
                </c:pt>
                <c:pt idx="1117">
                  <c:v>5.32176225645766E-2</c:v>
                </c:pt>
                <c:pt idx="1118">
                  <c:v>6.8867745627628096E-2</c:v>
                </c:pt>
                <c:pt idx="1119">
                  <c:v>5.1271166845600999E-2</c:v>
                </c:pt>
                <c:pt idx="1120">
                  <c:v>0.37906322007562399</c:v>
                </c:pt>
                <c:pt idx="1121">
                  <c:v>9.8412834877926805E-2</c:v>
                </c:pt>
                <c:pt idx="1122">
                  <c:v>0.17449442917812499</c:v>
                </c:pt>
                <c:pt idx="1123">
                  <c:v>0.109522887699964</c:v>
                </c:pt>
                <c:pt idx="1124">
                  <c:v>0.138284602666321</c:v>
                </c:pt>
                <c:pt idx="1125">
                  <c:v>0.108118734434956</c:v>
                </c:pt>
                <c:pt idx="1126">
                  <c:v>8.5954659252754903E-2</c:v>
                </c:pt>
                <c:pt idx="1127">
                  <c:v>7.6714364248658906E-2</c:v>
                </c:pt>
                <c:pt idx="1128">
                  <c:v>0.52928029718829295</c:v>
                </c:pt>
                <c:pt idx="1129">
                  <c:v>0.12950230083418701</c:v>
                </c:pt>
                <c:pt idx="1130">
                  <c:v>0.117376948263529</c:v>
                </c:pt>
                <c:pt idx="1131">
                  <c:v>5.8619031350199899E-2</c:v>
                </c:pt>
                <c:pt idx="1132">
                  <c:v>7.0394075512804702E-2</c:v>
                </c:pt>
                <c:pt idx="1133">
                  <c:v>0.121224770971209</c:v>
                </c:pt>
                <c:pt idx="1134">
                  <c:v>0.146791808096738</c:v>
                </c:pt>
                <c:pt idx="1135">
                  <c:v>8.9795767396204304E-2</c:v>
                </c:pt>
                <c:pt idx="1136">
                  <c:v>0.37137368579907298</c:v>
                </c:pt>
                <c:pt idx="1137">
                  <c:v>9.9447998398238993E-2</c:v>
                </c:pt>
                <c:pt idx="1138">
                  <c:v>0.15297934437347599</c:v>
                </c:pt>
                <c:pt idx="1139">
                  <c:v>7.4145722441905801E-2</c:v>
                </c:pt>
                <c:pt idx="1140">
                  <c:v>0.238751719922699</c:v>
                </c:pt>
                <c:pt idx="1141">
                  <c:v>0.26096276681025599</c:v>
                </c:pt>
                <c:pt idx="1142">
                  <c:v>0.42144040701051499</c:v>
                </c:pt>
                <c:pt idx="1143">
                  <c:v>0.30446590177105198</c:v>
                </c:pt>
                <c:pt idx="1144">
                  <c:v>0.247927481629307</c:v>
                </c:pt>
                <c:pt idx="1145">
                  <c:v>0.35119477375504299</c:v>
                </c:pt>
                <c:pt idx="1146">
                  <c:v>0.26817604054903299</c:v>
                </c:pt>
                <c:pt idx="1147">
                  <c:v>0.49076691533771499</c:v>
                </c:pt>
                <c:pt idx="1148">
                  <c:v>0.36837296856396701</c:v>
                </c:pt>
                <c:pt idx="1149">
                  <c:v>0.28328602751916598</c:v>
                </c:pt>
                <c:pt idx="1150">
                  <c:v>0.45527506265691697</c:v>
                </c:pt>
                <c:pt idx="1151">
                  <c:v>0.17456592747621499</c:v>
                </c:pt>
                <c:pt idx="1152">
                  <c:v>0.34999110233817399</c:v>
                </c:pt>
                <c:pt idx="1153">
                  <c:v>0.29090632465177801</c:v>
                </c:pt>
                <c:pt idx="1154">
                  <c:v>0.53234121174898297</c:v>
                </c:pt>
                <c:pt idx="1155">
                  <c:v>0.310039512007726</c:v>
                </c:pt>
                <c:pt idx="1156">
                  <c:v>0.31638404148378602</c:v>
                </c:pt>
                <c:pt idx="1157">
                  <c:v>0.34583312573415098</c:v>
                </c:pt>
                <c:pt idx="1158">
                  <c:v>0.47228642809223398</c:v>
                </c:pt>
                <c:pt idx="1159">
                  <c:v>0.37314225981599197</c:v>
                </c:pt>
                <c:pt idx="1160">
                  <c:v>0.31945329693889601</c:v>
                </c:pt>
                <c:pt idx="1161">
                  <c:v>0.285525475629409</c:v>
                </c:pt>
                <c:pt idx="1162">
                  <c:v>0.55560673921425496</c:v>
                </c:pt>
                <c:pt idx="1163">
                  <c:v>0.40738991513592998</c:v>
                </c:pt>
                <c:pt idx="1164">
                  <c:v>0.76512781648909201</c:v>
                </c:pt>
                <c:pt idx="1165">
                  <c:v>0.428206130886429</c:v>
                </c:pt>
                <c:pt idx="1166">
                  <c:v>0.275992252812226</c:v>
                </c:pt>
                <c:pt idx="1167">
                  <c:v>0.489621140643765</c:v>
                </c:pt>
                <c:pt idx="1168">
                  <c:v>0.574183500839896</c:v>
                </c:pt>
                <c:pt idx="1169">
                  <c:v>0.51388667984415304</c:v>
                </c:pt>
                <c:pt idx="1170">
                  <c:v>0.61594117444938601</c:v>
                </c:pt>
                <c:pt idx="1171">
                  <c:v>0.19846427019754001</c:v>
                </c:pt>
                <c:pt idx="1172">
                  <c:v>0.42102382029179303</c:v>
                </c:pt>
                <c:pt idx="1173">
                  <c:v>0.194665996813919</c:v>
                </c:pt>
                <c:pt idx="1174">
                  <c:v>0.27827534561929201</c:v>
                </c:pt>
                <c:pt idx="1175">
                  <c:v>0.74625412083658704</c:v>
                </c:pt>
                <c:pt idx="1176">
                  <c:v>0.36042700142142498</c:v>
                </c:pt>
                <c:pt idx="1177">
                  <c:v>0.23159225169011799</c:v>
                </c:pt>
                <c:pt idx="1178">
                  <c:v>0.41092716912016802</c:v>
                </c:pt>
                <c:pt idx="1179">
                  <c:v>0.31001598397892099</c:v>
                </c:pt>
                <c:pt idx="1180">
                  <c:v>5.3267460705581603E-2</c:v>
                </c:pt>
                <c:pt idx="1181">
                  <c:v>0.387245626975872</c:v>
                </c:pt>
                <c:pt idx="1182">
                  <c:v>4.5001159683540501E-2</c:v>
                </c:pt>
                <c:pt idx="1183">
                  <c:v>0.12330606648723801</c:v>
                </c:pt>
                <c:pt idx="1184">
                  <c:v>7.1672779524141902E-2</c:v>
                </c:pt>
                <c:pt idx="1185">
                  <c:v>2.9441531596177399E-2</c:v>
                </c:pt>
                <c:pt idx="1186">
                  <c:v>7.9441646127224194E-2</c:v>
                </c:pt>
                <c:pt idx="1187">
                  <c:v>0.13347841434824101</c:v>
                </c:pt>
                <c:pt idx="1188">
                  <c:v>0.15152287935189299</c:v>
                </c:pt>
                <c:pt idx="1189">
                  <c:v>0.115723430527624</c:v>
                </c:pt>
                <c:pt idx="1190">
                  <c:v>8.1846672773799894E-2</c:v>
                </c:pt>
                <c:pt idx="1191">
                  <c:v>0.231376989899685</c:v>
                </c:pt>
                <c:pt idx="1192">
                  <c:v>4.4592798618036597E-2</c:v>
                </c:pt>
                <c:pt idx="1193">
                  <c:v>6.0165741582220399E-2</c:v>
                </c:pt>
                <c:pt idx="1194">
                  <c:v>0.25242490802234502</c:v>
                </c:pt>
                <c:pt idx="1195">
                  <c:v>7.9041526955544505E-2</c:v>
                </c:pt>
                <c:pt idx="1196">
                  <c:v>3.9779282063641001E-2</c:v>
                </c:pt>
                <c:pt idx="1197">
                  <c:v>0.119794392567193</c:v>
                </c:pt>
                <c:pt idx="1198">
                  <c:v>3.3092593346578401E-2</c:v>
                </c:pt>
                <c:pt idx="1199">
                  <c:v>8.7567906629291495E-2</c:v>
                </c:pt>
                <c:pt idx="1200">
                  <c:v>2.76524033424933E-2</c:v>
                </c:pt>
                <c:pt idx="1201">
                  <c:v>0.104260038897473</c:v>
                </c:pt>
                <c:pt idx="1202">
                  <c:v>5.8989277754125297E-2</c:v>
                </c:pt>
                <c:pt idx="1203">
                  <c:v>0.452921713836208</c:v>
                </c:pt>
                <c:pt idx="1204">
                  <c:v>3.1268358876564303E-2</c:v>
                </c:pt>
                <c:pt idx="1205">
                  <c:v>0.25775995256831602</c:v>
                </c:pt>
                <c:pt idx="1206">
                  <c:v>2.5148112161070501E-2</c:v>
                </c:pt>
                <c:pt idx="1207">
                  <c:v>0.133897961692057</c:v>
                </c:pt>
                <c:pt idx="1208">
                  <c:v>3.6183370166305302E-2</c:v>
                </c:pt>
                <c:pt idx="1209">
                  <c:v>9.8424201701898806E-2</c:v>
                </c:pt>
                <c:pt idx="1210">
                  <c:v>3.2829291439299198E-2</c:v>
                </c:pt>
                <c:pt idx="1211">
                  <c:v>5.04115286016842E-2</c:v>
                </c:pt>
                <c:pt idx="1212">
                  <c:v>4.9423997839699703E-2</c:v>
                </c:pt>
                <c:pt idx="1213">
                  <c:v>2.8389455383141401E-2</c:v>
                </c:pt>
                <c:pt idx="1214">
                  <c:v>0.134643622928277</c:v>
                </c:pt>
                <c:pt idx="1215">
                  <c:v>5.5326711426408298E-2</c:v>
                </c:pt>
                <c:pt idx="1216">
                  <c:v>4.44910810346376E-2</c:v>
                </c:pt>
                <c:pt idx="1217">
                  <c:v>5.6732059582342502E-2</c:v>
                </c:pt>
                <c:pt idx="1218">
                  <c:v>2.1969232331330801E-2</c:v>
                </c:pt>
                <c:pt idx="1219">
                  <c:v>5.2009898353328698E-2</c:v>
                </c:pt>
                <c:pt idx="1220">
                  <c:v>0.16792257039358399</c:v>
                </c:pt>
                <c:pt idx="1221">
                  <c:v>0.45425172981975498</c:v>
                </c:pt>
                <c:pt idx="1222">
                  <c:v>0.17163588416905301</c:v>
                </c:pt>
                <c:pt idx="1223">
                  <c:v>0.29406521446588502</c:v>
                </c:pt>
                <c:pt idx="1224">
                  <c:v>0.418904644615957</c:v>
                </c:pt>
                <c:pt idx="1225">
                  <c:v>0.14901097290854301</c:v>
                </c:pt>
                <c:pt idx="1226">
                  <c:v>0.45762670806337302</c:v>
                </c:pt>
                <c:pt idx="1227">
                  <c:v>0.44037501861127099</c:v>
                </c:pt>
                <c:pt idx="1228">
                  <c:v>0.20524045776498601</c:v>
                </c:pt>
                <c:pt idx="1229">
                  <c:v>0.105031145169248</c:v>
                </c:pt>
                <c:pt idx="1230">
                  <c:v>0.17416760574918699</c:v>
                </c:pt>
                <c:pt idx="1231">
                  <c:v>0.44056753283132699</c:v>
                </c:pt>
                <c:pt idx="1232">
                  <c:v>0.36240999321228301</c:v>
                </c:pt>
                <c:pt idx="1233">
                  <c:v>0.37937097347783599</c:v>
                </c:pt>
                <c:pt idx="1234">
                  <c:v>0.139462898718307</c:v>
                </c:pt>
                <c:pt idx="1235">
                  <c:v>0.109864537709928</c:v>
                </c:pt>
                <c:pt idx="1236">
                  <c:v>0.30030997898212403</c:v>
                </c:pt>
                <c:pt idx="1237">
                  <c:v>0.38280170331927299</c:v>
                </c:pt>
                <c:pt idx="1238">
                  <c:v>0.13925320875077801</c:v>
                </c:pt>
                <c:pt idx="1239">
                  <c:v>0.16571767711368501</c:v>
                </c:pt>
                <c:pt idx="1240">
                  <c:v>0.312099415726594</c:v>
                </c:pt>
                <c:pt idx="1241">
                  <c:v>0.22567703646753701</c:v>
                </c:pt>
                <c:pt idx="1242">
                  <c:v>0.21844923190451301</c:v>
                </c:pt>
                <c:pt idx="1243">
                  <c:v>0.29915110267610101</c:v>
                </c:pt>
                <c:pt idx="1244">
                  <c:v>0.33981876228194402</c:v>
                </c:pt>
                <c:pt idx="1245">
                  <c:v>0.25972314654897499</c:v>
                </c:pt>
                <c:pt idx="1246">
                  <c:v>0.402096328637362</c:v>
                </c:pt>
                <c:pt idx="1247">
                  <c:v>0.109781505666823</c:v>
                </c:pt>
                <c:pt idx="1248">
                  <c:v>0.20422581613030399</c:v>
                </c:pt>
                <c:pt idx="1249">
                  <c:v>0.60306423516278296</c:v>
                </c:pt>
                <c:pt idx="1250">
                  <c:v>0.37458011613237802</c:v>
                </c:pt>
                <c:pt idx="1251">
                  <c:v>0.38805651340705899</c:v>
                </c:pt>
                <c:pt idx="1252">
                  <c:v>0.51957256119700201</c:v>
                </c:pt>
                <c:pt idx="1253">
                  <c:v>0.36724140480684297</c:v>
                </c:pt>
                <c:pt idx="1254">
                  <c:v>0.545339654580143</c:v>
                </c:pt>
                <c:pt idx="1255">
                  <c:v>0.54201706070708899</c:v>
                </c:pt>
                <c:pt idx="1256">
                  <c:v>0.12944868856325201</c:v>
                </c:pt>
                <c:pt idx="1257">
                  <c:v>0.15681287858544901</c:v>
                </c:pt>
                <c:pt idx="1258">
                  <c:v>0.20039883732129199</c:v>
                </c:pt>
                <c:pt idx="1259">
                  <c:v>0.14253442300133901</c:v>
                </c:pt>
                <c:pt idx="1260">
                  <c:v>0.63539961192343497</c:v>
                </c:pt>
                <c:pt idx="1261">
                  <c:v>0.350035713957837</c:v>
                </c:pt>
                <c:pt idx="1262">
                  <c:v>0.163890741211873</c:v>
                </c:pt>
                <c:pt idx="1263">
                  <c:v>0.44152800909171203</c:v>
                </c:pt>
                <c:pt idx="1264">
                  <c:v>0.41286671315178203</c:v>
                </c:pt>
                <c:pt idx="1265">
                  <c:v>0.48630545727216801</c:v>
                </c:pt>
                <c:pt idx="1266">
                  <c:v>0.30235918754285201</c:v>
                </c:pt>
                <c:pt idx="1267">
                  <c:v>0.33528275675337599</c:v>
                </c:pt>
                <c:pt idx="1268">
                  <c:v>0.30820934701374397</c:v>
                </c:pt>
                <c:pt idx="1269">
                  <c:v>0.38898031717380099</c:v>
                </c:pt>
                <c:pt idx="1270">
                  <c:v>0.40831546654262402</c:v>
                </c:pt>
                <c:pt idx="1271">
                  <c:v>0.317671085162332</c:v>
                </c:pt>
                <c:pt idx="1272">
                  <c:v>0.25368361756512398</c:v>
                </c:pt>
                <c:pt idx="1273">
                  <c:v>0.43929305445407602</c:v>
                </c:pt>
                <c:pt idx="1274">
                  <c:v>0.276025673195118</c:v>
                </c:pt>
                <c:pt idx="1275">
                  <c:v>0.33889434444156802</c:v>
                </c:pt>
                <c:pt idx="1276">
                  <c:v>0.51543605128510905</c:v>
                </c:pt>
                <c:pt idx="1277">
                  <c:v>0.40151074707023199</c:v>
                </c:pt>
                <c:pt idx="1278">
                  <c:v>0.50207125606830005</c:v>
                </c:pt>
                <c:pt idx="1279">
                  <c:v>0.374711738662591</c:v>
                </c:pt>
                <c:pt idx="1280">
                  <c:v>3.3982167759982702E-2</c:v>
                </c:pt>
                <c:pt idx="1281">
                  <c:v>0.13535456886971101</c:v>
                </c:pt>
                <c:pt idx="1282">
                  <c:v>4.1228965539015998E-2</c:v>
                </c:pt>
                <c:pt idx="1283">
                  <c:v>4.8169916549012301E-2</c:v>
                </c:pt>
                <c:pt idx="1284">
                  <c:v>2.9208084496430801E-2</c:v>
                </c:pt>
                <c:pt idx="1285">
                  <c:v>7.59686485309152E-2</c:v>
                </c:pt>
                <c:pt idx="1286">
                  <c:v>0.14315502896846999</c:v>
                </c:pt>
                <c:pt idx="1287">
                  <c:v>8.5871324245921504E-2</c:v>
                </c:pt>
                <c:pt idx="1288">
                  <c:v>9.5833601623501297E-2</c:v>
                </c:pt>
                <c:pt idx="1289">
                  <c:v>4.5370753612381499E-2</c:v>
                </c:pt>
                <c:pt idx="1290">
                  <c:v>0.22612399790593099</c:v>
                </c:pt>
                <c:pt idx="1291">
                  <c:v>2.6715191528093801E-2</c:v>
                </c:pt>
                <c:pt idx="1292">
                  <c:v>4.6047397392806902E-2</c:v>
                </c:pt>
                <c:pt idx="1293">
                  <c:v>0.17914333909282301</c:v>
                </c:pt>
                <c:pt idx="1294">
                  <c:v>9.6895029698499793E-2</c:v>
                </c:pt>
                <c:pt idx="1295">
                  <c:v>3.7315896699567197E-2</c:v>
                </c:pt>
                <c:pt idx="1296">
                  <c:v>2.7549413423812601E-2</c:v>
                </c:pt>
                <c:pt idx="1297">
                  <c:v>7.9975446316397206E-2</c:v>
                </c:pt>
                <c:pt idx="1298">
                  <c:v>5.2027304268444402E-2</c:v>
                </c:pt>
                <c:pt idx="1299">
                  <c:v>4.7285534782380199E-2</c:v>
                </c:pt>
                <c:pt idx="1300">
                  <c:v>8.5034870447581096E-2</c:v>
                </c:pt>
                <c:pt idx="1301">
                  <c:v>0.100642491755981</c:v>
                </c:pt>
                <c:pt idx="1302">
                  <c:v>0.37238550784396701</c:v>
                </c:pt>
                <c:pt idx="1303">
                  <c:v>0.126092731988239</c:v>
                </c:pt>
                <c:pt idx="1304">
                  <c:v>0.26052721432522302</c:v>
                </c:pt>
                <c:pt idx="1305">
                  <c:v>0.24930107348478001</c:v>
                </c:pt>
                <c:pt idx="1306">
                  <c:v>0.220615944677027</c:v>
                </c:pt>
                <c:pt idx="1307">
                  <c:v>0.22508834964645499</c:v>
                </c:pt>
                <c:pt idx="1308">
                  <c:v>0.29571509005694002</c:v>
                </c:pt>
                <c:pt idx="1309">
                  <c:v>7.4154084432311099E-2</c:v>
                </c:pt>
                <c:pt idx="1310">
                  <c:v>4.8979529753464E-2</c:v>
                </c:pt>
                <c:pt idx="1311">
                  <c:v>0.32829356394769899</c:v>
                </c:pt>
                <c:pt idx="1312">
                  <c:v>0.10485116175820899</c:v>
                </c:pt>
                <c:pt idx="1313">
                  <c:v>0.24116384702732099</c:v>
                </c:pt>
                <c:pt idx="1314">
                  <c:v>0.13397324688763201</c:v>
                </c:pt>
                <c:pt idx="1315">
                  <c:v>4.1965928067370102E-2</c:v>
                </c:pt>
                <c:pt idx="1316">
                  <c:v>7.7559740156403295E-2</c:v>
                </c:pt>
                <c:pt idx="1317">
                  <c:v>9.4999282905107493E-2</c:v>
                </c:pt>
                <c:pt idx="1318">
                  <c:v>0.19527209400009601</c:v>
                </c:pt>
                <c:pt idx="1319">
                  <c:v>4.8043984665397298E-2</c:v>
                </c:pt>
                <c:pt idx="1320">
                  <c:v>0.13423353535953</c:v>
                </c:pt>
                <c:pt idx="1321">
                  <c:v>8.6632323789778601E-2</c:v>
                </c:pt>
                <c:pt idx="1322">
                  <c:v>0.31862548068922297</c:v>
                </c:pt>
                <c:pt idx="1323">
                  <c:v>0.16328614974879099</c:v>
                </c:pt>
                <c:pt idx="1324">
                  <c:v>0.45440158355065102</c:v>
                </c:pt>
                <c:pt idx="1325">
                  <c:v>0.20328083895441901</c:v>
                </c:pt>
                <c:pt idx="1326">
                  <c:v>0.150410248003638</c:v>
                </c:pt>
                <c:pt idx="1327">
                  <c:v>0.37214767828832501</c:v>
                </c:pt>
                <c:pt idx="1328">
                  <c:v>0.22650054994614499</c:v>
                </c:pt>
                <c:pt idx="1329">
                  <c:v>0.37227725174093801</c:v>
                </c:pt>
                <c:pt idx="1330">
                  <c:v>0.83421875367796705</c:v>
                </c:pt>
                <c:pt idx="1331">
                  <c:v>0.44215563389395801</c:v>
                </c:pt>
                <c:pt idx="1332">
                  <c:v>0.13753699715545201</c:v>
                </c:pt>
                <c:pt idx="1333">
                  <c:v>0.43005293124962701</c:v>
                </c:pt>
                <c:pt idx="1334">
                  <c:v>9.0578349722906404E-2</c:v>
                </c:pt>
                <c:pt idx="1335">
                  <c:v>0.13521712914074499</c:v>
                </c:pt>
                <c:pt idx="1336">
                  <c:v>0.11692208104193</c:v>
                </c:pt>
                <c:pt idx="1337">
                  <c:v>0.30263471743704701</c:v>
                </c:pt>
                <c:pt idx="1338">
                  <c:v>0.25361500980650198</c:v>
                </c:pt>
                <c:pt idx="1339">
                  <c:v>9.3455360635057799E-2</c:v>
                </c:pt>
                <c:pt idx="1340">
                  <c:v>0.51296680355447599</c:v>
                </c:pt>
                <c:pt idx="1341">
                  <c:v>0.56713058532565697</c:v>
                </c:pt>
                <c:pt idx="1342">
                  <c:v>0.364147550841876</c:v>
                </c:pt>
                <c:pt idx="1343">
                  <c:v>0.56326621614445505</c:v>
                </c:pt>
                <c:pt idx="1344">
                  <c:v>0.38012594149012202</c:v>
                </c:pt>
                <c:pt idx="1345">
                  <c:v>0.35177034219862502</c:v>
                </c:pt>
                <c:pt idx="1346">
                  <c:v>0.51030292795745202</c:v>
                </c:pt>
                <c:pt idx="1347">
                  <c:v>0.21844446741925699</c:v>
                </c:pt>
                <c:pt idx="1348">
                  <c:v>0.26115355238642202</c:v>
                </c:pt>
                <c:pt idx="1349">
                  <c:v>0.44336190798008002</c:v>
                </c:pt>
                <c:pt idx="1350">
                  <c:v>0.404353054828476</c:v>
                </c:pt>
                <c:pt idx="1351">
                  <c:v>0.63791858403817303</c:v>
                </c:pt>
                <c:pt idx="1352">
                  <c:v>0.68411568662293398</c:v>
                </c:pt>
                <c:pt idx="1353">
                  <c:v>0.61603970474703995</c:v>
                </c:pt>
                <c:pt idx="1354">
                  <c:v>0.18108103603871201</c:v>
                </c:pt>
                <c:pt idx="1355">
                  <c:v>0.39958481318006001</c:v>
                </c:pt>
                <c:pt idx="1356">
                  <c:v>0.34106650316703002</c:v>
                </c:pt>
                <c:pt idx="1357">
                  <c:v>0.58564618630992105</c:v>
                </c:pt>
                <c:pt idx="1358">
                  <c:v>0.3609300936282</c:v>
                </c:pt>
                <c:pt idx="1359">
                  <c:v>0.66597899947332995</c:v>
                </c:pt>
                <c:pt idx="1360">
                  <c:v>0.50130351084750402</c:v>
                </c:pt>
                <c:pt idx="1361">
                  <c:v>0.489321342909456</c:v>
                </c:pt>
                <c:pt idx="1362">
                  <c:v>0.62272890577565698</c:v>
                </c:pt>
                <c:pt idx="1363">
                  <c:v>0.51129626563691699</c:v>
                </c:pt>
                <c:pt idx="1364">
                  <c:v>0.36239067525810598</c:v>
                </c:pt>
                <c:pt idx="1365">
                  <c:v>0.65851789145420603</c:v>
                </c:pt>
                <c:pt idx="1366">
                  <c:v>0.27874680353051701</c:v>
                </c:pt>
                <c:pt idx="1367">
                  <c:v>0.66107374916773898</c:v>
                </c:pt>
                <c:pt idx="1368">
                  <c:v>0.18026479307956</c:v>
                </c:pt>
                <c:pt idx="1369">
                  <c:v>0.49093159503581302</c:v>
                </c:pt>
                <c:pt idx="1370">
                  <c:v>0.53547942348723798</c:v>
                </c:pt>
                <c:pt idx="1371">
                  <c:v>0.56059297159670696</c:v>
                </c:pt>
                <c:pt idx="1372">
                  <c:v>0.350806450177364</c:v>
                </c:pt>
                <c:pt idx="1373">
                  <c:v>0.57323306793844897</c:v>
                </c:pt>
                <c:pt idx="1374">
                  <c:v>0.44021104318522902</c:v>
                </c:pt>
                <c:pt idx="1375">
                  <c:v>0.225202869630377</c:v>
                </c:pt>
                <c:pt idx="1376">
                  <c:v>0.42059539832276699</c:v>
                </c:pt>
                <c:pt idx="1377">
                  <c:v>0.390628390115769</c:v>
                </c:pt>
                <c:pt idx="1378">
                  <c:v>0.42664882652695801</c:v>
                </c:pt>
                <c:pt idx="1379">
                  <c:v>0.34833499668970203</c:v>
                </c:pt>
                <c:pt idx="1380">
                  <c:v>0.14314168439758901</c:v>
                </c:pt>
                <c:pt idx="1381">
                  <c:v>9.0711031628707597E-2</c:v>
                </c:pt>
                <c:pt idx="1382">
                  <c:v>0.172927893054724</c:v>
                </c:pt>
                <c:pt idx="1383">
                  <c:v>5.03225176053754E-2</c:v>
                </c:pt>
                <c:pt idx="1384">
                  <c:v>0.35083010023257999</c:v>
                </c:pt>
                <c:pt idx="1385">
                  <c:v>5.3388942288840897E-2</c:v>
                </c:pt>
                <c:pt idx="1386">
                  <c:v>0.23501529663923201</c:v>
                </c:pt>
                <c:pt idx="1387">
                  <c:v>6.1354790781735502E-2</c:v>
                </c:pt>
                <c:pt idx="1388">
                  <c:v>7.2728261659094295E-2</c:v>
                </c:pt>
                <c:pt idx="1389">
                  <c:v>8.2593104385434699E-2</c:v>
                </c:pt>
                <c:pt idx="1390">
                  <c:v>7.6469690520966499E-2</c:v>
                </c:pt>
                <c:pt idx="1391">
                  <c:v>0.18480132181131301</c:v>
                </c:pt>
                <c:pt idx="1392">
                  <c:v>0.45235692977149899</c:v>
                </c:pt>
                <c:pt idx="1393">
                  <c:v>0.161373785640681</c:v>
                </c:pt>
                <c:pt idx="1394">
                  <c:v>0.36421340570571098</c:v>
                </c:pt>
                <c:pt idx="1395">
                  <c:v>0.190479736338872</c:v>
                </c:pt>
                <c:pt idx="1396">
                  <c:v>9.20524872628527E-2</c:v>
                </c:pt>
                <c:pt idx="1397">
                  <c:v>0.13852236814055</c:v>
                </c:pt>
                <c:pt idx="1398">
                  <c:v>9.0616803688649897E-2</c:v>
                </c:pt>
                <c:pt idx="1399">
                  <c:v>7.4512949904083095E-2</c:v>
                </c:pt>
                <c:pt idx="1400">
                  <c:v>3.9425339417149E-2</c:v>
                </c:pt>
                <c:pt idx="1401">
                  <c:v>0.21158681188195699</c:v>
                </c:pt>
                <c:pt idx="1402">
                  <c:v>6.0210410881504701E-2</c:v>
                </c:pt>
                <c:pt idx="1403">
                  <c:v>4.7924006175748803E-2</c:v>
                </c:pt>
                <c:pt idx="1404">
                  <c:v>5.5189269736240901E-2</c:v>
                </c:pt>
                <c:pt idx="1405">
                  <c:v>0.122405832429562</c:v>
                </c:pt>
                <c:pt idx="1406">
                  <c:v>0.114977330623401</c:v>
                </c:pt>
                <c:pt idx="1407">
                  <c:v>0.21202612889113501</c:v>
                </c:pt>
                <c:pt idx="1408">
                  <c:v>0.126341731070165</c:v>
                </c:pt>
                <c:pt idx="1409">
                  <c:v>0.138021711436736</c:v>
                </c:pt>
                <c:pt idx="1410">
                  <c:v>0.157114639502867</c:v>
                </c:pt>
                <c:pt idx="1411">
                  <c:v>7.5268990203828004E-2</c:v>
                </c:pt>
                <c:pt idx="1412">
                  <c:v>0.208719154732316</c:v>
                </c:pt>
                <c:pt idx="1413">
                  <c:v>7.3521538909839201E-2</c:v>
                </c:pt>
                <c:pt idx="1414">
                  <c:v>0.125426773465697</c:v>
                </c:pt>
                <c:pt idx="1415">
                  <c:v>5.9228106615993002E-2</c:v>
                </c:pt>
                <c:pt idx="1416">
                  <c:v>0.43273479523768799</c:v>
                </c:pt>
                <c:pt idx="1417">
                  <c:v>7.9894547712824004E-2</c:v>
                </c:pt>
                <c:pt idx="1418">
                  <c:v>4.3704332179843201E-2</c:v>
                </c:pt>
                <c:pt idx="1419">
                  <c:v>7.3079779779121307E-2</c:v>
                </c:pt>
                <c:pt idx="1420">
                  <c:v>0.146513840544714</c:v>
                </c:pt>
                <c:pt idx="1421">
                  <c:v>0.169883868336141</c:v>
                </c:pt>
                <c:pt idx="1422">
                  <c:v>6.6150378207066193E-2</c:v>
                </c:pt>
                <c:pt idx="1423">
                  <c:v>0.12630417402511501</c:v>
                </c:pt>
                <c:pt idx="1424">
                  <c:v>0.10000706224615601</c:v>
                </c:pt>
                <c:pt idx="1425">
                  <c:v>8.2878110041364403E-2</c:v>
                </c:pt>
                <c:pt idx="1426">
                  <c:v>0.42262316641731001</c:v>
                </c:pt>
                <c:pt idx="1427">
                  <c:v>0.49718853568902199</c:v>
                </c:pt>
                <c:pt idx="1428">
                  <c:v>0.10766506156788699</c:v>
                </c:pt>
                <c:pt idx="1429">
                  <c:v>0.47549110753315299</c:v>
                </c:pt>
                <c:pt idx="1430">
                  <c:v>0.18030394509446701</c:v>
                </c:pt>
                <c:pt idx="1431">
                  <c:v>0.26186730092394001</c:v>
                </c:pt>
                <c:pt idx="1432">
                  <c:v>0.16573240727536701</c:v>
                </c:pt>
                <c:pt idx="1433">
                  <c:v>9.4401939310676794E-2</c:v>
                </c:pt>
                <c:pt idx="1434">
                  <c:v>0.44049918318207398</c:v>
                </c:pt>
                <c:pt idx="1435">
                  <c:v>0.196053186252094</c:v>
                </c:pt>
                <c:pt idx="1436">
                  <c:v>0.17713414415425399</c:v>
                </c:pt>
                <c:pt idx="1437">
                  <c:v>0.101685114055727</c:v>
                </c:pt>
                <c:pt idx="1438">
                  <c:v>0.16459021548496</c:v>
                </c:pt>
                <c:pt idx="1439">
                  <c:v>0.39131247293713001</c:v>
                </c:pt>
                <c:pt idx="1440">
                  <c:v>0.50477726084297003</c:v>
                </c:pt>
                <c:pt idx="1441">
                  <c:v>0.20062646674151</c:v>
                </c:pt>
                <c:pt idx="1442">
                  <c:v>0.30818960653898197</c:v>
                </c:pt>
                <c:pt idx="1443">
                  <c:v>0.485532663688443</c:v>
                </c:pt>
                <c:pt idx="1444">
                  <c:v>0.55640976278478405</c:v>
                </c:pt>
                <c:pt idx="1445">
                  <c:v>0.42945163132266501</c:v>
                </c:pt>
                <c:pt idx="1446">
                  <c:v>0.50366775078205395</c:v>
                </c:pt>
                <c:pt idx="1447">
                  <c:v>0.49896728680213698</c:v>
                </c:pt>
                <c:pt idx="1448">
                  <c:v>0.16386631849900801</c:v>
                </c:pt>
                <c:pt idx="1449">
                  <c:v>0.29924837794861903</c:v>
                </c:pt>
                <c:pt idx="1450">
                  <c:v>0.65411546105742702</c:v>
                </c:pt>
                <c:pt idx="1451">
                  <c:v>0.49370657436327298</c:v>
                </c:pt>
                <c:pt idx="1452">
                  <c:v>0.239006305046707</c:v>
                </c:pt>
                <c:pt idx="1453">
                  <c:v>0.27287796381613599</c:v>
                </c:pt>
                <c:pt idx="1454">
                  <c:v>0.54477085061441399</c:v>
                </c:pt>
                <c:pt idx="1455">
                  <c:v>0.15136947171120901</c:v>
                </c:pt>
                <c:pt idx="1456">
                  <c:v>0.24266392250966201</c:v>
                </c:pt>
                <c:pt idx="1457">
                  <c:v>0.37156490365567602</c:v>
                </c:pt>
                <c:pt idx="1458">
                  <c:v>0.109140175084794</c:v>
                </c:pt>
                <c:pt idx="1459">
                  <c:v>0.13449235759828099</c:v>
                </c:pt>
                <c:pt idx="1460">
                  <c:v>0.34104697994523703</c:v>
                </c:pt>
                <c:pt idx="1461">
                  <c:v>0.72614176989702806</c:v>
                </c:pt>
                <c:pt idx="1462">
                  <c:v>0.54592471071967696</c:v>
                </c:pt>
                <c:pt idx="1463">
                  <c:v>0.57653934199057999</c:v>
                </c:pt>
                <c:pt idx="1464">
                  <c:v>0.35421193368870701</c:v>
                </c:pt>
                <c:pt idx="1465">
                  <c:v>0.27216623605621199</c:v>
                </c:pt>
                <c:pt idx="1466">
                  <c:v>0.31538383850913299</c:v>
                </c:pt>
                <c:pt idx="1467">
                  <c:v>0.210382403031177</c:v>
                </c:pt>
                <c:pt idx="1468">
                  <c:v>0.23296614455349701</c:v>
                </c:pt>
                <c:pt idx="1469">
                  <c:v>0.60230868238735302</c:v>
                </c:pt>
                <c:pt idx="1470">
                  <c:v>0.61696186212697701</c:v>
                </c:pt>
                <c:pt idx="1471">
                  <c:v>0.94769703504385305</c:v>
                </c:pt>
                <c:pt idx="1472">
                  <c:v>0.28010857719197402</c:v>
                </c:pt>
                <c:pt idx="1473">
                  <c:v>0.62922499442157198</c:v>
                </c:pt>
                <c:pt idx="1474">
                  <c:v>0.57769552907463395</c:v>
                </c:pt>
                <c:pt idx="1475">
                  <c:v>0.37993796719365203</c:v>
                </c:pt>
                <c:pt idx="1476">
                  <c:v>0.36750111015995701</c:v>
                </c:pt>
                <c:pt idx="1477">
                  <c:v>0.41179776113939998</c:v>
                </c:pt>
                <c:pt idx="1478">
                  <c:v>0.42844647971079097</c:v>
                </c:pt>
                <c:pt idx="1479">
                  <c:v>0.34261781672219099</c:v>
                </c:pt>
                <c:pt idx="1480">
                  <c:v>8.9512799705435298E-2</c:v>
                </c:pt>
                <c:pt idx="1481">
                  <c:v>4.8994638672120602E-2</c:v>
                </c:pt>
                <c:pt idx="1482">
                  <c:v>9.6376276999070004E-2</c:v>
                </c:pt>
                <c:pt idx="1483">
                  <c:v>4.30532968059264E-2</c:v>
                </c:pt>
                <c:pt idx="1484">
                  <c:v>4.7552395280621697E-2</c:v>
                </c:pt>
                <c:pt idx="1485">
                  <c:v>0.13269196477078901</c:v>
                </c:pt>
                <c:pt idx="1486">
                  <c:v>5.03574027824744E-2</c:v>
                </c:pt>
                <c:pt idx="1487">
                  <c:v>0.10470128918136801</c:v>
                </c:pt>
                <c:pt idx="1488">
                  <c:v>0.14116358142141999</c:v>
                </c:pt>
                <c:pt idx="1489">
                  <c:v>0.13762155473099899</c:v>
                </c:pt>
                <c:pt idx="1490">
                  <c:v>0.11518506609191501</c:v>
                </c:pt>
                <c:pt idx="1491">
                  <c:v>5.1735871211535202E-2</c:v>
                </c:pt>
                <c:pt idx="1492">
                  <c:v>0.14978290064826599</c:v>
                </c:pt>
                <c:pt idx="1493">
                  <c:v>4.3867277004885699E-2</c:v>
                </c:pt>
                <c:pt idx="1494">
                  <c:v>7.9101008500479894E-2</c:v>
                </c:pt>
                <c:pt idx="1495">
                  <c:v>4.8270533083927099E-2</c:v>
                </c:pt>
                <c:pt idx="1496">
                  <c:v>0.42111424845560202</c:v>
                </c:pt>
                <c:pt idx="1497">
                  <c:v>9.2928519115138206E-2</c:v>
                </c:pt>
                <c:pt idx="1498">
                  <c:v>4.77401359030208E-2</c:v>
                </c:pt>
                <c:pt idx="1499">
                  <c:v>6.0608395161846101E-2</c:v>
                </c:pt>
                <c:pt idx="1500">
                  <c:v>0.13574350352686099</c:v>
                </c:pt>
                <c:pt idx="1501">
                  <c:v>0.31898874642268099</c:v>
                </c:pt>
                <c:pt idx="1502">
                  <c:v>0.188901079853555</c:v>
                </c:pt>
                <c:pt idx="1503">
                  <c:v>6.0156507035339903E-2</c:v>
                </c:pt>
                <c:pt idx="1504">
                  <c:v>5.94057130384208E-2</c:v>
                </c:pt>
                <c:pt idx="1505">
                  <c:v>0.23521434196212501</c:v>
                </c:pt>
                <c:pt idx="1506">
                  <c:v>0.42148640368708201</c:v>
                </c:pt>
                <c:pt idx="1507">
                  <c:v>0.15020283153818101</c:v>
                </c:pt>
                <c:pt idx="1508">
                  <c:v>0.32980204882915298</c:v>
                </c:pt>
                <c:pt idx="1509">
                  <c:v>0.29254858330875699</c:v>
                </c:pt>
                <c:pt idx="1510">
                  <c:v>7.5602439221373205E-2</c:v>
                </c:pt>
                <c:pt idx="1511">
                  <c:v>6.8855825702005505E-2</c:v>
                </c:pt>
                <c:pt idx="1512">
                  <c:v>6.1854505009011101E-2</c:v>
                </c:pt>
                <c:pt idx="1513">
                  <c:v>7.6244669830139097E-2</c:v>
                </c:pt>
                <c:pt idx="1514">
                  <c:v>0.31200970252181698</c:v>
                </c:pt>
                <c:pt idx="1515">
                  <c:v>0.33259576101244998</c:v>
                </c:pt>
                <c:pt idx="1516">
                  <c:v>0.11558257297597301</c:v>
                </c:pt>
                <c:pt idx="1517">
                  <c:v>5.4649147629710501E-2</c:v>
                </c:pt>
                <c:pt idx="1518">
                  <c:v>0.19439338767525499</c:v>
                </c:pt>
                <c:pt idx="1519">
                  <c:v>5.4189743452220003E-2</c:v>
                </c:pt>
                <c:pt idx="1520">
                  <c:v>5.22303001791741E-2</c:v>
                </c:pt>
                <c:pt idx="1521">
                  <c:v>7.5948378032791503E-2</c:v>
                </c:pt>
                <c:pt idx="1522">
                  <c:v>0.29687139628429299</c:v>
                </c:pt>
                <c:pt idx="1523">
                  <c:v>9.3195411784106105E-2</c:v>
                </c:pt>
                <c:pt idx="1524">
                  <c:v>0.14230673003187799</c:v>
                </c:pt>
                <c:pt idx="1525">
                  <c:v>0.303893785248954</c:v>
                </c:pt>
                <c:pt idx="1526">
                  <c:v>3.3898707649210803E-2</c:v>
                </c:pt>
                <c:pt idx="1527">
                  <c:v>6.9347534998414395E-2</c:v>
                </c:pt>
                <c:pt idx="1528">
                  <c:v>0.15073395335534201</c:v>
                </c:pt>
                <c:pt idx="1529">
                  <c:v>0.114757998828054</c:v>
                </c:pt>
                <c:pt idx="1530">
                  <c:v>7.2518613099079296E-2</c:v>
                </c:pt>
                <c:pt idx="1531">
                  <c:v>0.159770302795534</c:v>
                </c:pt>
                <c:pt idx="1532">
                  <c:v>8.4457420609192105E-2</c:v>
                </c:pt>
                <c:pt idx="1533">
                  <c:v>7.5701573272378794E-2</c:v>
                </c:pt>
                <c:pt idx="1534">
                  <c:v>0.22159970747861099</c:v>
                </c:pt>
                <c:pt idx="1535">
                  <c:v>8.8816061868384005E-2</c:v>
                </c:pt>
                <c:pt idx="1536">
                  <c:v>5.2638994251860201E-2</c:v>
                </c:pt>
                <c:pt idx="1537">
                  <c:v>0.18780181919354699</c:v>
                </c:pt>
                <c:pt idx="1538">
                  <c:v>9.8014340809273903E-2</c:v>
                </c:pt>
                <c:pt idx="1539">
                  <c:v>0.16688004452900301</c:v>
                </c:pt>
                <c:pt idx="1540">
                  <c:v>0.25703863634794499</c:v>
                </c:pt>
                <c:pt idx="1541">
                  <c:v>7.25809562389962E-2</c:v>
                </c:pt>
                <c:pt idx="1542">
                  <c:v>0.17426724850076</c:v>
                </c:pt>
                <c:pt idx="1543">
                  <c:v>0.22710889436482301</c:v>
                </c:pt>
                <c:pt idx="1544">
                  <c:v>0.21302845794047201</c:v>
                </c:pt>
                <c:pt idx="1545">
                  <c:v>0.34053314892264702</c:v>
                </c:pt>
                <c:pt idx="1546">
                  <c:v>0.346013449809291</c:v>
                </c:pt>
                <c:pt idx="1547">
                  <c:v>0.14738903977175</c:v>
                </c:pt>
                <c:pt idx="1548">
                  <c:v>0.192688821983451</c:v>
                </c:pt>
                <c:pt idx="1549">
                  <c:v>0.18275717410867001</c:v>
                </c:pt>
                <c:pt idx="1550">
                  <c:v>0.166130405970981</c:v>
                </c:pt>
                <c:pt idx="1551">
                  <c:v>0.224286797887678</c:v>
                </c:pt>
                <c:pt idx="1552">
                  <c:v>0.31708223743077002</c:v>
                </c:pt>
                <c:pt idx="1553">
                  <c:v>9.4668633948926106E-2</c:v>
                </c:pt>
                <c:pt idx="1554">
                  <c:v>1.21170020304244</c:v>
                </c:pt>
                <c:pt idx="1555">
                  <c:v>0.48227565364492297</c:v>
                </c:pt>
                <c:pt idx="1556">
                  <c:v>0.51727513739005904</c:v>
                </c:pt>
                <c:pt idx="1557">
                  <c:v>0.14800718350661499</c:v>
                </c:pt>
                <c:pt idx="1558">
                  <c:v>0.117367943475818</c:v>
                </c:pt>
                <c:pt idx="1559">
                  <c:v>0.505998298417774</c:v>
                </c:pt>
                <c:pt idx="1560">
                  <c:v>0.44524891734518002</c:v>
                </c:pt>
                <c:pt idx="1561">
                  <c:v>0.61422335690556895</c:v>
                </c:pt>
                <c:pt idx="1562">
                  <c:v>0.39023474694114801</c:v>
                </c:pt>
                <c:pt idx="1563">
                  <c:v>0.43047029073791898</c:v>
                </c:pt>
                <c:pt idx="1564">
                  <c:v>0.162790165049369</c:v>
                </c:pt>
                <c:pt idx="1565">
                  <c:v>0.56498346992948101</c:v>
                </c:pt>
                <c:pt idx="1566">
                  <c:v>0.60722852417196405</c:v>
                </c:pt>
                <c:pt idx="1567">
                  <c:v>0.32416347870836798</c:v>
                </c:pt>
                <c:pt idx="1568">
                  <c:v>0.39221981464566802</c:v>
                </c:pt>
                <c:pt idx="1569">
                  <c:v>0.53538648549506795</c:v>
                </c:pt>
                <c:pt idx="1570">
                  <c:v>0.35397020330437401</c:v>
                </c:pt>
                <c:pt idx="1571">
                  <c:v>0.180718450120091</c:v>
                </c:pt>
                <c:pt idx="1572">
                  <c:v>0.39358857455035101</c:v>
                </c:pt>
                <c:pt idx="1573">
                  <c:v>0.655504411487288</c:v>
                </c:pt>
                <c:pt idx="1574">
                  <c:v>0.395307226215728</c:v>
                </c:pt>
                <c:pt idx="1575">
                  <c:v>0.59977208791030001</c:v>
                </c:pt>
                <c:pt idx="1576">
                  <c:v>0.64753066889404898</c:v>
                </c:pt>
                <c:pt idx="1577">
                  <c:v>0.38708601176725399</c:v>
                </c:pt>
                <c:pt idx="1578">
                  <c:v>0.40382043622158398</c:v>
                </c:pt>
                <c:pt idx="1579">
                  <c:v>0.87961577246033895</c:v>
                </c:pt>
                <c:pt idx="1580">
                  <c:v>0.266788159178939</c:v>
                </c:pt>
                <c:pt idx="1581">
                  <c:v>0.10588406540187099</c:v>
                </c:pt>
                <c:pt idx="1582">
                  <c:v>7.5451496771565096E-2</c:v>
                </c:pt>
                <c:pt idx="1583">
                  <c:v>4.9443700166999199E-2</c:v>
                </c:pt>
                <c:pt idx="1584">
                  <c:v>0.37043063588939201</c:v>
                </c:pt>
                <c:pt idx="1585">
                  <c:v>0.34368543469794</c:v>
                </c:pt>
                <c:pt idx="1586">
                  <c:v>4.3734706194736503E-2</c:v>
                </c:pt>
                <c:pt idx="1587">
                  <c:v>0.13416693858589099</c:v>
                </c:pt>
                <c:pt idx="1588">
                  <c:v>7.9318279554398005E-2</c:v>
                </c:pt>
                <c:pt idx="1589">
                  <c:v>0.36870432903906403</c:v>
                </c:pt>
                <c:pt idx="1590">
                  <c:v>7.9486725382226897E-2</c:v>
                </c:pt>
                <c:pt idx="1591">
                  <c:v>0.207889742608658</c:v>
                </c:pt>
                <c:pt idx="1592">
                  <c:v>0.151490919547419</c:v>
                </c:pt>
                <c:pt idx="1593">
                  <c:v>9.6842523037250605E-2</c:v>
                </c:pt>
                <c:pt idx="1594">
                  <c:v>0.12643523122015601</c:v>
                </c:pt>
                <c:pt idx="1595">
                  <c:v>0.33059770363471702</c:v>
                </c:pt>
                <c:pt idx="1596">
                  <c:v>9.4999771020613494E-2</c:v>
                </c:pt>
                <c:pt idx="1597">
                  <c:v>0.14894744551599601</c:v>
                </c:pt>
                <c:pt idx="1598">
                  <c:v>0.104608679737571</c:v>
                </c:pt>
                <c:pt idx="1599">
                  <c:v>2.9065421383141801E-2</c:v>
                </c:pt>
                <c:pt idx="1600">
                  <c:v>4.6161759887396701E-2</c:v>
                </c:pt>
                <c:pt idx="1601">
                  <c:v>0.133886391301967</c:v>
                </c:pt>
                <c:pt idx="1602">
                  <c:v>8.8817598949818305E-2</c:v>
                </c:pt>
                <c:pt idx="1603">
                  <c:v>3.5512097790803498E-2</c:v>
                </c:pt>
                <c:pt idx="1604">
                  <c:v>0.31468683793491897</c:v>
                </c:pt>
                <c:pt idx="1605">
                  <c:v>0.126065402241758</c:v>
                </c:pt>
                <c:pt idx="1606">
                  <c:v>5.8588315282526997E-2</c:v>
                </c:pt>
                <c:pt idx="1607">
                  <c:v>0.113895170190809</c:v>
                </c:pt>
                <c:pt idx="1608">
                  <c:v>0.137256415256578</c:v>
                </c:pt>
                <c:pt idx="1609">
                  <c:v>3.7085089744315798E-2</c:v>
                </c:pt>
                <c:pt idx="1610">
                  <c:v>0.17129693758515399</c:v>
                </c:pt>
                <c:pt idx="1611">
                  <c:v>6.3784151841867198E-2</c:v>
                </c:pt>
                <c:pt idx="1612">
                  <c:v>0.1216593587054</c:v>
                </c:pt>
                <c:pt idx="1613">
                  <c:v>3.11284764190124E-2</c:v>
                </c:pt>
                <c:pt idx="1614">
                  <c:v>0.15586863680449001</c:v>
                </c:pt>
                <c:pt idx="1615">
                  <c:v>4.2587990235793897E-2</c:v>
                </c:pt>
                <c:pt idx="1616">
                  <c:v>0.101394141236156</c:v>
                </c:pt>
                <c:pt idx="1617">
                  <c:v>8.0639421406409395E-2</c:v>
                </c:pt>
                <c:pt idx="1618">
                  <c:v>4.22505034350198E-2</c:v>
                </c:pt>
                <c:pt idx="1619">
                  <c:v>0.105246602250471</c:v>
                </c:pt>
                <c:pt idx="1620">
                  <c:v>0.122346255570309</c:v>
                </c:pt>
                <c:pt idx="1621">
                  <c:v>6.3929073949988799E-2</c:v>
                </c:pt>
                <c:pt idx="1622">
                  <c:v>3.7275173157471302E-2</c:v>
                </c:pt>
                <c:pt idx="1623">
                  <c:v>0.48990554597980901</c:v>
                </c:pt>
                <c:pt idx="1624">
                  <c:v>5.6033994705757102E-2</c:v>
                </c:pt>
                <c:pt idx="1625">
                  <c:v>0.36779798666063201</c:v>
                </c:pt>
                <c:pt idx="1626">
                  <c:v>0.37131127283918403</c:v>
                </c:pt>
                <c:pt idx="1627">
                  <c:v>7.2303407822407795E-2</c:v>
                </c:pt>
                <c:pt idx="1628">
                  <c:v>0.1052056617977</c:v>
                </c:pt>
                <c:pt idx="1629">
                  <c:v>6.4373799411915594E-2</c:v>
                </c:pt>
                <c:pt idx="1630">
                  <c:v>0.10418744121873499</c:v>
                </c:pt>
                <c:pt idx="1631">
                  <c:v>0.121466334143238</c:v>
                </c:pt>
                <c:pt idx="1632">
                  <c:v>0.24688715621627499</c:v>
                </c:pt>
                <c:pt idx="1633">
                  <c:v>0.317638426675936</c:v>
                </c:pt>
                <c:pt idx="1634">
                  <c:v>6.3454413734060702E-2</c:v>
                </c:pt>
                <c:pt idx="1635">
                  <c:v>5.97851383918339E-2</c:v>
                </c:pt>
                <c:pt idx="1636">
                  <c:v>8.8748786682870007E-2</c:v>
                </c:pt>
                <c:pt idx="1637">
                  <c:v>0.103353292547753</c:v>
                </c:pt>
                <c:pt idx="1638">
                  <c:v>0.12880037216844001</c:v>
                </c:pt>
                <c:pt idx="1639">
                  <c:v>6.3606269283208103E-2</c:v>
                </c:pt>
                <c:pt idx="1640">
                  <c:v>0.35352644436372199</c:v>
                </c:pt>
                <c:pt idx="1641">
                  <c:v>0.234244938665951</c:v>
                </c:pt>
                <c:pt idx="1642">
                  <c:v>0.20302625374070399</c:v>
                </c:pt>
                <c:pt idx="1643">
                  <c:v>0.123807678440402</c:v>
                </c:pt>
                <c:pt idx="1644">
                  <c:v>9.0729625300206104E-2</c:v>
                </c:pt>
                <c:pt idx="1645">
                  <c:v>0.12409973283037699</c:v>
                </c:pt>
                <c:pt idx="1646">
                  <c:v>0.20220779732171801</c:v>
                </c:pt>
                <c:pt idx="1647">
                  <c:v>0.17462192806388299</c:v>
                </c:pt>
                <c:pt idx="1648">
                  <c:v>0.106387003801939</c:v>
                </c:pt>
                <c:pt idx="1649">
                  <c:v>0.43427310666955699</c:v>
                </c:pt>
                <c:pt idx="1650">
                  <c:v>0.36466110173902</c:v>
                </c:pt>
                <c:pt idx="1651">
                  <c:v>0.136579937950351</c:v>
                </c:pt>
                <c:pt idx="1652">
                  <c:v>0.15637471502514499</c:v>
                </c:pt>
                <c:pt idx="1653">
                  <c:v>0.213827132019203</c:v>
                </c:pt>
                <c:pt idx="1654">
                  <c:v>0.194728503409628</c:v>
                </c:pt>
                <c:pt idx="1655">
                  <c:v>0.14266438964026901</c:v>
                </c:pt>
                <c:pt idx="1656">
                  <c:v>0.61288391360655703</c:v>
                </c:pt>
                <c:pt idx="1657">
                  <c:v>0.45694649359899903</c:v>
                </c:pt>
                <c:pt idx="1658">
                  <c:v>0.342631049771219</c:v>
                </c:pt>
                <c:pt idx="1659">
                  <c:v>0.13296214711370999</c:v>
                </c:pt>
                <c:pt idx="1660">
                  <c:v>0.45855599884522402</c:v>
                </c:pt>
                <c:pt idx="1661">
                  <c:v>0.86315012525732904</c:v>
                </c:pt>
                <c:pt idx="1662">
                  <c:v>0.49068844075387202</c:v>
                </c:pt>
                <c:pt idx="1663">
                  <c:v>0.42452307245793303</c:v>
                </c:pt>
                <c:pt idx="1664">
                  <c:v>0.50261089443864704</c:v>
                </c:pt>
                <c:pt idx="1665">
                  <c:v>0.34012956162896002</c:v>
                </c:pt>
                <c:pt idx="1666">
                  <c:v>0.43411814288880601</c:v>
                </c:pt>
                <c:pt idx="1667">
                  <c:v>0.57956008148868399</c:v>
                </c:pt>
                <c:pt idx="1668">
                  <c:v>0.43958921208502799</c:v>
                </c:pt>
                <c:pt idx="1669">
                  <c:v>0.14957431132853299</c:v>
                </c:pt>
                <c:pt idx="1670">
                  <c:v>0.43521859020616799</c:v>
                </c:pt>
                <c:pt idx="1671">
                  <c:v>0.38918624813390501</c:v>
                </c:pt>
                <c:pt idx="1672">
                  <c:v>0.42031456041513698</c:v>
                </c:pt>
                <c:pt idx="1673">
                  <c:v>0.237614414407575</c:v>
                </c:pt>
                <c:pt idx="1674">
                  <c:v>0.407477978603142</c:v>
                </c:pt>
                <c:pt idx="1675">
                  <c:v>0.54578825705961098</c:v>
                </c:pt>
                <c:pt idx="1676">
                  <c:v>0.42442259631387202</c:v>
                </c:pt>
                <c:pt idx="1677">
                  <c:v>0.82923046779868104</c:v>
                </c:pt>
                <c:pt idx="1678">
                  <c:v>0.42559344387842002</c:v>
                </c:pt>
                <c:pt idx="1679">
                  <c:v>0.26689758916484502</c:v>
                </c:pt>
                <c:pt idx="1680">
                  <c:v>2.0278712633299899E-2</c:v>
                </c:pt>
                <c:pt idx="1681">
                  <c:v>0.115491555882727</c:v>
                </c:pt>
                <c:pt idx="1682">
                  <c:v>0.131904041961772</c:v>
                </c:pt>
                <c:pt idx="1683">
                  <c:v>0.20484078673172601</c:v>
                </c:pt>
                <c:pt idx="1684">
                  <c:v>3.0640959417468298E-2</c:v>
                </c:pt>
                <c:pt idx="1685">
                  <c:v>0.191521565459052</c:v>
                </c:pt>
                <c:pt idx="1686">
                  <c:v>0.10096817079319401</c:v>
                </c:pt>
                <c:pt idx="1687">
                  <c:v>0.13029199004834</c:v>
                </c:pt>
                <c:pt idx="1688">
                  <c:v>2.0919636517755E-2</c:v>
                </c:pt>
                <c:pt idx="1689">
                  <c:v>9.9744960522813203E-2</c:v>
                </c:pt>
                <c:pt idx="1690">
                  <c:v>2.86058786041909E-2</c:v>
                </c:pt>
                <c:pt idx="1691">
                  <c:v>3.5837141858647802E-2</c:v>
                </c:pt>
                <c:pt idx="1692">
                  <c:v>3.01216393637369E-2</c:v>
                </c:pt>
                <c:pt idx="1693">
                  <c:v>1.8006997679567299E-2</c:v>
                </c:pt>
                <c:pt idx="1694">
                  <c:v>0.279327282345537</c:v>
                </c:pt>
                <c:pt idx="1695">
                  <c:v>5.7183138092156797E-2</c:v>
                </c:pt>
                <c:pt idx="1696">
                  <c:v>6.7603630981862006E-2</c:v>
                </c:pt>
                <c:pt idx="1697">
                  <c:v>0.30937798212024498</c:v>
                </c:pt>
                <c:pt idx="1698">
                  <c:v>0.139135255490731</c:v>
                </c:pt>
                <c:pt idx="1699">
                  <c:v>4.7166714994822799E-2</c:v>
                </c:pt>
                <c:pt idx="1700">
                  <c:v>3.4668747152468003E-2</c:v>
                </c:pt>
                <c:pt idx="1701">
                  <c:v>3.6245220619852497E-2</c:v>
                </c:pt>
                <c:pt idx="1702">
                  <c:v>0.43671824482050903</c:v>
                </c:pt>
                <c:pt idx="1703">
                  <c:v>2.8064948760986301E-2</c:v>
                </c:pt>
                <c:pt idx="1704">
                  <c:v>0.12312703045319801</c:v>
                </c:pt>
                <c:pt idx="1705">
                  <c:v>0.118501541592454</c:v>
                </c:pt>
                <c:pt idx="1706">
                  <c:v>0.113170835115787</c:v>
                </c:pt>
                <c:pt idx="1707">
                  <c:v>5.0947987043841798E-2</c:v>
                </c:pt>
                <c:pt idx="1708">
                  <c:v>6.4758684631949504E-2</c:v>
                </c:pt>
                <c:pt idx="1709">
                  <c:v>0.26527471153480098</c:v>
                </c:pt>
                <c:pt idx="1710">
                  <c:v>7.7100668198129996E-2</c:v>
                </c:pt>
                <c:pt idx="1711">
                  <c:v>2.5462005054454701E-2</c:v>
                </c:pt>
                <c:pt idx="1712">
                  <c:v>3.8156719052328099E-2</c:v>
                </c:pt>
                <c:pt idx="1713">
                  <c:v>3.3689756076649202E-2</c:v>
                </c:pt>
                <c:pt idx="1714">
                  <c:v>8.6358920834625902E-2</c:v>
                </c:pt>
                <c:pt idx="1715">
                  <c:v>8.5550431806887997E-2</c:v>
                </c:pt>
                <c:pt idx="1716">
                  <c:v>8.4834925791380494E-2</c:v>
                </c:pt>
                <c:pt idx="1717">
                  <c:v>0.10412426287812999</c:v>
                </c:pt>
                <c:pt idx="1718">
                  <c:v>0.19664527139669799</c:v>
                </c:pt>
                <c:pt idx="1719">
                  <c:v>3.66845453531792E-2</c:v>
                </c:pt>
                <c:pt idx="1720">
                  <c:v>0.16660534541708399</c:v>
                </c:pt>
                <c:pt idx="1721">
                  <c:v>5.3084159402582799E-2</c:v>
                </c:pt>
                <c:pt idx="1722">
                  <c:v>6.2724686907263794E-2</c:v>
                </c:pt>
                <c:pt idx="1723">
                  <c:v>0.131528484471711</c:v>
                </c:pt>
                <c:pt idx="1724">
                  <c:v>5.55394162297616E-2</c:v>
                </c:pt>
                <c:pt idx="1725">
                  <c:v>5.7364246273832901E-2</c:v>
                </c:pt>
                <c:pt idx="1726">
                  <c:v>3.90176856778921E-2</c:v>
                </c:pt>
                <c:pt idx="1727">
                  <c:v>0.111319388614996</c:v>
                </c:pt>
                <c:pt idx="1728">
                  <c:v>0.106998146638277</c:v>
                </c:pt>
                <c:pt idx="1729">
                  <c:v>9.0485580026506196E-2</c:v>
                </c:pt>
                <c:pt idx="1730">
                  <c:v>0.23569674550741701</c:v>
                </c:pt>
                <c:pt idx="1731">
                  <c:v>5.2879541329072403E-2</c:v>
                </c:pt>
                <c:pt idx="1732">
                  <c:v>7.8547759605746795E-2</c:v>
                </c:pt>
                <c:pt idx="1733">
                  <c:v>0.19407033354742201</c:v>
                </c:pt>
                <c:pt idx="1734">
                  <c:v>0.206630795323553</c:v>
                </c:pt>
                <c:pt idx="1735">
                  <c:v>0.119169483406003</c:v>
                </c:pt>
                <c:pt idx="1736">
                  <c:v>6.4761817704938399E-2</c:v>
                </c:pt>
                <c:pt idx="1737">
                  <c:v>0.112875955601679</c:v>
                </c:pt>
                <c:pt idx="1738">
                  <c:v>5.6590071099408001E-2</c:v>
                </c:pt>
                <c:pt idx="1739">
                  <c:v>8.8675510651375203E-2</c:v>
                </c:pt>
                <c:pt idx="1740">
                  <c:v>4.4414730445939798E-2</c:v>
                </c:pt>
                <c:pt idx="1741">
                  <c:v>9.4073643744625401E-2</c:v>
                </c:pt>
                <c:pt idx="1742">
                  <c:v>0.54077675322226804</c:v>
                </c:pt>
                <c:pt idx="1743">
                  <c:v>0.376097761230266</c:v>
                </c:pt>
                <c:pt idx="1744">
                  <c:v>0.238057769402751</c:v>
                </c:pt>
                <c:pt idx="1745">
                  <c:v>0.33908902115359701</c:v>
                </c:pt>
                <c:pt idx="1746">
                  <c:v>0.18836472489940301</c:v>
                </c:pt>
                <c:pt idx="1747">
                  <c:v>0.42536649776305502</c:v>
                </c:pt>
                <c:pt idx="1748">
                  <c:v>0.25252478920385502</c:v>
                </c:pt>
                <c:pt idx="1749">
                  <c:v>4.9762086055799501E-2</c:v>
                </c:pt>
                <c:pt idx="1750">
                  <c:v>0.54887486041710698</c:v>
                </c:pt>
                <c:pt idx="1751">
                  <c:v>9.9767685636143494E-2</c:v>
                </c:pt>
                <c:pt idx="1752">
                  <c:v>0.196781437593361</c:v>
                </c:pt>
                <c:pt idx="1753">
                  <c:v>0.21479911730157</c:v>
                </c:pt>
                <c:pt idx="1754">
                  <c:v>0.124545617305968</c:v>
                </c:pt>
                <c:pt idx="1755">
                  <c:v>0.58398104262428296</c:v>
                </c:pt>
                <c:pt idx="1756">
                  <c:v>0.62360461094592101</c:v>
                </c:pt>
                <c:pt idx="1757">
                  <c:v>7.59535430700682E-2</c:v>
                </c:pt>
                <c:pt idx="1758">
                  <c:v>0.20370918771323099</c:v>
                </c:pt>
                <c:pt idx="1759">
                  <c:v>7.9604867502054602E-2</c:v>
                </c:pt>
                <c:pt idx="1760">
                  <c:v>0.391465123848378</c:v>
                </c:pt>
                <c:pt idx="1761">
                  <c:v>0.17895792361413901</c:v>
                </c:pt>
                <c:pt idx="1762">
                  <c:v>0.32665817348429599</c:v>
                </c:pt>
                <c:pt idx="1763">
                  <c:v>0.26995365859992299</c:v>
                </c:pt>
                <c:pt idx="1764">
                  <c:v>0.14488921610738001</c:v>
                </c:pt>
                <c:pt idx="1765">
                  <c:v>9.0325253758064494E-2</c:v>
                </c:pt>
                <c:pt idx="1766">
                  <c:v>0.53946517375208403</c:v>
                </c:pt>
                <c:pt idx="1767">
                  <c:v>0.33496401980409202</c:v>
                </c:pt>
                <c:pt idx="1768">
                  <c:v>0.55661089675891495</c:v>
                </c:pt>
                <c:pt idx="1769">
                  <c:v>0.53789534844098696</c:v>
                </c:pt>
                <c:pt idx="1770">
                  <c:v>0.52005317424131103</c:v>
                </c:pt>
                <c:pt idx="1771">
                  <c:v>0.23505863376960501</c:v>
                </c:pt>
                <c:pt idx="1772">
                  <c:v>0.22213776978946001</c:v>
                </c:pt>
                <c:pt idx="1773">
                  <c:v>0.49999925756135799</c:v>
                </c:pt>
                <c:pt idx="1774">
                  <c:v>0.47250818135731798</c:v>
                </c:pt>
                <c:pt idx="1775">
                  <c:v>0.17420099619381799</c:v>
                </c:pt>
                <c:pt idx="1776">
                  <c:v>0.13698184009911599</c:v>
                </c:pt>
                <c:pt idx="1777">
                  <c:v>0.14237382323552</c:v>
                </c:pt>
                <c:pt idx="1778">
                  <c:v>0.13235992512685199</c:v>
                </c:pt>
                <c:pt idx="1779">
                  <c:v>7.0367323310998806E-2</c:v>
                </c:pt>
                <c:pt idx="1780">
                  <c:v>7.4065404055818601E-2</c:v>
                </c:pt>
                <c:pt idx="1781">
                  <c:v>0.111440260101382</c:v>
                </c:pt>
                <c:pt idx="1782">
                  <c:v>2.3846348771059098E-2</c:v>
                </c:pt>
                <c:pt idx="1783">
                  <c:v>0.112411279867939</c:v>
                </c:pt>
                <c:pt idx="1784">
                  <c:v>0.13782927201542899</c:v>
                </c:pt>
                <c:pt idx="1785">
                  <c:v>0.14860088420078399</c:v>
                </c:pt>
                <c:pt idx="1786">
                  <c:v>4.8266012229423103E-2</c:v>
                </c:pt>
                <c:pt idx="1787">
                  <c:v>7.9909057442544396E-2</c:v>
                </c:pt>
                <c:pt idx="1788">
                  <c:v>0.101745064127579</c:v>
                </c:pt>
                <c:pt idx="1789">
                  <c:v>0.10216433649051899</c:v>
                </c:pt>
                <c:pt idx="1790">
                  <c:v>4.5600957557264198E-2</c:v>
                </c:pt>
                <c:pt idx="1791">
                  <c:v>2.8946686566923001E-2</c:v>
                </c:pt>
                <c:pt idx="1792">
                  <c:v>9.9824447028335594E-2</c:v>
                </c:pt>
                <c:pt idx="1793">
                  <c:v>2.9849733734722699E-2</c:v>
                </c:pt>
                <c:pt idx="1794">
                  <c:v>0.144257915985818</c:v>
                </c:pt>
                <c:pt idx="1795">
                  <c:v>1.9522552670133701E-2</c:v>
                </c:pt>
                <c:pt idx="1796">
                  <c:v>0.22842779009748701</c:v>
                </c:pt>
                <c:pt idx="1797">
                  <c:v>2.2479445359450401E-2</c:v>
                </c:pt>
                <c:pt idx="1798">
                  <c:v>9.2653371793486802E-2</c:v>
                </c:pt>
                <c:pt idx="1799">
                  <c:v>0.19978337181406999</c:v>
                </c:pt>
                <c:pt idx="1800">
                  <c:v>1.8314921351536301E-2</c:v>
                </c:pt>
                <c:pt idx="1801">
                  <c:v>4.3960664177980301E-2</c:v>
                </c:pt>
                <c:pt idx="1802">
                  <c:v>0.11327254595344199</c:v>
                </c:pt>
                <c:pt idx="1803">
                  <c:v>6.12696222608025E-2</c:v>
                </c:pt>
                <c:pt idx="1804">
                  <c:v>6.4281827350660903E-2</c:v>
                </c:pt>
                <c:pt idx="1805">
                  <c:v>4.8069652740478398E-2</c:v>
                </c:pt>
                <c:pt idx="1806">
                  <c:v>4.0547427105371701E-2</c:v>
                </c:pt>
                <c:pt idx="1807">
                  <c:v>3.3499138398741399E-2</c:v>
                </c:pt>
                <c:pt idx="1808">
                  <c:v>3.4903892669964701E-2</c:v>
                </c:pt>
                <c:pt idx="1809">
                  <c:v>6.9007269436889299E-2</c:v>
                </c:pt>
                <c:pt idx="1810">
                  <c:v>0.13947598974698799</c:v>
                </c:pt>
                <c:pt idx="1811">
                  <c:v>0.11817745335919699</c:v>
                </c:pt>
                <c:pt idx="1812">
                  <c:v>5.0280813740520701E-2</c:v>
                </c:pt>
                <c:pt idx="1813">
                  <c:v>4.8521486369739603E-2</c:v>
                </c:pt>
                <c:pt idx="1814">
                  <c:v>3.8283700841870202E-2</c:v>
                </c:pt>
                <c:pt idx="1815">
                  <c:v>6.4080114299625804E-2</c:v>
                </c:pt>
                <c:pt idx="1816">
                  <c:v>5.2499993164793403E-2</c:v>
                </c:pt>
                <c:pt idx="1817">
                  <c:v>5.1844904360558997E-2</c:v>
                </c:pt>
                <c:pt idx="1818">
                  <c:v>2.44700161354055E-2</c:v>
                </c:pt>
                <c:pt idx="1819">
                  <c:v>5.6481084249014497E-2</c:v>
                </c:pt>
                <c:pt idx="1820">
                  <c:v>6.6984764843594002E-2</c:v>
                </c:pt>
                <c:pt idx="1821">
                  <c:v>0.24949206850297601</c:v>
                </c:pt>
                <c:pt idx="1822">
                  <c:v>0.139241998127969</c:v>
                </c:pt>
                <c:pt idx="1823">
                  <c:v>0.37337525445404302</c:v>
                </c:pt>
                <c:pt idx="1824">
                  <c:v>0.14166994786002399</c:v>
                </c:pt>
                <c:pt idx="1825">
                  <c:v>9.1771118008483601E-2</c:v>
                </c:pt>
                <c:pt idx="1826">
                  <c:v>0.41459052749624198</c:v>
                </c:pt>
                <c:pt idx="1827">
                  <c:v>0.38699116120320898</c:v>
                </c:pt>
                <c:pt idx="1828">
                  <c:v>0.13882780399941699</c:v>
                </c:pt>
                <c:pt idx="1829">
                  <c:v>0.14645643059451499</c:v>
                </c:pt>
                <c:pt idx="1830">
                  <c:v>0.26576164153431903</c:v>
                </c:pt>
                <c:pt idx="1831">
                  <c:v>0.149919931639271</c:v>
                </c:pt>
                <c:pt idx="1832">
                  <c:v>0.43218463405376201</c:v>
                </c:pt>
                <c:pt idx="1833">
                  <c:v>0.119141605868171</c:v>
                </c:pt>
                <c:pt idx="1834">
                  <c:v>0.11095038835502299</c:v>
                </c:pt>
                <c:pt idx="1835">
                  <c:v>0.23644829240836099</c:v>
                </c:pt>
                <c:pt idx="1836">
                  <c:v>0.10310030061568</c:v>
                </c:pt>
                <c:pt idx="1837">
                  <c:v>0.211346277364443</c:v>
                </c:pt>
                <c:pt idx="1838">
                  <c:v>0.48907545755033899</c:v>
                </c:pt>
                <c:pt idx="1839">
                  <c:v>0.38328931395502203</c:v>
                </c:pt>
                <c:pt idx="1840">
                  <c:v>0.231619709851376</c:v>
                </c:pt>
                <c:pt idx="1841">
                  <c:v>0.34573215166895899</c:v>
                </c:pt>
                <c:pt idx="1842">
                  <c:v>0.24146100642256399</c:v>
                </c:pt>
                <c:pt idx="1843">
                  <c:v>0.23774638524365099</c:v>
                </c:pt>
                <c:pt idx="1844">
                  <c:v>0.180748681158479</c:v>
                </c:pt>
                <c:pt idx="1845">
                  <c:v>0.61488307497794503</c:v>
                </c:pt>
                <c:pt idx="1846">
                  <c:v>0.15706740592715801</c:v>
                </c:pt>
                <c:pt idx="1847">
                  <c:v>0.33709658283772098</c:v>
                </c:pt>
                <c:pt idx="1848">
                  <c:v>0.157538838434373</c:v>
                </c:pt>
                <c:pt idx="1849">
                  <c:v>0.27644527924873802</c:v>
                </c:pt>
                <c:pt idx="1850">
                  <c:v>0.380960557757487</c:v>
                </c:pt>
                <c:pt idx="1851">
                  <c:v>0.38332854783206199</c:v>
                </c:pt>
                <c:pt idx="1852">
                  <c:v>0.59791661562826004</c:v>
                </c:pt>
                <c:pt idx="1853">
                  <c:v>0.54739187171020798</c:v>
                </c:pt>
                <c:pt idx="1854">
                  <c:v>0.29379651092756998</c:v>
                </c:pt>
                <c:pt idx="1855">
                  <c:v>0.32986777455556499</c:v>
                </c:pt>
                <c:pt idx="1856">
                  <c:v>0.306015480797032</c:v>
                </c:pt>
                <c:pt idx="1857">
                  <c:v>0.52744968933068603</c:v>
                </c:pt>
                <c:pt idx="1858">
                  <c:v>0.20171953480545801</c:v>
                </c:pt>
                <c:pt idx="1859">
                  <c:v>0.55054568366511702</c:v>
                </c:pt>
                <c:pt idx="1860">
                  <c:v>0.56238432601735899</c:v>
                </c:pt>
                <c:pt idx="1861">
                  <c:v>0.355296609854856</c:v>
                </c:pt>
                <c:pt idx="1862">
                  <c:v>0.38159249997841899</c:v>
                </c:pt>
                <c:pt idx="1863">
                  <c:v>0.44378182461237797</c:v>
                </c:pt>
                <c:pt idx="1864">
                  <c:v>0.50145692997144997</c:v>
                </c:pt>
                <c:pt idx="1865">
                  <c:v>0.44254202321369102</c:v>
                </c:pt>
                <c:pt idx="1866">
                  <c:v>0.45324504637177998</c:v>
                </c:pt>
                <c:pt idx="1867">
                  <c:v>0.57648508355658001</c:v>
                </c:pt>
                <c:pt idx="1868">
                  <c:v>0.38278506326841899</c:v>
                </c:pt>
                <c:pt idx="1869">
                  <c:v>0.415875451383174</c:v>
                </c:pt>
                <c:pt idx="1870">
                  <c:v>0.39169353663644102</c:v>
                </c:pt>
                <c:pt idx="1871">
                  <c:v>0.17923983667555299</c:v>
                </c:pt>
                <c:pt idx="1872">
                  <c:v>0.40057136025969098</c:v>
                </c:pt>
                <c:pt idx="1873">
                  <c:v>0.393646971989211</c:v>
                </c:pt>
                <c:pt idx="1874">
                  <c:v>0.77129100151141405</c:v>
                </c:pt>
                <c:pt idx="1875">
                  <c:v>0.25448747461919702</c:v>
                </c:pt>
                <c:pt idx="1876">
                  <c:v>0.34740205216657899</c:v>
                </c:pt>
                <c:pt idx="1877">
                  <c:v>0.54307535849792998</c:v>
                </c:pt>
                <c:pt idx="1878">
                  <c:v>0.420845375977426</c:v>
                </c:pt>
                <c:pt idx="1879">
                  <c:v>0.39424091552653001</c:v>
                </c:pt>
                <c:pt idx="1880">
                  <c:v>9.7580640426686405E-2</c:v>
                </c:pt>
                <c:pt idx="1881">
                  <c:v>5.3735796853406001E-2</c:v>
                </c:pt>
                <c:pt idx="1882">
                  <c:v>8.6415193501894097E-2</c:v>
                </c:pt>
                <c:pt idx="1883">
                  <c:v>3.2196733828683897E-2</c:v>
                </c:pt>
                <c:pt idx="1884">
                  <c:v>9.2117998402577894E-2</c:v>
                </c:pt>
                <c:pt idx="1885">
                  <c:v>0.15093606079970301</c:v>
                </c:pt>
                <c:pt idx="1886">
                  <c:v>4.0714971725786801E-2</c:v>
                </c:pt>
                <c:pt idx="1887">
                  <c:v>2.5762539002892399E-2</c:v>
                </c:pt>
                <c:pt idx="1888">
                  <c:v>5.3998637331445998E-2</c:v>
                </c:pt>
                <c:pt idx="1889">
                  <c:v>6.5311440715017099E-2</c:v>
                </c:pt>
                <c:pt idx="1890">
                  <c:v>0.105854694510053</c:v>
                </c:pt>
                <c:pt idx="1891">
                  <c:v>3.8716972193206203E-2</c:v>
                </c:pt>
                <c:pt idx="1892">
                  <c:v>8.23629256710144E-2</c:v>
                </c:pt>
                <c:pt idx="1893">
                  <c:v>0.11775686970366001</c:v>
                </c:pt>
                <c:pt idx="1894">
                  <c:v>9.1083457201322104E-2</c:v>
                </c:pt>
                <c:pt idx="1895">
                  <c:v>4.1622243558285602E-2</c:v>
                </c:pt>
                <c:pt idx="1896">
                  <c:v>5.0162956283903597E-2</c:v>
                </c:pt>
                <c:pt idx="1897">
                  <c:v>3.6702062283298198E-2</c:v>
                </c:pt>
                <c:pt idx="1898">
                  <c:v>2.9370861797215601E-2</c:v>
                </c:pt>
                <c:pt idx="1899">
                  <c:v>5.2212552883614802E-2</c:v>
                </c:pt>
                <c:pt idx="1900">
                  <c:v>0.13895886418064299</c:v>
                </c:pt>
                <c:pt idx="1901">
                  <c:v>0.728954694384636</c:v>
                </c:pt>
                <c:pt idx="1902">
                  <c:v>6.9259598280168602E-2</c:v>
                </c:pt>
                <c:pt idx="1903">
                  <c:v>0.15461269028824701</c:v>
                </c:pt>
                <c:pt idx="1904">
                  <c:v>0.19945962537898501</c:v>
                </c:pt>
                <c:pt idx="1905">
                  <c:v>0.40323034397736401</c:v>
                </c:pt>
                <c:pt idx="1906">
                  <c:v>0.118128391482113</c:v>
                </c:pt>
                <c:pt idx="1907">
                  <c:v>0.111277171584514</c:v>
                </c:pt>
                <c:pt idx="1908">
                  <c:v>0.14795496962659399</c:v>
                </c:pt>
                <c:pt idx="1909">
                  <c:v>8.1071221530521195E-2</c:v>
                </c:pt>
                <c:pt idx="1910">
                  <c:v>0.121642893569745</c:v>
                </c:pt>
                <c:pt idx="1911">
                  <c:v>0.40228866315141099</c:v>
                </c:pt>
                <c:pt idx="1912">
                  <c:v>0.20960846838108399</c:v>
                </c:pt>
                <c:pt idx="1913">
                  <c:v>0.15979440886520299</c:v>
                </c:pt>
                <c:pt idx="1914">
                  <c:v>0.202768278418578</c:v>
                </c:pt>
                <c:pt idx="1915">
                  <c:v>0.193155291658033</c:v>
                </c:pt>
                <c:pt idx="1916">
                  <c:v>0.26396457097569498</c:v>
                </c:pt>
                <c:pt idx="1917">
                  <c:v>0.141680076096488</c:v>
                </c:pt>
                <c:pt idx="1918">
                  <c:v>6.2324870671999301E-2</c:v>
                </c:pt>
                <c:pt idx="1919">
                  <c:v>0.27752936281972401</c:v>
                </c:pt>
                <c:pt idx="1920">
                  <c:v>0.14629002304761499</c:v>
                </c:pt>
                <c:pt idx="1921">
                  <c:v>0.14978755408613301</c:v>
                </c:pt>
                <c:pt idx="1922">
                  <c:v>0.40396294013089201</c:v>
                </c:pt>
                <c:pt idx="1923">
                  <c:v>0.50626658949151904</c:v>
                </c:pt>
                <c:pt idx="1924">
                  <c:v>0.155884066046479</c:v>
                </c:pt>
                <c:pt idx="1925">
                  <c:v>0.110452276007446</c:v>
                </c:pt>
                <c:pt idx="1926">
                  <c:v>0.22721185868890101</c:v>
                </c:pt>
                <c:pt idx="1927">
                  <c:v>0.40281973295498402</c:v>
                </c:pt>
                <c:pt idx="1928">
                  <c:v>9.3609601649940005E-2</c:v>
                </c:pt>
                <c:pt idx="1929">
                  <c:v>0.49368336198477702</c:v>
                </c:pt>
                <c:pt idx="1930">
                  <c:v>0.155205122124044</c:v>
                </c:pt>
                <c:pt idx="1931">
                  <c:v>0.145078614030616</c:v>
                </c:pt>
                <c:pt idx="1932">
                  <c:v>0.17194655061942701</c:v>
                </c:pt>
                <c:pt idx="1933">
                  <c:v>0.36358203955957002</c:v>
                </c:pt>
                <c:pt idx="1934">
                  <c:v>6.9977283121645098E-2</c:v>
                </c:pt>
                <c:pt idx="1935">
                  <c:v>9.6191423206542503E-2</c:v>
                </c:pt>
                <c:pt idx="1936">
                  <c:v>0.11912182959267401</c:v>
                </c:pt>
                <c:pt idx="1937">
                  <c:v>0.96663161883412296</c:v>
                </c:pt>
                <c:pt idx="1938">
                  <c:v>9.8865238747023701E-2</c:v>
                </c:pt>
                <c:pt idx="1939">
                  <c:v>6.0095166213129797E-2</c:v>
                </c:pt>
                <c:pt idx="1940">
                  <c:v>0.18099472270247699</c:v>
                </c:pt>
                <c:pt idx="1941">
                  <c:v>0.28964492886244297</c:v>
                </c:pt>
                <c:pt idx="1942">
                  <c:v>0.213368015267412</c:v>
                </c:pt>
                <c:pt idx="1943">
                  <c:v>0.20477903670855199</c:v>
                </c:pt>
                <c:pt idx="1944">
                  <c:v>0.27145185630653001</c:v>
                </c:pt>
                <c:pt idx="1945">
                  <c:v>0.16191444853164699</c:v>
                </c:pt>
                <c:pt idx="1946">
                  <c:v>0.35431321697467599</c:v>
                </c:pt>
                <c:pt idx="1947">
                  <c:v>0.31842106122552799</c:v>
                </c:pt>
                <c:pt idx="1948">
                  <c:v>0.48397354252668401</c:v>
                </c:pt>
                <c:pt idx="1949">
                  <c:v>0.27555186356524902</c:v>
                </c:pt>
                <c:pt idx="1950">
                  <c:v>0.16428927967913701</c:v>
                </c:pt>
                <c:pt idx="1951">
                  <c:v>0.51757313506012204</c:v>
                </c:pt>
                <c:pt idx="1952">
                  <c:v>0.381120535675807</c:v>
                </c:pt>
                <c:pt idx="1953">
                  <c:v>0.95640467094549897</c:v>
                </c:pt>
                <c:pt idx="1954">
                  <c:v>0.18999355910516699</c:v>
                </c:pt>
                <c:pt idx="1955">
                  <c:v>0.39778538576699102</c:v>
                </c:pt>
                <c:pt idx="1956">
                  <c:v>0.47781383480471501</c:v>
                </c:pt>
                <c:pt idx="1957">
                  <c:v>0.36161910739582198</c:v>
                </c:pt>
                <c:pt idx="1958">
                  <c:v>0.23392738793282</c:v>
                </c:pt>
                <c:pt idx="1959">
                  <c:v>0.10732985563701</c:v>
                </c:pt>
                <c:pt idx="1960">
                  <c:v>0.60185256923709696</c:v>
                </c:pt>
                <c:pt idx="1961">
                  <c:v>0.14392144855386901</c:v>
                </c:pt>
                <c:pt idx="1962">
                  <c:v>0.63201912251394599</c:v>
                </c:pt>
                <c:pt idx="1963">
                  <c:v>0.59513959665868399</c:v>
                </c:pt>
                <c:pt idx="1964">
                  <c:v>0.36837638702464298</c:v>
                </c:pt>
                <c:pt idx="1965">
                  <c:v>0.74974554511268698</c:v>
                </c:pt>
                <c:pt idx="1966">
                  <c:v>0.29738544340333201</c:v>
                </c:pt>
                <c:pt idx="1967">
                  <c:v>0.47997186547917597</c:v>
                </c:pt>
                <c:pt idx="1968">
                  <c:v>0.26670613985410102</c:v>
                </c:pt>
                <c:pt idx="1969">
                  <c:v>0.34559369795261202</c:v>
                </c:pt>
                <c:pt idx="1970">
                  <c:v>0.64086447903156096</c:v>
                </c:pt>
                <c:pt idx="1971">
                  <c:v>0.50642027548661095</c:v>
                </c:pt>
                <c:pt idx="1972">
                  <c:v>0.14286614313652299</c:v>
                </c:pt>
                <c:pt idx="1973">
                  <c:v>0.40575119089842598</c:v>
                </c:pt>
                <c:pt idx="1974">
                  <c:v>0.37013492717737101</c:v>
                </c:pt>
                <c:pt idx="1975">
                  <c:v>0.48990762363580198</c:v>
                </c:pt>
                <c:pt idx="1976">
                  <c:v>0.49927967939107998</c:v>
                </c:pt>
                <c:pt idx="1977">
                  <c:v>0.31705066082217498</c:v>
                </c:pt>
                <c:pt idx="1978">
                  <c:v>0.33430418762311698</c:v>
                </c:pt>
                <c:pt idx="1979">
                  <c:v>0.49577634053289599</c:v>
                </c:pt>
                <c:pt idx="1980">
                  <c:v>3.5800055322507199E-2</c:v>
                </c:pt>
                <c:pt idx="1981">
                  <c:v>0.176634964426886</c:v>
                </c:pt>
                <c:pt idx="1982">
                  <c:v>0.72474927537570499</c:v>
                </c:pt>
                <c:pt idx="1983">
                  <c:v>0.117805426073561</c:v>
                </c:pt>
                <c:pt idx="1984">
                  <c:v>0.33769560184334302</c:v>
                </c:pt>
                <c:pt idx="1985">
                  <c:v>0.18479635480357701</c:v>
                </c:pt>
                <c:pt idx="1986">
                  <c:v>0.121808371006651</c:v>
                </c:pt>
                <c:pt idx="1987">
                  <c:v>0.101698609978547</c:v>
                </c:pt>
                <c:pt idx="1988">
                  <c:v>0.155143765231613</c:v>
                </c:pt>
                <c:pt idx="1989">
                  <c:v>0.10988427168548801</c:v>
                </c:pt>
                <c:pt idx="1990">
                  <c:v>9.4607287107158697E-2</c:v>
                </c:pt>
                <c:pt idx="1991">
                  <c:v>6.9914074782369703E-2</c:v>
                </c:pt>
                <c:pt idx="1992">
                  <c:v>0.103917322108198</c:v>
                </c:pt>
                <c:pt idx="1993">
                  <c:v>8.9005554916379404E-2</c:v>
                </c:pt>
                <c:pt idx="1994">
                  <c:v>2.7331051753744201E-2</c:v>
                </c:pt>
                <c:pt idx="1995">
                  <c:v>4.7859597040156299E-2</c:v>
                </c:pt>
                <c:pt idx="1996">
                  <c:v>6.6429001046390102E-2</c:v>
                </c:pt>
                <c:pt idx="1997">
                  <c:v>0.188372649655517</c:v>
                </c:pt>
                <c:pt idx="1998">
                  <c:v>5.1634792358939301E-2</c:v>
                </c:pt>
                <c:pt idx="1999">
                  <c:v>4.04712518981847E-2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7-4BBF-A2C0-5C573665B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78495"/>
        <c:axId val="2128201999"/>
      </c:scatterChart>
      <c:valAx>
        <c:axId val="212597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8201999"/>
        <c:crosses val="autoZero"/>
        <c:crossBetween val="midCat"/>
      </c:valAx>
      <c:valAx>
        <c:axId val="21282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597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Feuil1!$M$1</c:f>
              <c:strCache>
                <c:ptCount val="1"/>
                <c:pt idx="0">
                  <c:v>Longueur manquante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Feuil1!$M$2:$M$2001</c:f>
              <c:numCache>
                <c:formatCode>General</c:formatCode>
                <c:ptCount val="2000"/>
                <c:pt idx="0">
                  <c:v>0.627643317967291</c:v>
                </c:pt>
                <c:pt idx="1">
                  <c:v>0.59332747445685796</c:v>
                </c:pt>
                <c:pt idx="2">
                  <c:v>0.58012992972885002</c:v>
                </c:pt>
                <c:pt idx="3">
                  <c:v>0.64866892748286897</c:v>
                </c:pt>
                <c:pt idx="4">
                  <c:v>0.60358793203805605</c:v>
                </c:pt>
                <c:pt idx="5">
                  <c:v>0.55150041449993303</c:v>
                </c:pt>
                <c:pt idx="6">
                  <c:v>0.61013630286199205</c:v>
                </c:pt>
                <c:pt idx="7">
                  <c:v>0.56723966020398098</c:v>
                </c:pt>
                <c:pt idx="8">
                  <c:v>0.56230824654535205</c:v>
                </c:pt>
                <c:pt idx="9">
                  <c:v>0.580666969326746</c:v>
                </c:pt>
                <c:pt idx="10">
                  <c:v>0.56991287301812299</c:v>
                </c:pt>
                <c:pt idx="11">
                  <c:v>0.66073150766191502</c:v>
                </c:pt>
                <c:pt idx="12">
                  <c:v>0.59654685702792398</c:v>
                </c:pt>
                <c:pt idx="13">
                  <c:v>0.59304857950668499</c:v>
                </c:pt>
                <c:pt idx="14">
                  <c:v>0.61693484648865404</c:v>
                </c:pt>
                <c:pt idx="15">
                  <c:v>0.59158197273369295</c:v>
                </c:pt>
                <c:pt idx="16">
                  <c:v>0.55205070433526804</c:v>
                </c:pt>
                <c:pt idx="17">
                  <c:v>0.556097291815419</c:v>
                </c:pt>
                <c:pt idx="18">
                  <c:v>0.58362837747621299</c:v>
                </c:pt>
                <c:pt idx="19">
                  <c:v>0.60370185106111995</c:v>
                </c:pt>
                <c:pt idx="20">
                  <c:v>0.59485497887986405</c:v>
                </c:pt>
                <c:pt idx="21">
                  <c:v>0.62124778617893905</c:v>
                </c:pt>
                <c:pt idx="22">
                  <c:v>0.729719919896062</c:v>
                </c:pt>
                <c:pt idx="23">
                  <c:v>0.55537273658151098</c:v>
                </c:pt>
                <c:pt idx="24">
                  <c:v>0.82978259093434203</c:v>
                </c:pt>
                <c:pt idx="25">
                  <c:v>0.67001708668369098</c:v>
                </c:pt>
                <c:pt idx="26">
                  <c:v>0.54774943199705795</c:v>
                </c:pt>
                <c:pt idx="27">
                  <c:v>0.62568596374608998</c:v>
                </c:pt>
                <c:pt idx="28">
                  <c:v>0.606809030032334</c:v>
                </c:pt>
                <c:pt idx="29">
                  <c:v>0.58909982068667899</c:v>
                </c:pt>
                <c:pt idx="30">
                  <c:v>0.52188579484872899</c:v>
                </c:pt>
                <c:pt idx="31">
                  <c:v>0.58276598634313703</c:v>
                </c:pt>
                <c:pt idx="32">
                  <c:v>0.58804958272831598</c:v>
                </c:pt>
                <c:pt idx="33">
                  <c:v>0.61566315282671003</c:v>
                </c:pt>
                <c:pt idx="34">
                  <c:v>0.59912595610212105</c:v>
                </c:pt>
                <c:pt idx="35">
                  <c:v>0.57306464181115702</c:v>
                </c:pt>
                <c:pt idx="36">
                  <c:v>0.57727481705556205</c:v>
                </c:pt>
                <c:pt idx="37">
                  <c:v>0.59214287053122805</c:v>
                </c:pt>
                <c:pt idx="38">
                  <c:v>0.55081729101237498</c:v>
                </c:pt>
                <c:pt idx="39">
                  <c:v>0.61028275482809302</c:v>
                </c:pt>
                <c:pt idx="40">
                  <c:v>0.63690365727271403</c:v>
                </c:pt>
                <c:pt idx="41">
                  <c:v>0.51439382260217703</c:v>
                </c:pt>
                <c:pt idx="42">
                  <c:v>0.68514112116272896</c:v>
                </c:pt>
                <c:pt idx="43">
                  <c:v>0.64754342063638803</c:v>
                </c:pt>
                <c:pt idx="44">
                  <c:v>0.64692500344536297</c:v>
                </c:pt>
                <c:pt idx="45">
                  <c:v>0.72670851709029205</c:v>
                </c:pt>
                <c:pt idx="46">
                  <c:v>0.65301125950543304</c:v>
                </c:pt>
                <c:pt idx="47">
                  <c:v>0.57646150678516805</c:v>
                </c:pt>
                <c:pt idx="48">
                  <c:v>0.67657174403162001</c:v>
                </c:pt>
                <c:pt idx="49">
                  <c:v>0.57618703706279895</c:v>
                </c:pt>
                <c:pt idx="50">
                  <c:v>0.617996842984607</c:v>
                </c:pt>
                <c:pt idx="51">
                  <c:v>0.57775698002688902</c:v>
                </c:pt>
                <c:pt idx="52">
                  <c:v>0.63226460984783295</c:v>
                </c:pt>
                <c:pt idx="53">
                  <c:v>0.63124532819147205</c:v>
                </c:pt>
                <c:pt idx="54">
                  <c:v>0.74923795592742004</c:v>
                </c:pt>
                <c:pt idx="55">
                  <c:v>0.61011263058833598</c:v>
                </c:pt>
                <c:pt idx="56">
                  <c:v>0.57463463769082002</c:v>
                </c:pt>
                <c:pt idx="57">
                  <c:v>0.68186045841009202</c:v>
                </c:pt>
                <c:pt idx="58">
                  <c:v>0.61549220702192897</c:v>
                </c:pt>
                <c:pt idx="59">
                  <c:v>0.571716862353155</c:v>
                </c:pt>
                <c:pt idx="60">
                  <c:v>0.63478732132957105</c:v>
                </c:pt>
                <c:pt idx="61">
                  <c:v>0.54847790876100899</c:v>
                </c:pt>
                <c:pt idx="62">
                  <c:v>0.79162866103054297</c:v>
                </c:pt>
                <c:pt idx="63">
                  <c:v>0.72081363855037595</c:v>
                </c:pt>
                <c:pt idx="64">
                  <c:v>0.63560608724557199</c:v>
                </c:pt>
                <c:pt idx="65">
                  <c:v>0.99456640513827699</c:v>
                </c:pt>
                <c:pt idx="66">
                  <c:v>0.631114370848193</c:v>
                </c:pt>
                <c:pt idx="67">
                  <c:v>0.57731391284855904</c:v>
                </c:pt>
                <c:pt idx="68">
                  <c:v>0.43812610364307902</c:v>
                </c:pt>
                <c:pt idx="69">
                  <c:v>0.84310452916540501</c:v>
                </c:pt>
                <c:pt idx="70">
                  <c:v>0.60304171764796899</c:v>
                </c:pt>
                <c:pt idx="71">
                  <c:v>0.83233364268475996</c:v>
                </c:pt>
                <c:pt idx="72">
                  <c:v>1.04632583347179</c:v>
                </c:pt>
                <c:pt idx="73">
                  <c:v>0.55247581563565795</c:v>
                </c:pt>
                <c:pt idx="74">
                  <c:v>0.59170830132546404</c:v>
                </c:pt>
                <c:pt idx="75">
                  <c:v>0.758602752166042</c:v>
                </c:pt>
                <c:pt idx="76">
                  <c:v>0.56743308396681302</c:v>
                </c:pt>
                <c:pt idx="77">
                  <c:v>0.59296825436326395</c:v>
                </c:pt>
                <c:pt idx="78">
                  <c:v>0.64960430966176197</c:v>
                </c:pt>
                <c:pt idx="79">
                  <c:v>0.64407882560758101</c:v>
                </c:pt>
                <c:pt idx="80">
                  <c:v>0.55551771497161095</c:v>
                </c:pt>
                <c:pt idx="81">
                  <c:v>0.62522552278369403</c:v>
                </c:pt>
                <c:pt idx="82">
                  <c:v>0.55751497029213803</c:v>
                </c:pt>
                <c:pt idx="83">
                  <c:v>0.581401994117835</c:v>
                </c:pt>
                <c:pt idx="84">
                  <c:v>0.66874567277014996</c:v>
                </c:pt>
                <c:pt idx="85">
                  <c:v>0.64997997220739401</c:v>
                </c:pt>
                <c:pt idx="86">
                  <c:v>0.64594126119761197</c:v>
                </c:pt>
                <c:pt idx="87">
                  <c:v>0.63449371490246198</c:v>
                </c:pt>
                <c:pt idx="88">
                  <c:v>0.59050832997168001</c:v>
                </c:pt>
                <c:pt idx="89">
                  <c:v>0.54057645206699501</c:v>
                </c:pt>
                <c:pt idx="90">
                  <c:v>0.562946321705872</c:v>
                </c:pt>
                <c:pt idx="91">
                  <c:v>0.61732228763244401</c:v>
                </c:pt>
                <c:pt idx="92">
                  <c:v>0.57378656479517098</c:v>
                </c:pt>
                <c:pt idx="93">
                  <c:v>0.64038672652443096</c:v>
                </c:pt>
                <c:pt idx="94">
                  <c:v>0.55649755303057202</c:v>
                </c:pt>
                <c:pt idx="95">
                  <c:v>0.53360469444696201</c:v>
                </c:pt>
                <c:pt idx="96">
                  <c:v>0.530110679683229</c:v>
                </c:pt>
                <c:pt idx="97">
                  <c:v>0.60918491427136101</c:v>
                </c:pt>
                <c:pt idx="98">
                  <c:v>0.53691133530027102</c:v>
                </c:pt>
                <c:pt idx="99">
                  <c:v>0.52790509631567695</c:v>
                </c:pt>
                <c:pt idx="100">
                  <c:v>0.53107111740628099</c:v>
                </c:pt>
                <c:pt idx="101">
                  <c:v>0.53523948622055995</c:v>
                </c:pt>
                <c:pt idx="102">
                  <c:v>0.60240900862207902</c:v>
                </c:pt>
                <c:pt idx="103">
                  <c:v>0.54275404444658604</c:v>
                </c:pt>
                <c:pt idx="104">
                  <c:v>0.54267337804299798</c:v>
                </c:pt>
                <c:pt idx="105">
                  <c:v>0.59820342138802796</c:v>
                </c:pt>
                <c:pt idx="106">
                  <c:v>0.56402225956337304</c:v>
                </c:pt>
                <c:pt idx="107">
                  <c:v>0.48315822007721498</c:v>
                </c:pt>
                <c:pt idx="108">
                  <c:v>0.47874672874206597</c:v>
                </c:pt>
                <c:pt idx="109">
                  <c:v>0.55432579956736905</c:v>
                </c:pt>
                <c:pt idx="110">
                  <c:v>0.61793287163319099</c:v>
                </c:pt>
                <c:pt idx="111">
                  <c:v>0.552615303062994</c:v>
                </c:pt>
                <c:pt idx="112">
                  <c:v>0.54185698968646301</c:v>
                </c:pt>
                <c:pt idx="113">
                  <c:v>0.52379070770741298</c:v>
                </c:pt>
                <c:pt idx="114">
                  <c:v>0.54591414159847196</c:v>
                </c:pt>
                <c:pt idx="115">
                  <c:v>0.56091290631754898</c:v>
                </c:pt>
                <c:pt idx="116">
                  <c:v>0.53879623288494505</c:v>
                </c:pt>
                <c:pt idx="117">
                  <c:v>0.56521251847487097</c:v>
                </c:pt>
                <c:pt idx="118">
                  <c:v>0.55504794719264505</c:v>
                </c:pt>
                <c:pt idx="119">
                  <c:v>0.49625814699040099</c:v>
                </c:pt>
                <c:pt idx="120">
                  <c:v>0.53807547381256005</c:v>
                </c:pt>
                <c:pt idx="121">
                  <c:v>0.54716081340107503</c:v>
                </c:pt>
                <c:pt idx="122">
                  <c:v>0.53169881063818603</c:v>
                </c:pt>
                <c:pt idx="123">
                  <c:v>0.54808789120929902</c:v>
                </c:pt>
                <c:pt idx="124">
                  <c:v>0.606466121478906</c:v>
                </c:pt>
                <c:pt idx="125">
                  <c:v>0.53794474677193005</c:v>
                </c:pt>
                <c:pt idx="126">
                  <c:v>0.58540545138349098</c:v>
                </c:pt>
                <c:pt idx="127">
                  <c:v>0.60557227082737597</c:v>
                </c:pt>
                <c:pt idx="128">
                  <c:v>0.58372065924209005</c:v>
                </c:pt>
                <c:pt idx="129">
                  <c:v>0.50995728249481398</c:v>
                </c:pt>
                <c:pt idx="130">
                  <c:v>0.51472524905061701</c:v>
                </c:pt>
                <c:pt idx="131">
                  <c:v>0.67048605835585096</c:v>
                </c:pt>
                <c:pt idx="132">
                  <c:v>0.57629384118611104</c:v>
                </c:pt>
                <c:pt idx="133">
                  <c:v>0.51575405930659202</c:v>
                </c:pt>
                <c:pt idx="134">
                  <c:v>0.78855175285031498</c:v>
                </c:pt>
                <c:pt idx="135">
                  <c:v>0.53003244616277601</c:v>
                </c:pt>
                <c:pt idx="136">
                  <c:v>0.53690218149345204</c:v>
                </c:pt>
                <c:pt idx="137">
                  <c:v>0.60833568309028296</c:v>
                </c:pt>
                <c:pt idx="138">
                  <c:v>0.609775817297878</c:v>
                </c:pt>
                <c:pt idx="139">
                  <c:v>0.52440364476448598</c:v>
                </c:pt>
                <c:pt idx="140">
                  <c:v>0.54473959517201997</c:v>
                </c:pt>
                <c:pt idx="141">
                  <c:v>0.56289042808482903</c:v>
                </c:pt>
                <c:pt idx="142">
                  <c:v>0.56937926800930705</c:v>
                </c:pt>
                <c:pt idx="143">
                  <c:v>0.58897254293081103</c:v>
                </c:pt>
                <c:pt idx="144">
                  <c:v>0.612901136339979</c:v>
                </c:pt>
                <c:pt idx="145">
                  <c:v>0.59723140029661004</c:v>
                </c:pt>
                <c:pt idx="146">
                  <c:v>0.67415669892446894</c:v>
                </c:pt>
                <c:pt idx="147">
                  <c:v>0.54984704807657303</c:v>
                </c:pt>
                <c:pt idx="148">
                  <c:v>0.57148931627673705</c:v>
                </c:pt>
                <c:pt idx="149">
                  <c:v>0.64370886641315705</c:v>
                </c:pt>
                <c:pt idx="150">
                  <c:v>0.62282135564508201</c:v>
                </c:pt>
                <c:pt idx="151">
                  <c:v>0.61411288417382204</c:v>
                </c:pt>
                <c:pt idx="152">
                  <c:v>0.55913709765774899</c:v>
                </c:pt>
                <c:pt idx="153">
                  <c:v>0.62932935740215901</c:v>
                </c:pt>
                <c:pt idx="154">
                  <c:v>0.60482000704612204</c:v>
                </c:pt>
                <c:pt idx="155">
                  <c:v>0.54474825225688095</c:v>
                </c:pt>
                <c:pt idx="156">
                  <c:v>0.57314831321883497</c:v>
                </c:pt>
                <c:pt idx="157">
                  <c:v>0.75031867418236098</c:v>
                </c:pt>
                <c:pt idx="158">
                  <c:v>0.531789644566943</c:v>
                </c:pt>
                <c:pt idx="159">
                  <c:v>0.56416220740587897</c:v>
                </c:pt>
                <c:pt idx="160">
                  <c:v>0.61959922539454404</c:v>
                </c:pt>
                <c:pt idx="161">
                  <c:v>0.52448424095507395</c:v>
                </c:pt>
                <c:pt idx="162">
                  <c:v>0.76948951583509995</c:v>
                </c:pt>
                <c:pt idx="163">
                  <c:v>0.63724543236641995</c:v>
                </c:pt>
                <c:pt idx="164">
                  <c:v>0.64420889069704401</c:v>
                </c:pt>
                <c:pt idx="165">
                  <c:v>0.66411027944484002</c:v>
                </c:pt>
                <c:pt idx="166">
                  <c:v>0.88414644949980503</c:v>
                </c:pt>
                <c:pt idx="167">
                  <c:v>0.76517394379937798</c:v>
                </c:pt>
                <c:pt idx="168">
                  <c:v>0.63469835520657103</c:v>
                </c:pt>
                <c:pt idx="169">
                  <c:v>0.64491551744486997</c:v>
                </c:pt>
                <c:pt idx="170">
                  <c:v>0.72677905798376596</c:v>
                </c:pt>
                <c:pt idx="171">
                  <c:v>0.62942370905113898</c:v>
                </c:pt>
                <c:pt idx="172">
                  <c:v>0.63256525463297497</c:v>
                </c:pt>
                <c:pt idx="173">
                  <c:v>0.63223711811722005</c:v>
                </c:pt>
                <c:pt idx="174">
                  <c:v>0.74157191073058204</c:v>
                </c:pt>
                <c:pt idx="175">
                  <c:v>0.58777351428709401</c:v>
                </c:pt>
                <c:pt idx="176">
                  <c:v>0.61857854585399796</c:v>
                </c:pt>
                <c:pt idx="177">
                  <c:v>0.59625670380554796</c:v>
                </c:pt>
                <c:pt idx="178">
                  <c:v>0.66811695200041499</c:v>
                </c:pt>
                <c:pt idx="179">
                  <c:v>0.60641939608381901</c:v>
                </c:pt>
                <c:pt idx="180">
                  <c:v>0.53714521932842196</c:v>
                </c:pt>
                <c:pt idx="181">
                  <c:v>0.48903946229124201</c:v>
                </c:pt>
                <c:pt idx="182">
                  <c:v>0.55993306677451404</c:v>
                </c:pt>
                <c:pt idx="183">
                  <c:v>0.51198486345249405</c:v>
                </c:pt>
                <c:pt idx="184">
                  <c:v>0.57882062025236303</c:v>
                </c:pt>
                <c:pt idx="185">
                  <c:v>0.56191561739002205</c:v>
                </c:pt>
                <c:pt idx="186">
                  <c:v>0.61296671911537404</c:v>
                </c:pt>
                <c:pt idx="187">
                  <c:v>0.56306456168405505</c:v>
                </c:pt>
                <c:pt idx="188">
                  <c:v>0.52745206966093205</c:v>
                </c:pt>
                <c:pt idx="189">
                  <c:v>0.59386790601310602</c:v>
                </c:pt>
                <c:pt idx="190">
                  <c:v>0.52490037429034897</c:v>
                </c:pt>
                <c:pt idx="191">
                  <c:v>0.543864601581447</c:v>
                </c:pt>
                <c:pt idx="192">
                  <c:v>0.55109891295562496</c:v>
                </c:pt>
                <c:pt idx="193">
                  <c:v>0.54815779590984104</c:v>
                </c:pt>
                <c:pt idx="194">
                  <c:v>0.57016503518202499</c:v>
                </c:pt>
                <c:pt idx="195">
                  <c:v>0.51408188545682898</c:v>
                </c:pt>
                <c:pt idx="196">
                  <c:v>0.55282731738795698</c:v>
                </c:pt>
                <c:pt idx="197">
                  <c:v>0.55569415807619604</c:v>
                </c:pt>
                <c:pt idx="198">
                  <c:v>0.54972310263858304</c:v>
                </c:pt>
                <c:pt idx="199">
                  <c:v>0.53649648781157599</c:v>
                </c:pt>
                <c:pt idx="200">
                  <c:v>0.36081777976391699</c:v>
                </c:pt>
                <c:pt idx="201">
                  <c:v>0.35418771275174299</c:v>
                </c:pt>
                <c:pt idx="202">
                  <c:v>0.370821782315226</c:v>
                </c:pt>
                <c:pt idx="203">
                  <c:v>0.36291754945264998</c:v>
                </c:pt>
                <c:pt idx="204">
                  <c:v>0.35809652502800099</c:v>
                </c:pt>
                <c:pt idx="205">
                  <c:v>0.34984515994146498</c:v>
                </c:pt>
                <c:pt idx="206">
                  <c:v>0.390482882759634</c:v>
                </c:pt>
                <c:pt idx="207">
                  <c:v>0.36492857091270797</c:v>
                </c:pt>
                <c:pt idx="208">
                  <c:v>0.39050636189896099</c:v>
                </c:pt>
                <c:pt idx="209">
                  <c:v>0.37415742472299501</c:v>
                </c:pt>
                <c:pt idx="210">
                  <c:v>0.39350323870590198</c:v>
                </c:pt>
                <c:pt idx="211">
                  <c:v>0.352731798702207</c:v>
                </c:pt>
                <c:pt idx="212">
                  <c:v>0.34964292227538701</c:v>
                </c:pt>
                <c:pt idx="213">
                  <c:v>0.35116823191380098</c:v>
                </c:pt>
                <c:pt idx="214">
                  <c:v>0.34743198138824899</c:v>
                </c:pt>
                <c:pt idx="215">
                  <c:v>0.35359724919442598</c:v>
                </c:pt>
                <c:pt idx="216">
                  <c:v>0.44172898835859198</c:v>
                </c:pt>
                <c:pt idx="217">
                  <c:v>0.335552394613431</c:v>
                </c:pt>
                <c:pt idx="218">
                  <c:v>0.454287509102624</c:v>
                </c:pt>
                <c:pt idx="219">
                  <c:v>0.38378303775217598</c:v>
                </c:pt>
                <c:pt idx="220">
                  <c:v>0.47720653033666399</c:v>
                </c:pt>
                <c:pt idx="221">
                  <c:v>0.51526302608663099</c:v>
                </c:pt>
                <c:pt idx="222">
                  <c:v>0.48746713789122698</c:v>
                </c:pt>
                <c:pt idx="223">
                  <c:v>0.331506086571286</c:v>
                </c:pt>
                <c:pt idx="224">
                  <c:v>0.474120058800652</c:v>
                </c:pt>
                <c:pt idx="225">
                  <c:v>0.36473368288369401</c:v>
                </c:pt>
                <c:pt idx="226">
                  <c:v>0.37002251986983598</c:v>
                </c:pt>
                <c:pt idx="227">
                  <c:v>0.351194281253772</c:v>
                </c:pt>
                <c:pt idx="228">
                  <c:v>0.33301200652894603</c:v>
                </c:pt>
                <c:pt idx="229">
                  <c:v>0.40811483922258701</c:v>
                </c:pt>
                <c:pt idx="230">
                  <c:v>0.353970454594215</c:v>
                </c:pt>
                <c:pt idx="231">
                  <c:v>0.41023381831739097</c:v>
                </c:pt>
                <c:pt idx="232">
                  <c:v>0.30160573304531801</c:v>
                </c:pt>
                <c:pt idx="233">
                  <c:v>0.40294039625413403</c:v>
                </c:pt>
                <c:pt idx="234">
                  <c:v>0.29885826401605198</c:v>
                </c:pt>
                <c:pt idx="235">
                  <c:v>0.49021003587122902</c:v>
                </c:pt>
                <c:pt idx="236">
                  <c:v>0.43401710802099702</c:v>
                </c:pt>
                <c:pt idx="237">
                  <c:v>0.42062153834004801</c:v>
                </c:pt>
                <c:pt idx="238">
                  <c:v>0.309977523993199</c:v>
                </c:pt>
                <c:pt idx="239">
                  <c:v>0.43938053072754601</c:v>
                </c:pt>
                <c:pt idx="240">
                  <c:v>0.33682263781488297</c:v>
                </c:pt>
                <c:pt idx="241">
                  <c:v>0.37308736981040702</c:v>
                </c:pt>
                <c:pt idx="242">
                  <c:v>0.51789433955766095</c:v>
                </c:pt>
                <c:pt idx="243">
                  <c:v>0.41136738995657601</c:v>
                </c:pt>
                <c:pt idx="244">
                  <c:v>0.332485555674987</c:v>
                </c:pt>
                <c:pt idx="245">
                  <c:v>0.388045577759905</c:v>
                </c:pt>
                <c:pt idx="246">
                  <c:v>0.40752129460828201</c:v>
                </c:pt>
                <c:pt idx="247">
                  <c:v>0.49130152851593101</c:v>
                </c:pt>
                <c:pt idx="248">
                  <c:v>0.32671878213445898</c:v>
                </c:pt>
                <c:pt idx="249">
                  <c:v>0.36966276574638801</c:v>
                </c:pt>
                <c:pt idx="250">
                  <c:v>0.304238679750301</c:v>
                </c:pt>
                <c:pt idx="251">
                  <c:v>0.424759869913161</c:v>
                </c:pt>
                <c:pt idx="252">
                  <c:v>0.34255818778226999</c:v>
                </c:pt>
                <c:pt idx="253">
                  <c:v>0.41058869346474702</c:v>
                </c:pt>
                <c:pt idx="254">
                  <c:v>0.37098760390007302</c:v>
                </c:pt>
                <c:pt idx="255">
                  <c:v>0.61510806137660901</c:v>
                </c:pt>
                <c:pt idx="256">
                  <c:v>0.438479669201018</c:v>
                </c:pt>
                <c:pt idx="257">
                  <c:v>0.380373504468141</c:v>
                </c:pt>
                <c:pt idx="258">
                  <c:v>0.30732304076231298</c:v>
                </c:pt>
                <c:pt idx="259">
                  <c:v>0.402298471430169</c:v>
                </c:pt>
                <c:pt idx="260">
                  <c:v>0.70035812796238595</c:v>
                </c:pt>
                <c:pt idx="261">
                  <c:v>0.34297714983976102</c:v>
                </c:pt>
                <c:pt idx="262">
                  <c:v>0.93423856702184005</c:v>
                </c:pt>
                <c:pt idx="263">
                  <c:v>0.73889470755017395</c:v>
                </c:pt>
                <c:pt idx="264">
                  <c:v>0.707407972919467</c:v>
                </c:pt>
                <c:pt idx="265">
                  <c:v>0.45086780124372899</c:v>
                </c:pt>
                <c:pt idx="266">
                  <c:v>0.51402453031726703</c:v>
                </c:pt>
                <c:pt idx="267">
                  <c:v>0.66375184167455503</c:v>
                </c:pt>
                <c:pt idx="268">
                  <c:v>0.59653217092581601</c:v>
                </c:pt>
                <c:pt idx="269">
                  <c:v>0.70508173324191403</c:v>
                </c:pt>
                <c:pt idx="270">
                  <c:v>0.48278828216172998</c:v>
                </c:pt>
                <c:pt idx="271">
                  <c:v>0.64940927766065304</c:v>
                </c:pt>
                <c:pt idx="272">
                  <c:v>0.59361234967478704</c:v>
                </c:pt>
                <c:pt idx="273">
                  <c:v>0.45242557664576999</c:v>
                </c:pt>
                <c:pt idx="274">
                  <c:v>0.88540660505699698</c:v>
                </c:pt>
                <c:pt idx="275">
                  <c:v>0.52873427317803401</c:v>
                </c:pt>
                <c:pt idx="276">
                  <c:v>1.91360923632847</c:v>
                </c:pt>
                <c:pt idx="277">
                  <c:v>0.44405885001739698</c:v>
                </c:pt>
                <c:pt idx="278">
                  <c:v>0.53115941742983697</c:v>
                </c:pt>
                <c:pt idx="279">
                  <c:v>0.66349491114740899</c:v>
                </c:pt>
                <c:pt idx="280">
                  <c:v>0.37632774016202603</c:v>
                </c:pt>
                <c:pt idx="281">
                  <c:v>0.33912749540625597</c:v>
                </c:pt>
                <c:pt idx="282">
                  <c:v>0.37338498530712</c:v>
                </c:pt>
                <c:pt idx="283">
                  <c:v>0.434000676011917</c:v>
                </c:pt>
                <c:pt idx="284">
                  <c:v>0.35385975210846699</c:v>
                </c:pt>
                <c:pt idx="285">
                  <c:v>0.31205915917594501</c:v>
                </c:pt>
                <c:pt idx="286">
                  <c:v>0.400797193803621</c:v>
                </c:pt>
                <c:pt idx="287">
                  <c:v>0.360122505551705</c:v>
                </c:pt>
                <c:pt idx="288">
                  <c:v>0.35275620573587702</c:v>
                </c:pt>
                <c:pt idx="289">
                  <c:v>0.351975964747055</c:v>
                </c:pt>
                <c:pt idx="290">
                  <c:v>0.40945728808494702</c:v>
                </c:pt>
                <c:pt idx="291">
                  <c:v>0.38919112213713197</c:v>
                </c:pt>
                <c:pt idx="292">
                  <c:v>0.41065296246659599</c:v>
                </c:pt>
                <c:pt idx="293">
                  <c:v>0.40413831599596101</c:v>
                </c:pt>
                <c:pt idx="294">
                  <c:v>0.36444545287358798</c:v>
                </c:pt>
                <c:pt idx="295">
                  <c:v>0.38948814199793702</c:v>
                </c:pt>
                <c:pt idx="296">
                  <c:v>0.41762708912944502</c:v>
                </c:pt>
                <c:pt idx="297">
                  <c:v>0.37804373877096098</c:v>
                </c:pt>
                <c:pt idx="298">
                  <c:v>0.34181561443976899</c:v>
                </c:pt>
                <c:pt idx="299">
                  <c:v>0.33595284969170702</c:v>
                </c:pt>
                <c:pt idx="300">
                  <c:v>0.81110829801412199</c:v>
                </c:pt>
                <c:pt idx="301">
                  <c:v>0.81649237157679699</c:v>
                </c:pt>
                <c:pt idx="302">
                  <c:v>0.82343006019646403</c:v>
                </c:pt>
                <c:pt idx="303">
                  <c:v>0.79427819489353102</c:v>
                </c:pt>
                <c:pt idx="304">
                  <c:v>0.81514270580871195</c:v>
                </c:pt>
                <c:pt idx="305">
                  <c:v>0.824766989451578</c:v>
                </c:pt>
                <c:pt idx="306">
                  <c:v>0.836110099733548</c:v>
                </c:pt>
                <c:pt idx="307">
                  <c:v>0.83378962382945099</c:v>
                </c:pt>
                <c:pt idx="308">
                  <c:v>0.81277135497325503</c:v>
                </c:pt>
                <c:pt idx="309">
                  <c:v>0.83778762735124801</c:v>
                </c:pt>
                <c:pt idx="310">
                  <c:v>0.78562274378866004</c:v>
                </c:pt>
                <c:pt idx="311">
                  <c:v>0.81968363898999796</c:v>
                </c:pt>
                <c:pt idx="312">
                  <c:v>0.81438919702306101</c:v>
                </c:pt>
                <c:pt idx="313">
                  <c:v>0.82109335341899103</c:v>
                </c:pt>
                <c:pt idx="314">
                  <c:v>0.80935597619102595</c:v>
                </c:pt>
                <c:pt idx="315">
                  <c:v>0.823515810848782</c:v>
                </c:pt>
                <c:pt idx="316">
                  <c:v>0.81597110059850797</c:v>
                </c:pt>
                <c:pt idx="317">
                  <c:v>0.78699822548063603</c:v>
                </c:pt>
                <c:pt idx="318">
                  <c:v>0.81215212600041498</c:v>
                </c:pt>
                <c:pt idx="319">
                  <c:v>0.81885846122332495</c:v>
                </c:pt>
                <c:pt idx="320">
                  <c:v>0.83869684432876601</c:v>
                </c:pt>
                <c:pt idx="321">
                  <c:v>0.77822860582269804</c:v>
                </c:pt>
                <c:pt idx="322">
                  <c:v>0.84465878752006396</c:v>
                </c:pt>
                <c:pt idx="323">
                  <c:v>0.78341584560481803</c:v>
                </c:pt>
                <c:pt idx="324">
                  <c:v>0.81964057466863705</c:v>
                </c:pt>
                <c:pt idx="325">
                  <c:v>0.67537273402128295</c:v>
                </c:pt>
                <c:pt idx="326">
                  <c:v>0.85397314659095602</c:v>
                </c:pt>
                <c:pt idx="327">
                  <c:v>0.840582954089517</c:v>
                </c:pt>
                <c:pt idx="328">
                  <c:v>0.83184670322024301</c:v>
                </c:pt>
                <c:pt idx="329">
                  <c:v>0.84378090000100703</c:v>
                </c:pt>
                <c:pt idx="330">
                  <c:v>0.81111854338980705</c:v>
                </c:pt>
                <c:pt idx="331">
                  <c:v>0.80244778650640802</c:v>
                </c:pt>
                <c:pt idx="332">
                  <c:v>0.83247070113535904</c:v>
                </c:pt>
                <c:pt idx="333">
                  <c:v>0.84753566387072798</c:v>
                </c:pt>
                <c:pt idx="334">
                  <c:v>0.85518033755171696</c:v>
                </c:pt>
                <c:pt idx="335">
                  <c:v>0.82229625287600905</c:v>
                </c:pt>
                <c:pt idx="336">
                  <c:v>0.84102331089327198</c:v>
                </c:pt>
                <c:pt idx="337">
                  <c:v>0.81891389125368996</c:v>
                </c:pt>
                <c:pt idx="338">
                  <c:v>0.826562392667055</c:v>
                </c:pt>
                <c:pt idx="339">
                  <c:v>0.848787322277745</c:v>
                </c:pt>
                <c:pt idx="340">
                  <c:v>0.883192379498975</c:v>
                </c:pt>
                <c:pt idx="341">
                  <c:v>0.84750425624645997</c:v>
                </c:pt>
                <c:pt idx="342">
                  <c:v>0.72197775528333696</c:v>
                </c:pt>
                <c:pt idx="343">
                  <c:v>0.72054749452762101</c:v>
                </c:pt>
                <c:pt idx="344">
                  <c:v>0.696198617618767</c:v>
                </c:pt>
                <c:pt idx="345">
                  <c:v>0.84955788605544502</c:v>
                </c:pt>
                <c:pt idx="346">
                  <c:v>0.85632679598358497</c:v>
                </c:pt>
                <c:pt idx="347">
                  <c:v>0.72589635074922099</c:v>
                </c:pt>
                <c:pt idx="348">
                  <c:v>0.88189780140287199</c:v>
                </c:pt>
                <c:pt idx="349">
                  <c:v>0.68334288030752999</c:v>
                </c:pt>
                <c:pt idx="350">
                  <c:v>0.84611528832555905</c:v>
                </c:pt>
                <c:pt idx="351">
                  <c:v>0.85843180988809398</c:v>
                </c:pt>
                <c:pt idx="352">
                  <c:v>0.83891028340712703</c:v>
                </c:pt>
                <c:pt idx="353">
                  <c:v>0.85667990549725703</c:v>
                </c:pt>
                <c:pt idx="354">
                  <c:v>0.82272373512349795</c:v>
                </c:pt>
                <c:pt idx="355">
                  <c:v>0.89548185198563701</c:v>
                </c:pt>
                <c:pt idx="356">
                  <c:v>0.65322045964202102</c:v>
                </c:pt>
                <c:pt idx="357">
                  <c:v>0.80630169517213501</c:v>
                </c:pt>
                <c:pt idx="358">
                  <c:v>0.86875365708244101</c:v>
                </c:pt>
                <c:pt idx="359">
                  <c:v>0.78837457048312298</c:v>
                </c:pt>
                <c:pt idx="360">
                  <c:v>0.70945690564380404</c:v>
                </c:pt>
                <c:pt idx="361">
                  <c:v>0.89537299396644099</c:v>
                </c:pt>
                <c:pt idx="362">
                  <c:v>0.72006185723927996</c:v>
                </c:pt>
                <c:pt idx="363">
                  <c:v>0.72792451121416701</c:v>
                </c:pt>
                <c:pt idx="364">
                  <c:v>0.93689438813022097</c:v>
                </c:pt>
                <c:pt idx="365">
                  <c:v>0.90246609271581202</c:v>
                </c:pt>
                <c:pt idx="366">
                  <c:v>0.92910510228891696</c:v>
                </c:pt>
                <c:pt idx="367">
                  <c:v>0.82375354843353299</c:v>
                </c:pt>
                <c:pt idx="368">
                  <c:v>0.74144362135345299</c:v>
                </c:pt>
                <c:pt idx="369">
                  <c:v>1.0106576850736999</c:v>
                </c:pt>
                <c:pt idx="370">
                  <c:v>0.644668583779622</c:v>
                </c:pt>
                <c:pt idx="371">
                  <c:v>0.64886641142677803</c:v>
                </c:pt>
                <c:pt idx="372">
                  <c:v>1.0393839101003</c:v>
                </c:pt>
                <c:pt idx="373">
                  <c:v>0.94031214785233996</c:v>
                </c:pt>
                <c:pt idx="374">
                  <c:v>0.70516703660319002</c:v>
                </c:pt>
                <c:pt idx="375">
                  <c:v>0.71816810051826696</c:v>
                </c:pt>
                <c:pt idx="376">
                  <c:v>0.69307821821156301</c:v>
                </c:pt>
                <c:pt idx="377">
                  <c:v>0.90515888614419904</c:v>
                </c:pt>
                <c:pt idx="378">
                  <c:v>0.74943386798511302</c:v>
                </c:pt>
                <c:pt idx="379">
                  <c:v>0.902210766197729</c:v>
                </c:pt>
                <c:pt idx="380">
                  <c:v>0.84075825488137201</c:v>
                </c:pt>
                <c:pt idx="381">
                  <c:v>0.81249274672081595</c:v>
                </c:pt>
                <c:pt idx="382">
                  <c:v>0.78394390905097999</c:v>
                </c:pt>
                <c:pt idx="383">
                  <c:v>0.74736362658411304</c:v>
                </c:pt>
                <c:pt idx="384">
                  <c:v>0.81834921963850604</c:v>
                </c:pt>
                <c:pt idx="385">
                  <c:v>0.83568621009048105</c:v>
                </c:pt>
                <c:pt idx="386">
                  <c:v>0.80016899122487495</c:v>
                </c:pt>
                <c:pt idx="387">
                  <c:v>0.81795973630198004</c:v>
                </c:pt>
                <c:pt idx="388">
                  <c:v>0.81533787845455397</c:v>
                </c:pt>
                <c:pt idx="389">
                  <c:v>0.80399867772484002</c:v>
                </c:pt>
                <c:pt idx="390">
                  <c:v>0.81151609916325296</c:v>
                </c:pt>
                <c:pt idx="391">
                  <c:v>0.850692767052181</c:v>
                </c:pt>
                <c:pt idx="392">
                  <c:v>0.82962926632263001</c:v>
                </c:pt>
                <c:pt idx="393">
                  <c:v>0.82551854097840804</c:v>
                </c:pt>
                <c:pt idx="394">
                  <c:v>0.82995856915805299</c:v>
                </c:pt>
                <c:pt idx="395">
                  <c:v>0.83470765132856595</c:v>
                </c:pt>
                <c:pt idx="396">
                  <c:v>0.81678735400070102</c:v>
                </c:pt>
                <c:pt idx="397">
                  <c:v>0.83309976113610995</c:v>
                </c:pt>
                <c:pt idx="398">
                  <c:v>0.81569362132721901</c:v>
                </c:pt>
                <c:pt idx="399">
                  <c:v>0.83930688511581697</c:v>
                </c:pt>
                <c:pt idx="400">
                  <c:v>0.33779930285777499</c:v>
                </c:pt>
                <c:pt idx="401">
                  <c:v>0.31143264668549497</c:v>
                </c:pt>
                <c:pt idx="402">
                  <c:v>0.31850931532714599</c:v>
                </c:pt>
                <c:pt idx="403">
                  <c:v>0.34223015113511601</c:v>
                </c:pt>
                <c:pt idx="404">
                  <c:v>0.50314991551578603</c:v>
                </c:pt>
                <c:pt idx="405">
                  <c:v>0.45792912567773297</c:v>
                </c:pt>
                <c:pt idx="406">
                  <c:v>0.31999961546758399</c:v>
                </c:pt>
                <c:pt idx="407">
                  <c:v>0.316405283363907</c:v>
                </c:pt>
                <c:pt idx="408">
                  <c:v>0.45266119327989301</c:v>
                </c:pt>
                <c:pt idx="409">
                  <c:v>0.34641966582085598</c:v>
                </c:pt>
                <c:pt idx="410">
                  <c:v>0.36115350445268002</c:v>
                </c:pt>
                <c:pt idx="411">
                  <c:v>0.33750239693185202</c:v>
                </c:pt>
                <c:pt idx="412">
                  <c:v>0.335598657491398</c:v>
                </c:pt>
                <c:pt idx="413">
                  <c:v>0.29940820052716399</c:v>
                </c:pt>
                <c:pt idx="414">
                  <c:v>0.34602175271853203</c:v>
                </c:pt>
                <c:pt idx="415">
                  <c:v>0.343753113682703</c:v>
                </c:pt>
                <c:pt idx="416">
                  <c:v>0.36175907319106798</c:v>
                </c:pt>
                <c:pt idx="417">
                  <c:v>0.35094377424672302</c:v>
                </c:pt>
                <c:pt idx="418">
                  <c:v>0.321574584533379</c:v>
                </c:pt>
                <c:pt idx="419">
                  <c:v>0.333279933865126</c:v>
                </c:pt>
                <c:pt idx="420">
                  <c:v>0.31561085079022599</c:v>
                </c:pt>
                <c:pt idx="421">
                  <c:v>0.39331944990032303</c:v>
                </c:pt>
                <c:pt idx="422">
                  <c:v>0.40015078376629898</c:v>
                </c:pt>
                <c:pt idx="423">
                  <c:v>0.45341395093127201</c:v>
                </c:pt>
                <c:pt idx="424">
                  <c:v>0.31527007434009402</c:v>
                </c:pt>
                <c:pt idx="425">
                  <c:v>0.32521947911138299</c:v>
                </c:pt>
                <c:pt idx="426">
                  <c:v>0.34561513255350501</c:v>
                </c:pt>
                <c:pt idx="427">
                  <c:v>0.49476573023259302</c:v>
                </c:pt>
                <c:pt idx="428">
                  <c:v>0.371881662726402</c:v>
                </c:pt>
                <c:pt idx="429">
                  <c:v>0.30461017744105501</c:v>
                </c:pt>
                <c:pt idx="430">
                  <c:v>0.41441830869507801</c:v>
                </c:pt>
                <c:pt idx="431">
                  <c:v>0.30850463523413901</c:v>
                </c:pt>
                <c:pt idx="432">
                  <c:v>0.32603325301036401</c:v>
                </c:pt>
                <c:pt idx="433">
                  <c:v>0.54587102443939395</c:v>
                </c:pt>
                <c:pt idx="434">
                  <c:v>0.28254341218879497</c:v>
                </c:pt>
                <c:pt idx="435">
                  <c:v>0.43951489860763998</c:v>
                </c:pt>
                <c:pt idx="436">
                  <c:v>0.41526503035906898</c:v>
                </c:pt>
                <c:pt idx="437">
                  <c:v>0.47598903252748198</c:v>
                </c:pt>
                <c:pt idx="438">
                  <c:v>0.33366711523714199</c:v>
                </c:pt>
                <c:pt idx="439">
                  <c:v>0.47318877144277399</c:v>
                </c:pt>
                <c:pt idx="440">
                  <c:v>0.58341262809139305</c:v>
                </c:pt>
                <c:pt idx="441">
                  <c:v>0.33692659972812899</c:v>
                </c:pt>
                <c:pt idx="442">
                  <c:v>0.63998288086459698</c:v>
                </c:pt>
                <c:pt idx="443">
                  <c:v>0.37184586771615002</c:v>
                </c:pt>
                <c:pt idx="444">
                  <c:v>0.60033796065841705</c:v>
                </c:pt>
                <c:pt idx="445">
                  <c:v>0.45007037377463399</c:v>
                </c:pt>
                <c:pt idx="446">
                  <c:v>0.30005527940149201</c:v>
                </c:pt>
                <c:pt idx="447">
                  <c:v>0.41196706843476999</c:v>
                </c:pt>
                <c:pt idx="448">
                  <c:v>0.36194778034792902</c:v>
                </c:pt>
                <c:pt idx="449">
                  <c:v>0.30952445998743999</c:v>
                </c:pt>
                <c:pt idx="450">
                  <c:v>0.67658923884816902</c:v>
                </c:pt>
                <c:pt idx="451">
                  <c:v>0.34221633427174297</c:v>
                </c:pt>
                <c:pt idx="452">
                  <c:v>0.47451058078403502</c:v>
                </c:pt>
                <c:pt idx="453">
                  <c:v>0.404615757212823</c:v>
                </c:pt>
                <c:pt idx="454">
                  <c:v>0.46759125588278899</c:v>
                </c:pt>
                <c:pt idx="455">
                  <c:v>0.57109432088630196</c:v>
                </c:pt>
                <c:pt idx="456">
                  <c:v>0.50274755219019296</c:v>
                </c:pt>
                <c:pt idx="457">
                  <c:v>1.40287354975582</c:v>
                </c:pt>
                <c:pt idx="458">
                  <c:v>0.404854510824947</c:v>
                </c:pt>
                <c:pt idx="459">
                  <c:v>0.31604776615871</c:v>
                </c:pt>
                <c:pt idx="460">
                  <c:v>0.77666562603170897</c:v>
                </c:pt>
                <c:pt idx="461">
                  <c:v>0.52076887875248301</c:v>
                </c:pt>
                <c:pt idx="462">
                  <c:v>0.63375592360698296</c:v>
                </c:pt>
                <c:pt idx="463">
                  <c:v>0.50919536257897402</c:v>
                </c:pt>
                <c:pt idx="464">
                  <c:v>0.83717666324826301</c:v>
                </c:pt>
                <c:pt idx="465">
                  <c:v>0.53912698223001099</c:v>
                </c:pt>
                <c:pt idx="466">
                  <c:v>0.60204465484699099</c:v>
                </c:pt>
                <c:pt idx="467">
                  <c:v>0.52095426866292005</c:v>
                </c:pt>
                <c:pt idx="468">
                  <c:v>0.52444799129602704</c:v>
                </c:pt>
                <c:pt idx="469">
                  <c:v>0.56806057329647697</c:v>
                </c:pt>
                <c:pt idx="470">
                  <c:v>0.33131147991126503</c:v>
                </c:pt>
                <c:pt idx="471">
                  <c:v>0.466503454453564</c:v>
                </c:pt>
                <c:pt idx="472">
                  <c:v>1.06414049648283</c:v>
                </c:pt>
                <c:pt idx="473">
                  <c:v>0.58939013762205505</c:v>
                </c:pt>
                <c:pt idx="474">
                  <c:v>0.84344892391241</c:v>
                </c:pt>
                <c:pt idx="475">
                  <c:v>0.52533737837820105</c:v>
                </c:pt>
                <c:pt idx="476">
                  <c:v>0.47874674462702199</c:v>
                </c:pt>
                <c:pt idx="477">
                  <c:v>0.50455102825744003</c:v>
                </c:pt>
                <c:pt idx="478">
                  <c:v>0.57393562600695402</c:v>
                </c:pt>
                <c:pt idx="479">
                  <c:v>0.52939063360976901</c:v>
                </c:pt>
                <c:pt idx="480">
                  <c:v>0.318899069720114</c:v>
                </c:pt>
                <c:pt idx="481">
                  <c:v>0.32346594388364103</c:v>
                </c:pt>
                <c:pt idx="482">
                  <c:v>0.34890571321733699</c:v>
                </c:pt>
                <c:pt idx="483">
                  <c:v>0.33342970707745101</c:v>
                </c:pt>
                <c:pt idx="484">
                  <c:v>0.33918254733651099</c:v>
                </c:pt>
                <c:pt idx="485">
                  <c:v>0.34044192887100599</c:v>
                </c:pt>
                <c:pt idx="486">
                  <c:v>0.35099869664434602</c:v>
                </c:pt>
                <c:pt idx="487">
                  <c:v>0.44407565300126101</c:v>
                </c:pt>
                <c:pt idx="488">
                  <c:v>0.34073332865518602</c:v>
                </c:pt>
                <c:pt idx="489">
                  <c:v>0.33665839984337298</c:v>
                </c:pt>
                <c:pt idx="490">
                  <c:v>0.32494624269482703</c:v>
                </c:pt>
                <c:pt idx="491">
                  <c:v>0.33803311772019201</c:v>
                </c:pt>
                <c:pt idx="492">
                  <c:v>0.33841154424140102</c:v>
                </c:pt>
                <c:pt idx="493">
                  <c:v>0.32521968272889901</c:v>
                </c:pt>
                <c:pt idx="494">
                  <c:v>0.34122970891358601</c:v>
                </c:pt>
                <c:pt idx="495">
                  <c:v>0.374274015602994</c:v>
                </c:pt>
                <c:pt idx="496">
                  <c:v>0.34588103820541</c:v>
                </c:pt>
                <c:pt idx="497">
                  <c:v>0.32718936688301897</c:v>
                </c:pt>
                <c:pt idx="498">
                  <c:v>0.31231445447448197</c:v>
                </c:pt>
                <c:pt idx="499">
                  <c:v>0.34139968348547001</c:v>
                </c:pt>
                <c:pt idx="500">
                  <c:v>0.382457281899928</c:v>
                </c:pt>
                <c:pt idx="501">
                  <c:v>0.41982778378284002</c:v>
                </c:pt>
                <c:pt idx="502">
                  <c:v>0.395228137239715</c:v>
                </c:pt>
                <c:pt idx="503">
                  <c:v>0.367288472594542</c:v>
                </c:pt>
                <c:pt idx="504">
                  <c:v>0.37019996171421998</c:v>
                </c:pt>
                <c:pt idx="505">
                  <c:v>0.465704738310807</c:v>
                </c:pt>
                <c:pt idx="506">
                  <c:v>0.41151970947085997</c:v>
                </c:pt>
                <c:pt idx="507">
                  <c:v>0.37645498306599101</c:v>
                </c:pt>
                <c:pt idx="508">
                  <c:v>0.40412651693866702</c:v>
                </c:pt>
                <c:pt idx="509">
                  <c:v>0.42463441013151698</c:v>
                </c:pt>
                <c:pt idx="510">
                  <c:v>0.518517391414128</c:v>
                </c:pt>
                <c:pt idx="511">
                  <c:v>0.37802455076193903</c:v>
                </c:pt>
                <c:pt idx="512">
                  <c:v>0.36631352054511801</c:v>
                </c:pt>
                <c:pt idx="513">
                  <c:v>0.36900263939773198</c:v>
                </c:pt>
                <c:pt idx="514">
                  <c:v>0.41332018410509402</c:v>
                </c:pt>
                <c:pt idx="515">
                  <c:v>0.41530137667493899</c:v>
                </c:pt>
                <c:pt idx="516">
                  <c:v>0.34332512262907899</c:v>
                </c:pt>
                <c:pt idx="517">
                  <c:v>0.35561379960266798</c:v>
                </c:pt>
                <c:pt idx="518">
                  <c:v>0.50148241787970704</c:v>
                </c:pt>
                <c:pt idx="519">
                  <c:v>0.44025926307372398</c:v>
                </c:pt>
                <c:pt idx="520">
                  <c:v>0.560651468864376</c:v>
                </c:pt>
                <c:pt idx="521">
                  <c:v>0.34657649914299099</c:v>
                </c:pt>
                <c:pt idx="522">
                  <c:v>0.28762382827924299</c:v>
                </c:pt>
                <c:pt idx="523">
                  <c:v>0.37217315338861301</c:v>
                </c:pt>
                <c:pt idx="524">
                  <c:v>0.35012336577063002</c:v>
                </c:pt>
                <c:pt idx="525">
                  <c:v>0.42250396964739101</c:v>
                </c:pt>
                <c:pt idx="526">
                  <c:v>0.48837164280499901</c:v>
                </c:pt>
                <c:pt idx="527">
                  <c:v>0.45309738874940297</c:v>
                </c:pt>
                <c:pt idx="528">
                  <c:v>0.426484175407148</c:v>
                </c:pt>
                <c:pt idx="529">
                  <c:v>0.42193262568503198</c:v>
                </c:pt>
                <c:pt idx="530">
                  <c:v>0.37069819561412798</c:v>
                </c:pt>
                <c:pt idx="531">
                  <c:v>0.412889876240771</c:v>
                </c:pt>
                <c:pt idx="532">
                  <c:v>0.44680361131555002</c:v>
                </c:pt>
                <c:pt idx="533">
                  <c:v>0.44430730921317502</c:v>
                </c:pt>
                <c:pt idx="534">
                  <c:v>0.36585542540115001</c:v>
                </c:pt>
                <c:pt idx="535">
                  <c:v>0.41005508122152901</c:v>
                </c:pt>
                <c:pt idx="536">
                  <c:v>0.30344531716044798</c:v>
                </c:pt>
                <c:pt idx="537">
                  <c:v>0.34394335355801597</c:v>
                </c:pt>
                <c:pt idx="538">
                  <c:v>0.36521059199498401</c:v>
                </c:pt>
                <c:pt idx="539">
                  <c:v>0.47096736177154502</c:v>
                </c:pt>
                <c:pt idx="540">
                  <c:v>0.41707870354559401</c:v>
                </c:pt>
                <c:pt idx="541">
                  <c:v>0.35983072207647199</c:v>
                </c:pt>
                <c:pt idx="542">
                  <c:v>0.37603165179710202</c:v>
                </c:pt>
                <c:pt idx="543">
                  <c:v>0.59089437286839297</c:v>
                </c:pt>
                <c:pt idx="544">
                  <c:v>0.57567545266856202</c:v>
                </c:pt>
                <c:pt idx="545">
                  <c:v>0.54017538837300605</c:v>
                </c:pt>
                <c:pt idx="546">
                  <c:v>0.495425783218365</c:v>
                </c:pt>
                <c:pt idx="547">
                  <c:v>0.35505443618431598</c:v>
                </c:pt>
                <c:pt idx="548">
                  <c:v>0.400000164869033</c:v>
                </c:pt>
                <c:pt idx="549">
                  <c:v>0.565542939419173</c:v>
                </c:pt>
                <c:pt idx="550">
                  <c:v>1.2716657124219</c:v>
                </c:pt>
                <c:pt idx="551">
                  <c:v>0.56322981369368197</c:v>
                </c:pt>
                <c:pt idx="552">
                  <c:v>0.337472519464878</c:v>
                </c:pt>
                <c:pt idx="553">
                  <c:v>0.433152517440546</c:v>
                </c:pt>
                <c:pt idx="554">
                  <c:v>0.54409061053469598</c:v>
                </c:pt>
                <c:pt idx="555">
                  <c:v>0.47819015630691702</c:v>
                </c:pt>
                <c:pt idx="556">
                  <c:v>0.41422599776034003</c:v>
                </c:pt>
                <c:pt idx="557">
                  <c:v>0.40495680151466201</c:v>
                </c:pt>
                <c:pt idx="558">
                  <c:v>0.58038304212788305</c:v>
                </c:pt>
                <c:pt idx="559">
                  <c:v>0.32692996632680799</c:v>
                </c:pt>
                <c:pt idx="560">
                  <c:v>0.68822645071621702</c:v>
                </c:pt>
                <c:pt idx="561">
                  <c:v>1.14538743224218</c:v>
                </c:pt>
                <c:pt idx="562">
                  <c:v>0.57052864966390704</c:v>
                </c:pt>
                <c:pt idx="563">
                  <c:v>0.42162599595309802</c:v>
                </c:pt>
                <c:pt idx="564">
                  <c:v>0.45987461898002902</c:v>
                </c:pt>
                <c:pt idx="565">
                  <c:v>0.68099821852465503</c:v>
                </c:pt>
                <c:pt idx="566">
                  <c:v>0.47695133937328099</c:v>
                </c:pt>
                <c:pt idx="567">
                  <c:v>0.55747785698172903</c:v>
                </c:pt>
                <c:pt idx="568">
                  <c:v>0.43007251522127898</c:v>
                </c:pt>
                <c:pt idx="569">
                  <c:v>0.450841744384402</c:v>
                </c:pt>
                <c:pt idx="570">
                  <c:v>0.584075224746336</c:v>
                </c:pt>
                <c:pt idx="571">
                  <c:v>0.71731417618082804</c:v>
                </c:pt>
                <c:pt idx="572">
                  <c:v>1.0639125049546401</c:v>
                </c:pt>
                <c:pt idx="573">
                  <c:v>0.65545053380083096</c:v>
                </c:pt>
                <c:pt idx="574">
                  <c:v>0.38537477734047698</c:v>
                </c:pt>
                <c:pt idx="575">
                  <c:v>0.45044358259727901</c:v>
                </c:pt>
                <c:pt idx="576">
                  <c:v>0.77055126795741802</c:v>
                </c:pt>
                <c:pt idx="577">
                  <c:v>0.53953363129129195</c:v>
                </c:pt>
                <c:pt idx="578">
                  <c:v>0.56814677166237704</c:v>
                </c:pt>
                <c:pt idx="579">
                  <c:v>0.45612283747405602</c:v>
                </c:pt>
                <c:pt idx="580">
                  <c:v>0.38900820738641101</c:v>
                </c:pt>
                <c:pt idx="581">
                  <c:v>0.35212326681919198</c:v>
                </c:pt>
                <c:pt idx="582">
                  <c:v>0.36166342286398501</c:v>
                </c:pt>
                <c:pt idx="583">
                  <c:v>0.42786212243763999</c:v>
                </c:pt>
                <c:pt idx="584">
                  <c:v>0.39862346531035198</c:v>
                </c:pt>
                <c:pt idx="585">
                  <c:v>0.409911641009719</c:v>
                </c:pt>
                <c:pt idx="586">
                  <c:v>0.384875784389766</c:v>
                </c:pt>
                <c:pt idx="587">
                  <c:v>0.34278034936873503</c:v>
                </c:pt>
                <c:pt idx="588">
                  <c:v>0.37368730403342199</c:v>
                </c:pt>
                <c:pt idx="589">
                  <c:v>0.40864672534615898</c:v>
                </c:pt>
                <c:pt idx="590">
                  <c:v>0.380836585792173</c:v>
                </c:pt>
                <c:pt idx="591">
                  <c:v>0.39258159302766299</c:v>
                </c:pt>
                <c:pt idx="592">
                  <c:v>0.40190191618918197</c:v>
                </c:pt>
                <c:pt idx="593">
                  <c:v>0.37593447465211599</c:v>
                </c:pt>
                <c:pt idx="594">
                  <c:v>0.43630379902034799</c:v>
                </c:pt>
                <c:pt idx="595">
                  <c:v>0.42110336577672502</c:v>
                </c:pt>
                <c:pt idx="596">
                  <c:v>0.37796510106712</c:v>
                </c:pt>
                <c:pt idx="597">
                  <c:v>0.34161289264730699</c:v>
                </c:pt>
                <c:pt idx="598">
                  <c:v>0.43028095695531299</c:v>
                </c:pt>
                <c:pt idx="599">
                  <c:v>0.37353060016775602</c:v>
                </c:pt>
                <c:pt idx="600">
                  <c:v>0.46679331324000001</c:v>
                </c:pt>
                <c:pt idx="601">
                  <c:v>0.41527276824371601</c:v>
                </c:pt>
                <c:pt idx="602">
                  <c:v>0.51441001682383203</c:v>
                </c:pt>
                <c:pt idx="603">
                  <c:v>0.483423235848912</c:v>
                </c:pt>
                <c:pt idx="604">
                  <c:v>0.42423115767352398</c:v>
                </c:pt>
                <c:pt idx="605">
                  <c:v>0.48616298878942699</c:v>
                </c:pt>
                <c:pt idx="606">
                  <c:v>0.42472801746934202</c:v>
                </c:pt>
                <c:pt idx="607">
                  <c:v>0.45879750869258101</c:v>
                </c:pt>
                <c:pt idx="608">
                  <c:v>0.47188514103141699</c:v>
                </c:pt>
                <c:pt idx="609">
                  <c:v>0.41736315940041002</c:v>
                </c:pt>
                <c:pt idx="610">
                  <c:v>0.47244939732359498</c:v>
                </c:pt>
                <c:pt idx="611">
                  <c:v>0.405509029123862</c:v>
                </c:pt>
                <c:pt idx="612">
                  <c:v>0.47786331859051201</c:v>
                </c:pt>
                <c:pt idx="613">
                  <c:v>0.43700607159968102</c:v>
                </c:pt>
                <c:pt idx="614">
                  <c:v>0.46194599498098499</c:v>
                </c:pt>
                <c:pt idx="615">
                  <c:v>0.41358847823434902</c:v>
                </c:pt>
                <c:pt idx="616">
                  <c:v>0.40675234707916003</c:v>
                </c:pt>
                <c:pt idx="617">
                  <c:v>0.41730951257872501</c:v>
                </c:pt>
                <c:pt idx="618">
                  <c:v>0.402321942006652</c:v>
                </c:pt>
                <c:pt idx="619">
                  <c:v>0.44601235501084202</c:v>
                </c:pt>
                <c:pt idx="620">
                  <c:v>0.398944953664361</c:v>
                </c:pt>
                <c:pt idx="621">
                  <c:v>0.444732633006658</c:v>
                </c:pt>
                <c:pt idx="622">
                  <c:v>0.47362617742365398</c:v>
                </c:pt>
                <c:pt idx="623">
                  <c:v>0.53553056122362597</c:v>
                </c:pt>
                <c:pt idx="624">
                  <c:v>0.532986119769294</c:v>
                </c:pt>
                <c:pt idx="625">
                  <c:v>1.4395486521307801</c:v>
                </c:pt>
                <c:pt idx="626">
                  <c:v>0.53370932952516503</c:v>
                </c:pt>
                <c:pt idx="627">
                  <c:v>0.45857839677618201</c:v>
                </c:pt>
                <c:pt idx="628">
                  <c:v>0.50009357042718305</c:v>
                </c:pt>
                <c:pt idx="629">
                  <c:v>0.43705989993084299</c:v>
                </c:pt>
                <c:pt idx="630">
                  <c:v>0.487031462173873</c:v>
                </c:pt>
                <c:pt idx="631">
                  <c:v>0.451132656723084</c:v>
                </c:pt>
                <c:pt idx="632">
                  <c:v>0.46894962347055502</c:v>
                </c:pt>
                <c:pt idx="633">
                  <c:v>0.39122490221322498</c:v>
                </c:pt>
                <c:pt idx="634">
                  <c:v>0.47628264808555798</c:v>
                </c:pt>
                <c:pt idx="635">
                  <c:v>0.52097423846786495</c:v>
                </c:pt>
                <c:pt idx="636">
                  <c:v>0.38629100419941798</c:v>
                </c:pt>
                <c:pt idx="637">
                  <c:v>0.50204930799908098</c:v>
                </c:pt>
                <c:pt idx="638">
                  <c:v>0.62217159301545499</c:v>
                </c:pt>
                <c:pt idx="639">
                  <c:v>0.410148326028898</c:v>
                </c:pt>
                <c:pt idx="640">
                  <c:v>0.50634259640014301</c:v>
                </c:pt>
                <c:pt idx="641">
                  <c:v>0.58603588509541304</c:v>
                </c:pt>
                <c:pt idx="642">
                  <c:v>0.52979145751526302</c:v>
                </c:pt>
                <c:pt idx="643">
                  <c:v>0.53626469961817302</c:v>
                </c:pt>
                <c:pt idx="644">
                  <c:v>0.41509769508383298</c:v>
                </c:pt>
                <c:pt idx="645">
                  <c:v>0.40338132572218799</c:v>
                </c:pt>
                <c:pt idx="646">
                  <c:v>0.53485512700020099</c:v>
                </c:pt>
                <c:pt idx="647">
                  <c:v>0.50986948550813405</c:v>
                </c:pt>
                <c:pt idx="648">
                  <c:v>0.35919926348331199</c:v>
                </c:pt>
                <c:pt idx="649">
                  <c:v>0.51416394696700496</c:v>
                </c:pt>
                <c:pt idx="650">
                  <c:v>0.55206226265801905</c:v>
                </c:pt>
                <c:pt idx="651">
                  <c:v>0.59068144550882196</c:v>
                </c:pt>
                <c:pt idx="652">
                  <c:v>0.60644035226248905</c:v>
                </c:pt>
                <c:pt idx="653">
                  <c:v>0.44007570818375202</c:v>
                </c:pt>
                <c:pt idx="654">
                  <c:v>0.49160398719357001</c:v>
                </c:pt>
                <c:pt idx="655">
                  <c:v>0.40708541514165297</c:v>
                </c:pt>
                <c:pt idx="656">
                  <c:v>0.64950623680377495</c:v>
                </c:pt>
                <c:pt idx="657">
                  <c:v>0.56327475908181102</c:v>
                </c:pt>
                <c:pt idx="658">
                  <c:v>0.70472675966604503</c:v>
                </c:pt>
                <c:pt idx="659">
                  <c:v>0.43421017956604402</c:v>
                </c:pt>
                <c:pt idx="660">
                  <c:v>1.0004491838408101</c:v>
                </c:pt>
                <c:pt idx="661">
                  <c:v>0.62284458789184904</c:v>
                </c:pt>
                <c:pt idx="662">
                  <c:v>0.42345778153512598</c:v>
                </c:pt>
                <c:pt idx="663">
                  <c:v>0.40612945961054397</c:v>
                </c:pt>
                <c:pt idx="664">
                  <c:v>0.65754713650463703</c:v>
                </c:pt>
                <c:pt idx="665">
                  <c:v>0.46441841072335099</c:v>
                </c:pt>
                <c:pt idx="666">
                  <c:v>0.55694573508507605</c:v>
                </c:pt>
                <c:pt idx="667">
                  <c:v>0.33860937559437099</c:v>
                </c:pt>
                <c:pt idx="668">
                  <c:v>0.52801123924400495</c:v>
                </c:pt>
                <c:pt idx="669">
                  <c:v>0.65689617106010201</c:v>
                </c:pt>
                <c:pt idx="670">
                  <c:v>0.53312096942081</c:v>
                </c:pt>
                <c:pt idx="671">
                  <c:v>0.39046421493422001</c:v>
                </c:pt>
                <c:pt idx="672">
                  <c:v>0.60213515007676599</c:v>
                </c:pt>
                <c:pt idx="673">
                  <c:v>0.72631790650494199</c:v>
                </c:pt>
                <c:pt idx="674">
                  <c:v>0.97607014613030396</c:v>
                </c:pt>
                <c:pt idx="675">
                  <c:v>0.47982441562968797</c:v>
                </c:pt>
                <c:pt idx="676">
                  <c:v>0.63750165433713102</c:v>
                </c:pt>
                <c:pt idx="677">
                  <c:v>0.56861076287067902</c:v>
                </c:pt>
                <c:pt idx="678">
                  <c:v>0.376939459116645</c:v>
                </c:pt>
                <c:pt idx="679">
                  <c:v>0.43099827797856</c:v>
                </c:pt>
                <c:pt idx="680">
                  <c:v>0.589538067548389</c:v>
                </c:pt>
                <c:pt idx="681">
                  <c:v>0.42896309613872602</c:v>
                </c:pt>
                <c:pt idx="682">
                  <c:v>0.46025747251361099</c:v>
                </c:pt>
                <c:pt idx="683">
                  <c:v>0.41389213984837597</c:v>
                </c:pt>
                <c:pt idx="684">
                  <c:v>0.48683948648525999</c:v>
                </c:pt>
                <c:pt idx="685">
                  <c:v>0.47681454271185802</c:v>
                </c:pt>
                <c:pt idx="686">
                  <c:v>0.47525102918065198</c:v>
                </c:pt>
                <c:pt idx="687">
                  <c:v>0.43036070491518902</c:v>
                </c:pt>
                <c:pt idx="688">
                  <c:v>0.44851828828191997</c:v>
                </c:pt>
                <c:pt idx="689">
                  <c:v>0.475359388535459</c:v>
                </c:pt>
                <c:pt idx="690">
                  <c:v>0.43950879422462602</c:v>
                </c:pt>
                <c:pt idx="691">
                  <c:v>0.40743031964555998</c:v>
                </c:pt>
                <c:pt idx="692">
                  <c:v>0.40517309840016003</c:v>
                </c:pt>
                <c:pt idx="693">
                  <c:v>0.48465729648994499</c:v>
                </c:pt>
                <c:pt idx="694">
                  <c:v>0.42038278457365502</c:v>
                </c:pt>
                <c:pt idx="695">
                  <c:v>0.44169899811808799</c:v>
                </c:pt>
                <c:pt idx="696">
                  <c:v>0.43638078182067003</c:v>
                </c:pt>
                <c:pt idx="697">
                  <c:v>0.45817018532430898</c:v>
                </c:pt>
                <c:pt idx="698">
                  <c:v>0.47460246569205999</c:v>
                </c:pt>
                <c:pt idx="699">
                  <c:v>0.41100467268277902</c:v>
                </c:pt>
                <c:pt idx="700">
                  <c:v>0.42031566328801201</c:v>
                </c:pt>
                <c:pt idx="701">
                  <c:v>0.42162966020913301</c:v>
                </c:pt>
                <c:pt idx="702">
                  <c:v>0.409096787290393</c:v>
                </c:pt>
                <c:pt idx="703">
                  <c:v>0.43131633600507102</c:v>
                </c:pt>
                <c:pt idx="704">
                  <c:v>0.42067666365650402</c:v>
                </c:pt>
                <c:pt idx="705">
                  <c:v>0.41058933793476599</c:v>
                </c:pt>
                <c:pt idx="706">
                  <c:v>0.39170960784201098</c:v>
                </c:pt>
                <c:pt idx="707">
                  <c:v>0.41538727310648899</c:v>
                </c:pt>
                <c:pt idx="708">
                  <c:v>0.41637673737867098</c:v>
                </c:pt>
                <c:pt idx="709">
                  <c:v>0.408807562147188</c:v>
                </c:pt>
                <c:pt idx="710">
                  <c:v>0.65795396171006704</c:v>
                </c:pt>
                <c:pt idx="711">
                  <c:v>0.420204352586935</c:v>
                </c:pt>
                <c:pt idx="712">
                  <c:v>0.44400577173325301</c:v>
                </c:pt>
                <c:pt idx="713">
                  <c:v>0.410153222379668</c:v>
                </c:pt>
                <c:pt idx="714">
                  <c:v>0.42902617233615697</c:v>
                </c:pt>
                <c:pt idx="715">
                  <c:v>0.47372208031373902</c:v>
                </c:pt>
                <c:pt idx="716">
                  <c:v>0.41749402858308798</c:v>
                </c:pt>
                <c:pt idx="717">
                  <c:v>0.428427058711286</c:v>
                </c:pt>
                <c:pt idx="718">
                  <c:v>0.42803059135864602</c:v>
                </c:pt>
                <c:pt idx="719">
                  <c:v>0.42239529162050998</c:v>
                </c:pt>
                <c:pt idx="720">
                  <c:v>0.43724212452046501</c:v>
                </c:pt>
                <c:pt idx="721">
                  <c:v>0.43485057939977101</c:v>
                </c:pt>
                <c:pt idx="722">
                  <c:v>0.62990216924289699</c:v>
                </c:pt>
                <c:pt idx="723">
                  <c:v>0.36837696686924098</c:v>
                </c:pt>
                <c:pt idx="724">
                  <c:v>0.44638400641639903</c:v>
                </c:pt>
                <c:pt idx="725">
                  <c:v>0.41909944486315698</c:v>
                </c:pt>
                <c:pt idx="726">
                  <c:v>0.63816905299181104</c:v>
                </c:pt>
                <c:pt idx="727">
                  <c:v>0.64252656413199205</c:v>
                </c:pt>
                <c:pt idx="728">
                  <c:v>0.419372141359942</c:v>
                </c:pt>
                <c:pt idx="729">
                  <c:v>0.52728005605686601</c:v>
                </c:pt>
                <c:pt idx="730">
                  <c:v>0.444372924912183</c:v>
                </c:pt>
                <c:pt idx="731">
                  <c:v>0.42572521163961202</c:v>
                </c:pt>
                <c:pt idx="732">
                  <c:v>0.49805730470251403</c:v>
                </c:pt>
                <c:pt idx="733">
                  <c:v>0.44288000950126399</c:v>
                </c:pt>
                <c:pt idx="734">
                  <c:v>0.51642388317257903</c:v>
                </c:pt>
                <c:pt idx="735">
                  <c:v>0.44659489158133597</c:v>
                </c:pt>
                <c:pt idx="736">
                  <c:v>0.452227168936084</c:v>
                </c:pt>
                <c:pt idx="737">
                  <c:v>0.42137926254686198</c:v>
                </c:pt>
                <c:pt idx="738">
                  <c:v>0.47773032883038502</c:v>
                </c:pt>
                <c:pt idx="739">
                  <c:v>0.43495699019533002</c:v>
                </c:pt>
                <c:pt idx="740">
                  <c:v>0.50797770941336795</c:v>
                </c:pt>
                <c:pt idx="741">
                  <c:v>0.56669728187691404</c:v>
                </c:pt>
                <c:pt idx="742">
                  <c:v>0.39817528196825303</c:v>
                </c:pt>
                <c:pt idx="743">
                  <c:v>0.47188281478802402</c:v>
                </c:pt>
                <c:pt idx="744">
                  <c:v>0.46725726138048501</c:v>
                </c:pt>
                <c:pt idx="745">
                  <c:v>0.54254108950643898</c:v>
                </c:pt>
                <c:pt idx="746">
                  <c:v>0.38848386071879798</c:v>
                </c:pt>
                <c:pt idx="747">
                  <c:v>0.62746498638021397</c:v>
                </c:pt>
                <c:pt idx="748">
                  <c:v>0.54605668493654202</c:v>
                </c:pt>
                <c:pt idx="749">
                  <c:v>0.32226228266166002</c:v>
                </c:pt>
                <c:pt idx="750">
                  <c:v>0.38742973956207799</c:v>
                </c:pt>
                <c:pt idx="751">
                  <c:v>0.41454581502082799</c:v>
                </c:pt>
                <c:pt idx="752">
                  <c:v>0.34448003890412499</c:v>
                </c:pt>
                <c:pt idx="753">
                  <c:v>0.63584518729586603</c:v>
                </c:pt>
                <c:pt idx="754">
                  <c:v>0.31617246748779099</c:v>
                </c:pt>
                <c:pt idx="755">
                  <c:v>0.495598816001181</c:v>
                </c:pt>
                <c:pt idx="756">
                  <c:v>0.52860129945174394</c:v>
                </c:pt>
                <c:pt idx="757">
                  <c:v>0.43231469357916003</c:v>
                </c:pt>
                <c:pt idx="758">
                  <c:v>0.37921951912801699</c:v>
                </c:pt>
                <c:pt idx="759">
                  <c:v>0.37140210883499802</c:v>
                </c:pt>
                <c:pt idx="760">
                  <c:v>0.80537423663778496</c:v>
                </c:pt>
                <c:pt idx="761">
                  <c:v>0.48323233956719902</c:v>
                </c:pt>
                <c:pt idx="762">
                  <c:v>0.432897746702051</c:v>
                </c:pt>
                <c:pt idx="763">
                  <c:v>0.64063108725238704</c:v>
                </c:pt>
                <c:pt idx="764">
                  <c:v>0.88085893867100096</c:v>
                </c:pt>
                <c:pt idx="765">
                  <c:v>0.55188336819650496</c:v>
                </c:pt>
                <c:pt idx="766">
                  <c:v>0.45822940701599002</c:v>
                </c:pt>
                <c:pt idx="767">
                  <c:v>0.47560155204940802</c:v>
                </c:pt>
                <c:pt idx="768">
                  <c:v>0.340291070592942</c:v>
                </c:pt>
                <c:pt idx="769">
                  <c:v>0.625785906933509</c:v>
                </c:pt>
                <c:pt idx="770">
                  <c:v>0.651314190864836</c:v>
                </c:pt>
                <c:pt idx="771">
                  <c:v>0.60073656051032298</c:v>
                </c:pt>
                <c:pt idx="772">
                  <c:v>0.42919307321461803</c:v>
                </c:pt>
                <c:pt idx="773">
                  <c:v>0.58399262002127095</c:v>
                </c:pt>
                <c:pt idx="774">
                  <c:v>0.309877407746672</c:v>
                </c:pt>
                <c:pt idx="775">
                  <c:v>0.50536520615940095</c:v>
                </c:pt>
                <c:pt idx="776">
                  <c:v>0.47967654079843602</c:v>
                </c:pt>
                <c:pt idx="777">
                  <c:v>0.60382460090889101</c:v>
                </c:pt>
                <c:pt idx="778">
                  <c:v>0.37525789310060698</c:v>
                </c:pt>
                <c:pt idx="779">
                  <c:v>0.42400944188901801</c:v>
                </c:pt>
                <c:pt idx="780">
                  <c:v>0.43666499462302499</c:v>
                </c:pt>
                <c:pt idx="781">
                  <c:v>0.404158734774474</c:v>
                </c:pt>
                <c:pt idx="782">
                  <c:v>0.43206363566279499</c:v>
                </c:pt>
                <c:pt idx="783">
                  <c:v>0.42052519351170298</c:v>
                </c:pt>
                <c:pt idx="784">
                  <c:v>0.42120316030650501</c:v>
                </c:pt>
                <c:pt idx="785">
                  <c:v>0.45615756936498703</c:v>
                </c:pt>
                <c:pt idx="786">
                  <c:v>0.41249195836910302</c:v>
                </c:pt>
                <c:pt idx="787">
                  <c:v>0.40070797634345401</c:v>
                </c:pt>
                <c:pt idx="788">
                  <c:v>0.42981781889255</c:v>
                </c:pt>
                <c:pt idx="789">
                  <c:v>0.41628615256753798</c:v>
                </c:pt>
                <c:pt idx="790">
                  <c:v>0.420205397552462</c:v>
                </c:pt>
                <c:pt idx="791">
                  <c:v>0.41947510798030901</c:v>
                </c:pt>
                <c:pt idx="792">
                  <c:v>0.424736154918542</c:v>
                </c:pt>
                <c:pt idx="793">
                  <c:v>0.40422243029605398</c:v>
                </c:pt>
                <c:pt idx="794">
                  <c:v>0.37819084830205102</c:v>
                </c:pt>
                <c:pt idx="795">
                  <c:v>0.50404803524331498</c:v>
                </c:pt>
                <c:pt idx="796">
                  <c:v>0.39147278706136601</c:v>
                </c:pt>
                <c:pt idx="797">
                  <c:v>0.39231597036580801</c:v>
                </c:pt>
                <c:pt idx="798">
                  <c:v>0.42028886447201302</c:v>
                </c:pt>
                <c:pt idx="799">
                  <c:v>0.40775903171644401</c:v>
                </c:pt>
                <c:pt idx="800">
                  <c:v>0.56128543109330298</c:v>
                </c:pt>
                <c:pt idx="801">
                  <c:v>0.541005156278627</c:v>
                </c:pt>
                <c:pt idx="802">
                  <c:v>0.53978169684539801</c:v>
                </c:pt>
                <c:pt idx="803">
                  <c:v>0.54884169011336903</c:v>
                </c:pt>
                <c:pt idx="804">
                  <c:v>0.551243804306359</c:v>
                </c:pt>
                <c:pt idx="805">
                  <c:v>0.55704229317659004</c:v>
                </c:pt>
                <c:pt idx="806">
                  <c:v>0.61611090378140398</c:v>
                </c:pt>
                <c:pt idx="807">
                  <c:v>0.56203688521038297</c:v>
                </c:pt>
                <c:pt idx="808">
                  <c:v>0.56671495972284602</c:v>
                </c:pt>
                <c:pt idx="809">
                  <c:v>0.54151541802042802</c:v>
                </c:pt>
                <c:pt idx="810">
                  <c:v>0.52410822085515996</c:v>
                </c:pt>
                <c:pt idx="811">
                  <c:v>0.53652356320069905</c:v>
                </c:pt>
                <c:pt idx="812">
                  <c:v>0.54802400572406995</c:v>
                </c:pt>
                <c:pt idx="813">
                  <c:v>0.53370055815334905</c:v>
                </c:pt>
                <c:pt idx="814">
                  <c:v>0.55664680489420504</c:v>
                </c:pt>
                <c:pt idx="815">
                  <c:v>0.56937115222000201</c:v>
                </c:pt>
                <c:pt idx="816">
                  <c:v>0.57260096228573598</c:v>
                </c:pt>
                <c:pt idx="817">
                  <c:v>0.53368961743086096</c:v>
                </c:pt>
                <c:pt idx="818">
                  <c:v>0.59156043399646197</c:v>
                </c:pt>
                <c:pt idx="819">
                  <c:v>0.53435741136194304</c:v>
                </c:pt>
                <c:pt idx="820">
                  <c:v>0.55742068636199704</c:v>
                </c:pt>
                <c:pt idx="821">
                  <c:v>0.61755787757563996</c:v>
                </c:pt>
                <c:pt idx="822">
                  <c:v>0.56085495945939001</c:v>
                </c:pt>
                <c:pt idx="823">
                  <c:v>0.623627208787911</c:v>
                </c:pt>
                <c:pt idx="824">
                  <c:v>0.55988541235354194</c:v>
                </c:pt>
                <c:pt idx="825">
                  <c:v>0.54409012199925399</c:v>
                </c:pt>
                <c:pt idx="826">
                  <c:v>0.59990271606180101</c:v>
                </c:pt>
                <c:pt idx="827">
                  <c:v>0.55423080475783204</c:v>
                </c:pt>
                <c:pt idx="828">
                  <c:v>0.536731143476326</c:v>
                </c:pt>
                <c:pt idx="829">
                  <c:v>0.526599706564301</c:v>
                </c:pt>
                <c:pt idx="830">
                  <c:v>0.56526500873600105</c:v>
                </c:pt>
                <c:pt idx="831">
                  <c:v>0.59077762953326496</c:v>
                </c:pt>
                <c:pt idx="832">
                  <c:v>0.57168716360098604</c:v>
                </c:pt>
                <c:pt idx="833">
                  <c:v>0.53695211244346897</c:v>
                </c:pt>
                <c:pt idx="834">
                  <c:v>0.54655092569952202</c:v>
                </c:pt>
                <c:pt idx="835">
                  <c:v>0.54222379468325899</c:v>
                </c:pt>
                <c:pt idx="836">
                  <c:v>0.56599852739210998</c:v>
                </c:pt>
                <c:pt idx="837">
                  <c:v>0.57697344252974303</c:v>
                </c:pt>
                <c:pt idx="838">
                  <c:v>0.50202038938293003</c:v>
                </c:pt>
                <c:pt idx="839">
                  <c:v>0.61799118691404697</c:v>
                </c:pt>
                <c:pt idx="840">
                  <c:v>0.57647787022652797</c:v>
                </c:pt>
                <c:pt idx="841">
                  <c:v>0.61831572905992105</c:v>
                </c:pt>
                <c:pt idx="842">
                  <c:v>0.63998084829150603</c:v>
                </c:pt>
                <c:pt idx="843">
                  <c:v>0.53900711717864103</c:v>
                </c:pt>
                <c:pt idx="844">
                  <c:v>0.57839854548838099</c:v>
                </c:pt>
                <c:pt idx="845">
                  <c:v>0.58368674535679899</c:v>
                </c:pt>
                <c:pt idx="846">
                  <c:v>0.53227757815379395</c:v>
                </c:pt>
                <c:pt idx="847">
                  <c:v>0.54233153956482205</c:v>
                </c:pt>
                <c:pt idx="848">
                  <c:v>0.60280600045765997</c:v>
                </c:pt>
                <c:pt idx="849">
                  <c:v>0.56332940731888903</c:v>
                </c:pt>
                <c:pt idx="850">
                  <c:v>0.55384413824990297</c:v>
                </c:pt>
                <c:pt idx="851">
                  <c:v>0.53678337909152296</c:v>
                </c:pt>
                <c:pt idx="852">
                  <c:v>0.56478373684176397</c:v>
                </c:pt>
                <c:pt idx="853">
                  <c:v>0.57393599089344205</c:v>
                </c:pt>
                <c:pt idx="854">
                  <c:v>0.57269964037193999</c:v>
                </c:pt>
                <c:pt idx="855">
                  <c:v>0.59529753828063403</c:v>
                </c:pt>
                <c:pt idx="856">
                  <c:v>0.553453100259376</c:v>
                </c:pt>
                <c:pt idx="857">
                  <c:v>0.52091241529475696</c:v>
                </c:pt>
                <c:pt idx="858">
                  <c:v>0.61562987977171202</c:v>
                </c:pt>
                <c:pt idx="859">
                  <c:v>0.54671309819098202</c:v>
                </c:pt>
                <c:pt idx="860">
                  <c:v>0.55970506267859699</c:v>
                </c:pt>
                <c:pt idx="861">
                  <c:v>0.56136565378218195</c:v>
                </c:pt>
                <c:pt idx="862">
                  <c:v>1.00261121084006</c:v>
                </c:pt>
                <c:pt idx="863">
                  <c:v>0.60677178838828605</c:v>
                </c:pt>
                <c:pt idx="864">
                  <c:v>0.58285878838479699</c:v>
                </c:pt>
                <c:pt idx="865">
                  <c:v>0.58391319140532605</c:v>
                </c:pt>
                <c:pt idx="866">
                  <c:v>0.77178268671077899</c:v>
                </c:pt>
                <c:pt idx="867">
                  <c:v>0.61126909611073799</c:v>
                </c:pt>
                <c:pt idx="868">
                  <c:v>0.88441976819222301</c:v>
                </c:pt>
                <c:pt idx="869">
                  <c:v>0.61837120594797801</c:v>
                </c:pt>
                <c:pt idx="870">
                  <c:v>0.54544318987858198</c:v>
                </c:pt>
                <c:pt idx="871">
                  <c:v>0.55888163676357205</c:v>
                </c:pt>
                <c:pt idx="872">
                  <c:v>0.57587611408020301</c:v>
                </c:pt>
                <c:pt idx="873">
                  <c:v>0.56239831140872298</c:v>
                </c:pt>
                <c:pt idx="874">
                  <c:v>0.61196989421200898</c:v>
                </c:pt>
                <c:pt idx="875">
                  <c:v>0.76019274341520904</c:v>
                </c:pt>
                <c:pt idx="876">
                  <c:v>0.77172311980719999</c:v>
                </c:pt>
                <c:pt idx="877">
                  <c:v>0.55146142279147703</c:v>
                </c:pt>
                <c:pt idx="878">
                  <c:v>0.71190320429272502</c:v>
                </c:pt>
                <c:pt idx="879">
                  <c:v>0.53367321026267001</c:v>
                </c:pt>
                <c:pt idx="880">
                  <c:v>0.53032963575401104</c:v>
                </c:pt>
                <c:pt idx="881">
                  <c:v>0.52413194057325097</c:v>
                </c:pt>
                <c:pt idx="882">
                  <c:v>0.56463506470893199</c:v>
                </c:pt>
                <c:pt idx="883">
                  <c:v>0.56820020918814895</c:v>
                </c:pt>
                <c:pt idx="884">
                  <c:v>0.52902480267150997</c:v>
                </c:pt>
                <c:pt idx="885">
                  <c:v>0.54362383196406205</c:v>
                </c:pt>
                <c:pt idx="886">
                  <c:v>0.52433387932419195</c:v>
                </c:pt>
                <c:pt idx="887">
                  <c:v>0.55349289143548097</c:v>
                </c:pt>
                <c:pt idx="888">
                  <c:v>0.53888864922714197</c:v>
                </c:pt>
                <c:pt idx="889">
                  <c:v>0.59212121224283298</c:v>
                </c:pt>
                <c:pt idx="890">
                  <c:v>0.54169004473194604</c:v>
                </c:pt>
                <c:pt idx="891">
                  <c:v>0.547240901863011</c:v>
                </c:pt>
                <c:pt idx="892">
                  <c:v>0.52939762580215499</c:v>
                </c:pt>
                <c:pt idx="893">
                  <c:v>0.54948671382057301</c:v>
                </c:pt>
                <c:pt idx="894">
                  <c:v>0.52622769283349402</c:v>
                </c:pt>
                <c:pt idx="895">
                  <c:v>0.53054613510676496</c:v>
                </c:pt>
                <c:pt idx="896">
                  <c:v>0.529323977216964</c:v>
                </c:pt>
                <c:pt idx="897">
                  <c:v>0.557143919314534</c:v>
                </c:pt>
                <c:pt idx="898">
                  <c:v>0.54423556871676704</c:v>
                </c:pt>
                <c:pt idx="899">
                  <c:v>0.56272661670097202</c:v>
                </c:pt>
                <c:pt idx="900">
                  <c:v>0.85236994106780095</c:v>
                </c:pt>
                <c:pt idx="901">
                  <c:v>0.85342545946858495</c:v>
                </c:pt>
                <c:pt idx="902">
                  <c:v>0.88141223515957201</c:v>
                </c:pt>
                <c:pt idx="903">
                  <c:v>0.87916159374151703</c:v>
                </c:pt>
                <c:pt idx="904">
                  <c:v>0.91338728701593597</c:v>
                </c:pt>
                <c:pt idx="905">
                  <c:v>0.89091680700484399</c:v>
                </c:pt>
                <c:pt idx="906">
                  <c:v>0.88863001184661405</c:v>
                </c:pt>
                <c:pt idx="907">
                  <c:v>0.85050175074293999</c:v>
                </c:pt>
                <c:pt idx="908">
                  <c:v>0.88177683776557103</c:v>
                </c:pt>
                <c:pt idx="909">
                  <c:v>0.90141028044046501</c:v>
                </c:pt>
                <c:pt idx="910">
                  <c:v>0.890025550740288</c:v>
                </c:pt>
                <c:pt idx="911">
                  <c:v>0.88024682567503798</c:v>
                </c:pt>
                <c:pt idx="912">
                  <c:v>0.85370334990693497</c:v>
                </c:pt>
                <c:pt idx="913">
                  <c:v>0.84616604377768201</c:v>
                </c:pt>
                <c:pt idx="914">
                  <c:v>0.89475077055950603</c:v>
                </c:pt>
                <c:pt idx="915">
                  <c:v>0.845603526285439</c:v>
                </c:pt>
                <c:pt idx="916">
                  <c:v>0.88499268104446704</c:v>
                </c:pt>
                <c:pt idx="917">
                  <c:v>0.85529114928173799</c:v>
                </c:pt>
                <c:pt idx="918">
                  <c:v>0.85647289659636605</c:v>
                </c:pt>
                <c:pt idx="919">
                  <c:v>0.92232201434003203</c:v>
                </c:pt>
                <c:pt idx="920">
                  <c:v>0.89737024963018397</c:v>
                </c:pt>
                <c:pt idx="921">
                  <c:v>0.72553325864892104</c:v>
                </c:pt>
                <c:pt idx="922">
                  <c:v>0.92417421196985705</c:v>
                </c:pt>
                <c:pt idx="923">
                  <c:v>0.85078956843090503</c:v>
                </c:pt>
                <c:pt idx="924">
                  <c:v>0.91339326326204795</c:v>
                </c:pt>
                <c:pt idx="925">
                  <c:v>0.87944914447174205</c:v>
                </c:pt>
                <c:pt idx="926">
                  <c:v>0.91126463278002701</c:v>
                </c:pt>
                <c:pt idx="927">
                  <c:v>0.931920340018349</c:v>
                </c:pt>
                <c:pt idx="928">
                  <c:v>0.85783192193445401</c:v>
                </c:pt>
                <c:pt idx="929">
                  <c:v>0.91771961781108802</c:v>
                </c:pt>
                <c:pt idx="930">
                  <c:v>0.86822105553589002</c:v>
                </c:pt>
                <c:pt idx="931">
                  <c:v>0.88853140018600796</c:v>
                </c:pt>
                <c:pt idx="932">
                  <c:v>0.66841925234426902</c:v>
                </c:pt>
                <c:pt idx="933">
                  <c:v>0.90995541510683797</c:v>
                </c:pt>
                <c:pt idx="934">
                  <c:v>0.89321384611275101</c:v>
                </c:pt>
                <c:pt idx="935">
                  <c:v>0.91843537554363397</c:v>
                </c:pt>
                <c:pt idx="936">
                  <c:v>0.84586560135449096</c:v>
                </c:pt>
                <c:pt idx="937">
                  <c:v>0.87171425088763899</c:v>
                </c:pt>
                <c:pt idx="938">
                  <c:v>0.91859274194989704</c:v>
                </c:pt>
                <c:pt idx="939">
                  <c:v>0.85496117794520898</c:v>
                </c:pt>
                <c:pt idx="940">
                  <c:v>0.95663989952881201</c:v>
                </c:pt>
                <c:pt idx="941">
                  <c:v>0.93374426297297697</c:v>
                </c:pt>
                <c:pt idx="942">
                  <c:v>1.0339057150439701</c:v>
                </c:pt>
                <c:pt idx="943">
                  <c:v>0.89920555755914999</c:v>
                </c:pt>
                <c:pt idx="944">
                  <c:v>0.95401152256369104</c:v>
                </c:pt>
                <c:pt idx="945">
                  <c:v>0.970055911373786</c:v>
                </c:pt>
                <c:pt idx="946">
                  <c:v>0.81450476169001695</c:v>
                </c:pt>
                <c:pt idx="947">
                  <c:v>0.77988143650447905</c:v>
                </c:pt>
                <c:pt idx="948">
                  <c:v>0.85888605591702705</c:v>
                </c:pt>
                <c:pt idx="949">
                  <c:v>0.73717919614594096</c:v>
                </c:pt>
                <c:pt idx="950">
                  <c:v>0.88670557687638696</c:v>
                </c:pt>
                <c:pt idx="951">
                  <c:v>0.82696326560614797</c:v>
                </c:pt>
                <c:pt idx="952">
                  <c:v>0.77071576662897501</c:v>
                </c:pt>
                <c:pt idx="953">
                  <c:v>0.83630432567514501</c:v>
                </c:pt>
                <c:pt idx="954">
                  <c:v>0.710250339267121</c:v>
                </c:pt>
                <c:pt idx="955">
                  <c:v>0.91483142148052699</c:v>
                </c:pt>
                <c:pt idx="956">
                  <c:v>0.87541986031938401</c:v>
                </c:pt>
                <c:pt idx="957">
                  <c:v>0.88297669643630206</c:v>
                </c:pt>
                <c:pt idx="958">
                  <c:v>0.81235379676521402</c:v>
                </c:pt>
                <c:pt idx="959">
                  <c:v>0.93722877230441903</c:v>
                </c:pt>
                <c:pt idx="960">
                  <c:v>0.82371779659340805</c:v>
                </c:pt>
                <c:pt idx="961">
                  <c:v>0.90145641409950195</c:v>
                </c:pt>
                <c:pt idx="962">
                  <c:v>0.77704615535586097</c:v>
                </c:pt>
                <c:pt idx="963">
                  <c:v>0.76158955893403901</c:v>
                </c:pt>
                <c:pt idx="964">
                  <c:v>0.77564703682546898</c:v>
                </c:pt>
                <c:pt idx="965">
                  <c:v>0.74574616637198798</c:v>
                </c:pt>
                <c:pt idx="966">
                  <c:v>0.85117692849932003</c:v>
                </c:pt>
                <c:pt idx="967">
                  <c:v>0.75020516678494398</c:v>
                </c:pt>
                <c:pt idx="968">
                  <c:v>0.86368181680776501</c:v>
                </c:pt>
                <c:pt idx="969">
                  <c:v>0.97808743267602705</c:v>
                </c:pt>
                <c:pt idx="970">
                  <c:v>0.80412849061873004</c:v>
                </c:pt>
                <c:pt idx="971">
                  <c:v>1.0662522835421899</c:v>
                </c:pt>
                <c:pt idx="972">
                  <c:v>0.71562970466846398</c:v>
                </c:pt>
                <c:pt idx="973">
                  <c:v>0.72504589861191204</c:v>
                </c:pt>
                <c:pt idx="974">
                  <c:v>0.90760981322338696</c:v>
                </c:pt>
                <c:pt idx="975">
                  <c:v>0.73319629956682297</c:v>
                </c:pt>
                <c:pt idx="976">
                  <c:v>0.77202737118696796</c:v>
                </c:pt>
                <c:pt idx="977">
                  <c:v>0.95394369409404001</c:v>
                </c:pt>
                <c:pt idx="978">
                  <c:v>0.84237824204140299</c:v>
                </c:pt>
                <c:pt idx="979">
                  <c:v>0.75313769061042302</c:v>
                </c:pt>
                <c:pt idx="980">
                  <c:v>0.86242902942425004</c:v>
                </c:pt>
                <c:pt idx="981">
                  <c:v>1.04081392624002</c:v>
                </c:pt>
                <c:pt idx="982">
                  <c:v>0.83660049912756795</c:v>
                </c:pt>
                <c:pt idx="983">
                  <c:v>0.87099306321448799</c:v>
                </c:pt>
                <c:pt idx="984">
                  <c:v>0.89843660413378001</c:v>
                </c:pt>
                <c:pt idx="985">
                  <c:v>0.87742087379287204</c:v>
                </c:pt>
                <c:pt idx="986">
                  <c:v>0.88394045796091703</c:v>
                </c:pt>
                <c:pt idx="987">
                  <c:v>0.85886942594523197</c:v>
                </c:pt>
                <c:pt idx="988">
                  <c:v>0.87105473624956797</c:v>
                </c:pt>
                <c:pt idx="989">
                  <c:v>0.91164783826269402</c:v>
                </c:pt>
                <c:pt idx="990">
                  <c:v>0.88026782617454602</c:v>
                </c:pt>
                <c:pt idx="991">
                  <c:v>0.857368214526396</c:v>
                </c:pt>
                <c:pt idx="992">
                  <c:v>0.84953157192032502</c:v>
                </c:pt>
                <c:pt idx="993">
                  <c:v>0.871378558232344</c:v>
                </c:pt>
                <c:pt idx="994">
                  <c:v>0.91171804660077505</c:v>
                </c:pt>
                <c:pt idx="995">
                  <c:v>0.91501860821349701</c:v>
                </c:pt>
                <c:pt idx="996">
                  <c:v>0.84701608045161803</c:v>
                </c:pt>
                <c:pt idx="997">
                  <c:v>0.87587885803966703</c:v>
                </c:pt>
                <c:pt idx="998">
                  <c:v>0.85466252872585602</c:v>
                </c:pt>
                <c:pt idx="999">
                  <c:v>0.91001190286755296</c:v>
                </c:pt>
                <c:pt idx="1000">
                  <c:v>0.417103790462929</c:v>
                </c:pt>
                <c:pt idx="1001">
                  <c:v>0.2919958149154</c:v>
                </c:pt>
                <c:pt idx="1002">
                  <c:v>0.39995862972766699</c:v>
                </c:pt>
                <c:pt idx="1003">
                  <c:v>0.50429896951227704</c:v>
                </c:pt>
                <c:pt idx="1004">
                  <c:v>0.43192185482324102</c:v>
                </c:pt>
                <c:pt idx="1005">
                  <c:v>0.328618818604546</c:v>
                </c:pt>
                <c:pt idx="1006">
                  <c:v>0.28394249503021601</c:v>
                </c:pt>
                <c:pt idx="1007">
                  <c:v>0.40630912490684001</c:v>
                </c:pt>
                <c:pt idx="1008">
                  <c:v>0.54235791006883305</c:v>
                </c:pt>
                <c:pt idx="1009">
                  <c:v>0.46871132173497798</c:v>
                </c:pt>
                <c:pt idx="1010">
                  <c:v>0.28059870173346702</c:v>
                </c:pt>
                <c:pt idx="1011">
                  <c:v>0.27548254672994399</c:v>
                </c:pt>
                <c:pt idx="1012">
                  <c:v>0.45440580654457202</c:v>
                </c:pt>
                <c:pt idx="1013">
                  <c:v>0.30331870378645698</c:v>
                </c:pt>
                <c:pt idx="1014">
                  <c:v>0.422593025275325</c:v>
                </c:pt>
                <c:pt idx="1015">
                  <c:v>0.39376730765913598</c:v>
                </c:pt>
                <c:pt idx="1016">
                  <c:v>0.463222547481414</c:v>
                </c:pt>
                <c:pt idx="1017">
                  <c:v>0.51347018640639697</c:v>
                </c:pt>
                <c:pt idx="1018">
                  <c:v>0.29977099585012501</c:v>
                </c:pt>
                <c:pt idx="1019">
                  <c:v>0.45347434535602199</c:v>
                </c:pt>
                <c:pt idx="1020">
                  <c:v>0.29956887899909801</c:v>
                </c:pt>
                <c:pt idx="1021">
                  <c:v>0.45555178555458098</c:v>
                </c:pt>
                <c:pt idx="1022">
                  <c:v>0.28486513394930901</c:v>
                </c:pt>
                <c:pt idx="1023">
                  <c:v>0.326869080657889</c:v>
                </c:pt>
                <c:pt idx="1024">
                  <c:v>0.46897301478931702</c:v>
                </c:pt>
                <c:pt idx="1025">
                  <c:v>0.50956191509291504</c:v>
                </c:pt>
                <c:pt idx="1026">
                  <c:v>0.55598264692447696</c:v>
                </c:pt>
                <c:pt idx="1027">
                  <c:v>0.30341600442022498</c:v>
                </c:pt>
                <c:pt idx="1028">
                  <c:v>0.29711037238642102</c:v>
                </c:pt>
                <c:pt idx="1029">
                  <c:v>0.51263353241815701</c:v>
                </c:pt>
                <c:pt idx="1030">
                  <c:v>0.34137979471783703</c:v>
                </c:pt>
                <c:pt idx="1031">
                  <c:v>0.29861877562367301</c:v>
                </c:pt>
                <c:pt idx="1032">
                  <c:v>0.52140153214307705</c:v>
                </c:pt>
                <c:pt idx="1033">
                  <c:v>0.50377019215952901</c:v>
                </c:pt>
                <c:pt idx="1034">
                  <c:v>0.49982377444717302</c:v>
                </c:pt>
                <c:pt idx="1035">
                  <c:v>0.53595072688769696</c:v>
                </c:pt>
                <c:pt idx="1036">
                  <c:v>0.33347019551212398</c:v>
                </c:pt>
                <c:pt idx="1037">
                  <c:v>0.46475126712422699</c:v>
                </c:pt>
                <c:pt idx="1038">
                  <c:v>0.30887210319686198</c:v>
                </c:pt>
                <c:pt idx="1039">
                  <c:v>0.39281112641823002</c:v>
                </c:pt>
                <c:pt idx="1040">
                  <c:v>0.38004540719386798</c:v>
                </c:pt>
                <c:pt idx="1041">
                  <c:v>0.30487054662595398</c:v>
                </c:pt>
                <c:pt idx="1042">
                  <c:v>0.31165013862397001</c:v>
                </c:pt>
                <c:pt idx="1043">
                  <c:v>0.61130437380077696</c:v>
                </c:pt>
                <c:pt idx="1044">
                  <c:v>0.46333406389722798</c:v>
                </c:pt>
                <c:pt idx="1045">
                  <c:v>0.73687591300524802</c:v>
                </c:pt>
                <c:pt idx="1046">
                  <c:v>0.32395942022743701</c:v>
                </c:pt>
                <c:pt idx="1047">
                  <c:v>0.317295330316402</c:v>
                </c:pt>
                <c:pt idx="1048">
                  <c:v>0.38468907805897001</c:v>
                </c:pt>
                <c:pt idx="1049">
                  <c:v>0.64381285314712899</c:v>
                </c:pt>
                <c:pt idx="1050">
                  <c:v>0.38355240293856102</c:v>
                </c:pt>
                <c:pt idx="1051">
                  <c:v>0.38989076097620201</c:v>
                </c:pt>
                <c:pt idx="1052">
                  <c:v>0.35923216431149901</c:v>
                </c:pt>
                <c:pt idx="1053">
                  <c:v>0.62417247778207097</c:v>
                </c:pt>
                <c:pt idx="1054">
                  <c:v>0.30461659989351098</c:v>
                </c:pt>
                <c:pt idx="1055">
                  <c:v>0.497652467103399</c:v>
                </c:pt>
                <c:pt idx="1056">
                  <c:v>0.49760967454919203</c:v>
                </c:pt>
                <c:pt idx="1057">
                  <c:v>0.29543299475849599</c:v>
                </c:pt>
                <c:pt idx="1058">
                  <c:v>0.31816573423786199</c:v>
                </c:pt>
                <c:pt idx="1059">
                  <c:v>0.285029299940811</c:v>
                </c:pt>
                <c:pt idx="1060">
                  <c:v>0.40408279757046001</c:v>
                </c:pt>
                <c:pt idx="1061">
                  <c:v>0.42476413811036301</c:v>
                </c:pt>
                <c:pt idx="1062">
                  <c:v>0.74973973187494203</c:v>
                </c:pt>
                <c:pt idx="1063">
                  <c:v>0.66189458061394302</c:v>
                </c:pt>
                <c:pt idx="1064">
                  <c:v>0.38307004857908</c:v>
                </c:pt>
                <c:pt idx="1065">
                  <c:v>0.41722052793950698</c:v>
                </c:pt>
                <c:pt idx="1066">
                  <c:v>0.32217693395285601</c:v>
                </c:pt>
                <c:pt idx="1067">
                  <c:v>0.38653270749584401</c:v>
                </c:pt>
                <c:pt idx="1068">
                  <c:v>0.81306973402533</c:v>
                </c:pt>
                <c:pt idx="1069">
                  <c:v>0.45473586041116298</c:v>
                </c:pt>
                <c:pt idx="1070">
                  <c:v>0.50250464271072404</c:v>
                </c:pt>
                <c:pt idx="1071">
                  <c:v>0.46996834408666399</c:v>
                </c:pt>
                <c:pt idx="1072">
                  <c:v>0.67677282248113702</c:v>
                </c:pt>
                <c:pt idx="1073">
                  <c:v>0.48604238581870102</c:v>
                </c:pt>
                <c:pt idx="1074">
                  <c:v>0.59641207234704396</c:v>
                </c:pt>
                <c:pt idx="1075">
                  <c:v>1.0483413322953901</c:v>
                </c:pt>
                <c:pt idx="1076">
                  <c:v>0.62598762533107899</c:v>
                </c:pt>
                <c:pt idx="1077">
                  <c:v>0.50159513612961204</c:v>
                </c:pt>
                <c:pt idx="1078">
                  <c:v>0.40573725557425599</c:v>
                </c:pt>
                <c:pt idx="1079">
                  <c:v>0.42414315248992102</c:v>
                </c:pt>
                <c:pt idx="1080">
                  <c:v>0.28765531320714099</c:v>
                </c:pt>
                <c:pt idx="1081">
                  <c:v>0.30996654716934002</c:v>
                </c:pt>
                <c:pt idx="1082">
                  <c:v>0.49752957628647798</c:v>
                </c:pt>
                <c:pt idx="1083">
                  <c:v>0.29461121940606599</c:v>
                </c:pt>
                <c:pt idx="1084">
                  <c:v>0.28999366116908798</c:v>
                </c:pt>
                <c:pt idx="1085">
                  <c:v>0.43366643160144802</c:v>
                </c:pt>
                <c:pt idx="1086">
                  <c:v>0.31337479608204299</c:v>
                </c:pt>
                <c:pt idx="1087">
                  <c:v>0.44706810206595499</c:v>
                </c:pt>
                <c:pt idx="1088">
                  <c:v>0.43607186402502901</c:v>
                </c:pt>
                <c:pt idx="1089">
                  <c:v>0.42976604604234497</c:v>
                </c:pt>
                <c:pt idx="1090">
                  <c:v>0.35183481945385903</c:v>
                </c:pt>
                <c:pt idx="1091">
                  <c:v>0.27710367339234498</c:v>
                </c:pt>
                <c:pt idx="1092">
                  <c:v>0.44005209351131602</c:v>
                </c:pt>
                <c:pt idx="1093">
                  <c:v>0.96126765799515101</c:v>
                </c:pt>
                <c:pt idx="1094">
                  <c:v>0.32898019288455699</c:v>
                </c:pt>
                <c:pt idx="1095">
                  <c:v>0.37176015248139599</c:v>
                </c:pt>
                <c:pt idx="1096">
                  <c:v>0.41911897953261701</c:v>
                </c:pt>
                <c:pt idx="1097">
                  <c:v>0.27739090343474099</c:v>
                </c:pt>
                <c:pt idx="1098">
                  <c:v>0.33255852151338</c:v>
                </c:pt>
                <c:pt idx="1099">
                  <c:v>0.42569556582463702</c:v>
                </c:pt>
                <c:pt idx="1100">
                  <c:v>0.51675896984707603</c:v>
                </c:pt>
                <c:pt idx="1101">
                  <c:v>0.492306458765981</c:v>
                </c:pt>
                <c:pt idx="1102">
                  <c:v>0.57095836943309597</c:v>
                </c:pt>
                <c:pt idx="1103">
                  <c:v>0.49885123979194201</c:v>
                </c:pt>
                <c:pt idx="1104">
                  <c:v>0.54684085510887204</c:v>
                </c:pt>
                <c:pt idx="1105">
                  <c:v>0.56676521897188703</c:v>
                </c:pt>
                <c:pt idx="1106">
                  <c:v>0.56504656178340695</c:v>
                </c:pt>
                <c:pt idx="1107">
                  <c:v>0.54349007432984298</c:v>
                </c:pt>
                <c:pt idx="1108">
                  <c:v>0.52417957836056694</c:v>
                </c:pt>
                <c:pt idx="1109">
                  <c:v>0.53890218087587405</c:v>
                </c:pt>
                <c:pt idx="1110">
                  <c:v>0.49470378706312301</c:v>
                </c:pt>
                <c:pt idx="1111">
                  <c:v>0.476250673846348</c:v>
                </c:pt>
                <c:pt idx="1112">
                  <c:v>0.560222510447835</c:v>
                </c:pt>
                <c:pt idx="1113">
                  <c:v>0.55585042691003395</c:v>
                </c:pt>
                <c:pt idx="1114">
                  <c:v>0.480000559388784</c:v>
                </c:pt>
                <c:pt idx="1115">
                  <c:v>0.47918389369863601</c:v>
                </c:pt>
                <c:pt idx="1116">
                  <c:v>0.56718322572006896</c:v>
                </c:pt>
                <c:pt idx="1117">
                  <c:v>0.51438787113580997</c:v>
                </c:pt>
                <c:pt idx="1118">
                  <c:v>0.56906393807960998</c:v>
                </c:pt>
                <c:pt idx="1119">
                  <c:v>0.54348242606446295</c:v>
                </c:pt>
                <c:pt idx="1120">
                  <c:v>0.58078355914585</c:v>
                </c:pt>
                <c:pt idx="1121">
                  <c:v>0.49250813221308698</c:v>
                </c:pt>
                <c:pt idx="1122">
                  <c:v>0.58865621959000902</c:v>
                </c:pt>
                <c:pt idx="1123">
                  <c:v>0.57106643821102299</c:v>
                </c:pt>
                <c:pt idx="1124">
                  <c:v>0.62428200162866898</c:v>
                </c:pt>
                <c:pt idx="1125">
                  <c:v>0.55416667229748096</c:v>
                </c:pt>
                <c:pt idx="1126">
                  <c:v>0.52962035285444098</c:v>
                </c:pt>
                <c:pt idx="1127">
                  <c:v>0.55437184851566601</c:v>
                </c:pt>
                <c:pt idx="1128">
                  <c:v>0.77195672383953295</c:v>
                </c:pt>
                <c:pt idx="1129">
                  <c:v>0.54707361973768898</c:v>
                </c:pt>
                <c:pt idx="1130">
                  <c:v>0.53196945839357301</c:v>
                </c:pt>
                <c:pt idx="1131">
                  <c:v>0.52357542140146995</c:v>
                </c:pt>
                <c:pt idx="1132">
                  <c:v>0.54783053838149398</c:v>
                </c:pt>
                <c:pt idx="1133">
                  <c:v>0.56503870731436701</c:v>
                </c:pt>
                <c:pt idx="1134">
                  <c:v>0.52841584339748404</c:v>
                </c:pt>
                <c:pt idx="1135">
                  <c:v>0.52220199494694997</c:v>
                </c:pt>
                <c:pt idx="1136">
                  <c:v>0.59846292285880998</c:v>
                </c:pt>
                <c:pt idx="1137">
                  <c:v>0.56539388301050397</c:v>
                </c:pt>
                <c:pt idx="1138">
                  <c:v>0.50092060190937804</c:v>
                </c:pt>
                <c:pt idx="1139">
                  <c:v>0.54766000918604196</c:v>
                </c:pt>
                <c:pt idx="1140">
                  <c:v>0.61519608613677601</c:v>
                </c:pt>
                <c:pt idx="1141">
                  <c:v>0.54886831783191004</c:v>
                </c:pt>
                <c:pt idx="1142">
                  <c:v>0.70250624892273394</c:v>
                </c:pt>
                <c:pt idx="1143">
                  <c:v>0.61206295168290203</c:v>
                </c:pt>
                <c:pt idx="1144">
                  <c:v>0.66519720811604099</c:v>
                </c:pt>
                <c:pt idx="1145">
                  <c:v>0.62538944051988099</c:v>
                </c:pt>
                <c:pt idx="1146">
                  <c:v>0.60370626691637097</c:v>
                </c:pt>
                <c:pt idx="1147">
                  <c:v>0.74635512609879295</c:v>
                </c:pt>
                <c:pt idx="1148">
                  <c:v>0.49750824716178199</c:v>
                </c:pt>
                <c:pt idx="1149">
                  <c:v>0.63130636769510795</c:v>
                </c:pt>
                <c:pt idx="1150">
                  <c:v>0.66813847414955796</c:v>
                </c:pt>
                <c:pt idx="1151">
                  <c:v>0.49426753698348103</c:v>
                </c:pt>
                <c:pt idx="1152">
                  <c:v>0.76276978833748899</c:v>
                </c:pt>
                <c:pt idx="1153">
                  <c:v>0.59867206807484097</c:v>
                </c:pt>
                <c:pt idx="1154">
                  <c:v>1.01915545915065</c:v>
                </c:pt>
                <c:pt idx="1155">
                  <c:v>0.59385223697248501</c:v>
                </c:pt>
                <c:pt idx="1156">
                  <c:v>0.66964583807347799</c:v>
                </c:pt>
                <c:pt idx="1157">
                  <c:v>0.62772502625378102</c:v>
                </c:pt>
                <c:pt idx="1158">
                  <c:v>0.77401800085973704</c:v>
                </c:pt>
                <c:pt idx="1159">
                  <c:v>0.67552459918837104</c:v>
                </c:pt>
                <c:pt idx="1160">
                  <c:v>0.63363072803763998</c:v>
                </c:pt>
                <c:pt idx="1161">
                  <c:v>0.71683789244926899</c:v>
                </c:pt>
                <c:pt idx="1162">
                  <c:v>0.55545600453377497</c:v>
                </c:pt>
                <c:pt idx="1163">
                  <c:v>0.68957617267229798</c:v>
                </c:pt>
                <c:pt idx="1164">
                  <c:v>0.785565850661469</c:v>
                </c:pt>
                <c:pt idx="1165">
                  <c:v>0.61432091792575105</c:v>
                </c:pt>
                <c:pt idx="1166">
                  <c:v>0.64045522343568095</c:v>
                </c:pt>
                <c:pt idx="1167">
                  <c:v>0.52487975974513301</c:v>
                </c:pt>
                <c:pt idx="1168">
                  <c:v>0.91212424175275197</c:v>
                </c:pt>
                <c:pt idx="1169">
                  <c:v>0.63737120087436405</c:v>
                </c:pt>
                <c:pt idx="1170">
                  <c:v>0.60808658242577096</c:v>
                </c:pt>
                <c:pt idx="1171">
                  <c:v>0.62083091919572997</c:v>
                </c:pt>
                <c:pt idx="1172">
                  <c:v>0.53246137388183801</c:v>
                </c:pt>
                <c:pt idx="1173">
                  <c:v>0.48847311287436201</c:v>
                </c:pt>
                <c:pt idx="1174">
                  <c:v>0.72667793811783898</c:v>
                </c:pt>
                <c:pt idx="1175">
                  <c:v>0.83881818102227101</c:v>
                </c:pt>
                <c:pt idx="1176">
                  <c:v>0.58316752857575305</c:v>
                </c:pt>
                <c:pt idx="1177">
                  <c:v>0.66663082075457403</c:v>
                </c:pt>
                <c:pt idx="1178">
                  <c:v>0.52125675285116801</c:v>
                </c:pt>
                <c:pt idx="1179">
                  <c:v>0.53173280199747097</c:v>
                </c:pt>
                <c:pt idx="1180">
                  <c:v>0.48984123391982698</c:v>
                </c:pt>
                <c:pt idx="1181">
                  <c:v>0.69603041566873802</c:v>
                </c:pt>
                <c:pt idx="1182">
                  <c:v>0.50033869772691697</c:v>
                </c:pt>
                <c:pt idx="1183">
                  <c:v>0.52449877204372497</c:v>
                </c:pt>
                <c:pt idx="1184">
                  <c:v>0.49645225959109301</c:v>
                </c:pt>
                <c:pt idx="1185">
                  <c:v>0.53708750199661504</c:v>
                </c:pt>
                <c:pt idx="1186">
                  <c:v>0.53251941290303795</c:v>
                </c:pt>
                <c:pt idx="1187">
                  <c:v>0.53200287926516698</c:v>
                </c:pt>
                <c:pt idx="1188">
                  <c:v>0.54930354091192402</c:v>
                </c:pt>
                <c:pt idx="1189">
                  <c:v>0.50604363678888697</c:v>
                </c:pt>
                <c:pt idx="1190">
                  <c:v>0.48166861688456503</c:v>
                </c:pt>
                <c:pt idx="1191">
                  <c:v>0.56963400789191898</c:v>
                </c:pt>
                <c:pt idx="1192">
                  <c:v>0.52585311981911298</c:v>
                </c:pt>
                <c:pt idx="1193">
                  <c:v>0.529916415947293</c:v>
                </c:pt>
                <c:pt idx="1194">
                  <c:v>0.508790231687546</c:v>
                </c:pt>
                <c:pt idx="1195">
                  <c:v>0.56279104055832396</c:v>
                </c:pt>
                <c:pt idx="1196">
                  <c:v>0.50351945179920898</c:v>
                </c:pt>
                <c:pt idx="1197">
                  <c:v>0.53160112039904694</c:v>
                </c:pt>
                <c:pt idx="1198">
                  <c:v>0.51735341390976097</c:v>
                </c:pt>
                <c:pt idx="1199">
                  <c:v>0.51202688134812602</c:v>
                </c:pt>
                <c:pt idx="1200">
                  <c:v>0.38983649552528199</c:v>
                </c:pt>
                <c:pt idx="1201">
                  <c:v>0.24860035040175499</c:v>
                </c:pt>
                <c:pt idx="1202">
                  <c:v>0.39448890620546401</c:v>
                </c:pt>
                <c:pt idx="1203">
                  <c:v>0.45300207437859702</c:v>
                </c:pt>
                <c:pt idx="1204">
                  <c:v>0.26251214153942798</c:v>
                </c:pt>
                <c:pt idx="1205">
                  <c:v>0.55704460789210597</c:v>
                </c:pt>
                <c:pt idx="1206">
                  <c:v>0.25120763391960499</c:v>
                </c:pt>
                <c:pt idx="1207">
                  <c:v>0.26405933256710901</c:v>
                </c:pt>
                <c:pt idx="1208">
                  <c:v>0.26263678424308901</c:v>
                </c:pt>
                <c:pt idx="1209">
                  <c:v>0.39505598300544797</c:v>
                </c:pt>
                <c:pt idx="1210">
                  <c:v>0.24686112308936101</c:v>
                </c:pt>
                <c:pt idx="1211">
                  <c:v>0.289061244936068</c:v>
                </c:pt>
                <c:pt idx="1212">
                  <c:v>0.25282745221608199</c:v>
                </c:pt>
                <c:pt idx="1213">
                  <c:v>0.28789379879048399</c:v>
                </c:pt>
                <c:pt idx="1214">
                  <c:v>0.27096295625317102</c:v>
                </c:pt>
                <c:pt idx="1215">
                  <c:v>0.28714614422339302</c:v>
                </c:pt>
                <c:pt idx="1216">
                  <c:v>0.232858557579676</c:v>
                </c:pt>
                <c:pt idx="1217">
                  <c:v>0.26122413485343898</c:v>
                </c:pt>
                <c:pt idx="1218">
                  <c:v>0.28444339411757302</c:v>
                </c:pt>
                <c:pt idx="1219">
                  <c:v>0.26608591357542799</c:v>
                </c:pt>
                <c:pt idx="1220">
                  <c:v>0.299662779382736</c:v>
                </c:pt>
                <c:pt idx="1221">
                  <c:v>0.50005089465155494</c:v>
                </c:pt>
                <c:pt idx="1222">
                  <c:v>0.40714108367261997</c:v>
                </c:pt>
                <c:pt idx="1223">
                  <c:v>0.39290160811889902</c:v>
                </c:pt>
                <c:pt idx="1224">
                  <c:v>0.51236379490453199</c:v>
                </c:pt>
                <c:pt idx="1225">
                  <c:v>0.31836096489893201</c:v>
                </c:pt>
                <c:pt idx="1226">
                  <c:v>0.58842680610342701</c:v>
                </c:pt>
                <c:pt idx="1227">
                  <c:v>0.48538313902725</c:v>
                </c:pt>
                <c:pt idx="1228">
                  <c:v>0.369636389955322</c:v>
                </c:pt>
                <c:pt idx="1229">
                  <c:v>0.319130209092918</c:v>
                </c:pt>
                <c:pt idx="1230">
                  <c:v>0.34178699613473301</c:v>
                </c:pt>
                <c:pt idx="1231">
                  <c:v>0.500928090186881</c:v>
                </c:pt>
                <c:pt idx="1232">
                  <c:v>0.58787320778980801</c:v>
                </c:pt>
                <c:pt idx="1233">
                  <c:v>0.54081787688463601</c:v>
                </c:pt>
                <c:pt idx="1234">
                  <c:v>0.34569412764315099</c:v>
                </c:pt>
                <c:pt idx="1235">
                  <c:v>0.32658722097519499</c:v>
                </c:pt>
                <c:pt idx="1236">
                  <c:v>0.40167839062043098</c:v>
                </c:pt>
                <c:pt idx="1237">
                  <c:v>0.395392459529264</c:v>
                </c:pt>
                <c:pt idx="1238">
                  <c:v>0.354787039279785</c:v>
                </c:pt>
                <c:pt idx="1239">
                  <c:v>0.30833275860734999</c:v>
                </c:pt>
                <c:pt idx="1240">
                  <c:v>0.35996426435947698</c:v>
                </c:pt>
                <c:pt idx="1241">
                  <c:v>0.39743512192045199</c:v>
                </c:pt>
                <c:pt idx="1242">
                  <c:v>0.30852778649345403</c:v>
                </c:pt>
                <c:pt idx="1243">
                  <c:v>0.29857306789900501</c:v>
                </c:pt>
                <c:pt idx="1244">
                  <c:v>0.34641074766354601</c:v>
                </c:pt>
                <c:pt idx="1245">
                  <c:v>0.41482578675688597</c:v>
                </c:pt>
                <c:pt idx="1246">
                  <c:v>0.40226557998909701</c:v>
                </c:pt>
                <c:pt idx="1247">
                  <c:v>0.25764957543665401</c:v>
                </c:pt>
                <c:pt idx="1248">
                  <c:v>0.28081447682282401</c:v>
                </c:pt>
                <c:pt idx="1249">
                  <c:v>0.60317983617308402</c:v>
                </c:pt>
                <c:pt idx="1250">
                  <c:v>1.3266013102788099</c:v>
                </c:pt>
                <c:pt idx="1251">
                  <c:v>0.38815596068357</c:v>
                </c:pt>
                <c:pt idx="1252">
                  <c:v>0.51260896624598895</c:v>
                </c:pt>
                <c:pt idx="1253">
                  <c:v>0.36737035216057901</c:v>
                </c:pt>
                <c:pt idx="1254">
                  <c:v>0.54540382822265299</c:v>
                </c:pt>
                <c:pt idx="1255">
                  <c:v>0.54207337880268402</c:v>
                </c:pt>
                <c:pt idx="1256">
                  <c:v>0.28684586728032602</c:v>
                </c:pt>
                <c:pt idx="1257">
                  <c:v>0.27818231616627898</c:v>
                </c:pt>
                <c:pt idx="1258">
                  <c:v>0.32884891663335702</c:v>
                </c:pt>
                <c:pt idx="1259">
                  <c:v>0.27345831699309903</c:v>
                </c:pt>
                <c:pt idx="1260">
                  <c:v>0.61858927044211798</c:v>
                </c:pt>
                <c:pt idx="1261">
                  <c:v>0.36734477935811899</c:v>
                </c:pt>
                <c:pt idx="1262">
                  <c:v>0.26971404767338603</c:v>
                </c:pt>
                <c:pt idx="1263">
                  <c:v>0.61269402180671195</c:v>
                </c:pt>
                <c:pt idx="1264">
                  <c:v>0.412925637289004</c:v>
                </c:pt>
                <c:pt idx="1265">
                  <c:v>0.85935663093752501</c:v>
                </c:pt>
                <c:pt idx="1266">
                  <c:v>0.33487481394912599</c:v>
                </c:pt>
                <c:pt idx="1267">
                  <c:v>0.42652492044481299</c:v>
                </c:pt>
                <c:pt idx="1268">
                  <c:v>0.52932033658692001</c:v>
                </c:pt>
                <c:pt idx="1269">
                  <c:v>0.53732820780523605</c:v>
                </c:pt>
                <c:pt idx="1270">
                  <c:v>0.40836824669962801</c:v>
                </c:pt>
                <c:pt idx="1271">
                  <c:v>0.31782175561702702</c:v>
                </c:pt>
                <c:pt idx="1272">
                  <c:v>0.43166514177353599</c:v>
                </c:pt>
                <c:pt idx="1273">
                  <c:v>0.63449747973517601</c:v>
                </c:pt>
                <c:pt idx="1274">
                  <c:v>0.454006622688369</c:v>
                </c:pt>
                <c:pt idx="1275">
                  <c:v>0.45243453468115802</c:v>
                </c:pt>
                <c:pt idx="1276">
                  <c:v>0.515506763279591</c:v>
                </c:pt>
                <c:pt idx="1277">
                  <c:v>0.51617507768149296</c:v>
                </c:pt>
                <c:pt idx="1278">
                  <c:v>0.50214546853381803</c:v>
                </c:pt>
                <c:pt idx="1279">
                  <c:v>0.39893505924887002</c:v>
                </c:pt>
                <c:pt idx="1280">
                  <c:v>0.25174881037160601</c:v>
                </c:pt>
                <c:pt idx="1281">
                  <c:v>0.252603180426069</c:v>
                </c:pt>
                <c:pt idx="1282">
                  <c:v>0.28530394059741199</c:v>
                </c:pt>
                <c:pt idx="1283">
                  <c:v>0.26918749680765303</c:v>
                </c:pt>
                <c:pt idx="1284">
                  <c:v>0.31007986411602501</c:v>
                </c:pt>
                <c:pt idx="1285">
                  <c:v>0.32777907488559099</c:v>
                </c:pt>
                <c:pt idx="1286">
                  <c:v>0.30322195772032101</c:v>
                </c:pt>
                <c:pt idx="1287">
                  <c:v>0.25809673861375598</c:v>
                </c:pt>
                <c:pt idx="1288">
                  <c:v>0.27109045826172301</c:v>
                </c:pt>
                <c:pt idx="1289">
                  <c:v>0.438414848161225</c:v>
                </c:pt>
                <c:pt idx="1290">
                  <c:v>0.31249482395899603</c:v>
                </c:pt>
                <c:pt idx="1291">
                  <c:v>0.32738500978732299</c:v>
                </c:pt>
                <c:pt idx="1292">
                  <c:v>0.30118995907637103</c:v>
                </c:pt>
                <c:pt idx="1293">
                  <c:v>0.29911439629210501</c:v>
                </c:pt>
                <c:pt idx="1294">
                  <c:v>0.42890628699766398</c:v>
                </c:pt>
                <c:pt idx="1295">
                  <c:v>0.27969010933593902</c:v>
                </c:pt>
                <c:pt idx="1296">
                  <c:v>0.44199245763921102</c:v>
                </c:pt>
                <c:pt idx="1297">
                  <c:v>0.247279450423388</c:v>
                </c:pt>
                <c:pt idx="1298">
                  <c:v>0.24990308135300601</c:v>
                </c:pt>
                <c:pt idx="1299">
                  <c:v>0.30162094286026803</c:v>
                </c:pt>
                <c:pt idx="1300">
                  <c:v>0.49133892313091998</c:v>
                </c:pt>
                <c:pt idx="1301">
                  <c:v>0.49966383093236399</c:v>
                </c:pt>
                <c:pt idx="1302">
                  <c:v>0.58394986892126499</c:v>
                </c:pt>
                <c:pt idx="1303">
                  <c:v>0.45301717656894902</c:v>
                </c:pt>
                <c:pt idx="1304">
                  <c:v>0.48936976952343803</c:v>
                </c:pt>
                <c:pt idx="1305">
                  <c:v>0.47652512696160199</c:v>
                </c:pt>
                <c:pt idx="1306">
                  <c:v>0.45977625556564999</c:v>
                </c:pt>
                <c:pt idx="1307">
                  <c:v>0.46884863476102501</c:v>
                </c:pt>
                <c:pt idx="1308">
                  <c:v>0.45781853091960401</c:v>
                </c:pt>
                <c:pt idx="1309">
                  <c:v>0.47503362230359703</c:v>
                </c:pt>
                <c:pt idx="1310">
                  <c:v>0.47805280601452799</c:v>
                </c:pt>
                <c:pt idx="1311">
                  <c:v>0.471578296403732</c:v>
                </c:pt>
                <c:pt idx="1312">
                  <c:v>0.45551528397065</c:v>
                </c:pt>
                <c:pt idx="1313">
                  <c:v>0.460856728112919</c:v>
                </c:pt>
                <c:pt idx="1314">
                  <c:v>0.49055747897749302</c:v>
                </c:pt>
                <c:pt idx="1315">
                  <c:v>0.48778271902623999</c:v>
                </c:pt>
                <c:pt idx="1316">
                  <c:v>0.49808088877064599</c:v>
                </c:pt>
                <c:pt idx="1317">
                  <c:v>0.47099079175881298</c:v>
                </c:pt>
                <c:pt idx="1318">
                  <c:v>0.48855417834658299</c:v>
                </c:pt>
                <c:pt idx="1319">
                  <c:v>0.46179742605162599</c:v>
                </c:pt>
                <c:pt idx="1320">
                  <c:v>0.44755361032380703</c:v>
                </c:pt>
                <c:pt idx="1321">
                  <c:v>0.51360829590161905</c:v>
                </c:pt>
                <c:pt idx="1322">
                  <c:v>0.58671247427915396</c:v>
                </c:pt>
                <c:pt idx="1323">
                  <c:v>0.40622419408709798</c:v>
                </c:pt>
                <c:pt idx="1324">
                  <c:v>0.69502081782343506</c:v>
                </c:pt>
                <c:pt idx="1325">
                  <c:v>0.53173949447768498</c:v>
                </c:pt>
                <c:pt idx="1326">
                  <c:v>0.39980093995589699</c:v>
                </c:pt>
                <c:pt idx="1327">
                  <c:v>0.55526786587526999</c:v>
                </c:pt>
                <c:pt idx="1328">
                  <c:v>0.52965049602438696</c:v>
                </c:pt>
                <c:pt idx="1329">
                  <c:v>0.55280310053211301</c:v>
                </c:pt>
                <c:pt idx="1330">
                  <c:v>0.83430574645300204</c:v>
                </c:pt>
                <c:pt idx="1331">
                  <c:v>0.62960199068406297</c:v>
                </c:pt>
                <c:pt idx="1332">
                  <c:v>0.47229531735313801</c:v>
                </c:pt>
                <c:pt idx="1333">
                  <c:v>0.662551392996101</c:v>
                </c:pt>
                <c:pt idx="1334">
                  <c:v>0.53270420979972299</c:v>
                </c:pt>
                <c:pt idx="1335">
                  <c:v>0.41429089346190401</c:v>
                </c:pt>
                <c:pt idx="1336">
                  <c:v>0.55434718292833896</c:v>
                </c:pt>
                <c:pt idx="1337">
                  <c:v>0.55424498803659406</c:v>
                </c:pt>
                <c:pt idx="1338">
                  <c:v>0.54716423842154904</c:v>
                </c:pt>
                <c:pt idx="1339">
                  <c:v>0.55346493607548397</c:v>
                </c:pt>
                <c:pt idx="1340">
                  <c:v>0.71828035726546602</c:v>
                </c:pt>
                <c:pt idx="1341">
                  <c:v>0.56718805025691099</c:v>
                </c:pt>
                <c:pt idx="1342">
                  <c:v>0.36436187860344299</c:v>
                </c:pt>
                <c:pt idx="1343">
                  <c:v>0.59854802330595602</c:v>
                </c:pt>
                <c:pt idx="1344">
                  <c:v>0.565419140830414</c:v>
                </c:pt>
                <c:pt idx="1345">
                  <c:v>0.61550666871239301</c:v>
                </c:pt>
                <c:pt idx="1346">
                  <c:v>0.52519692519178196</c:v>
                </c:pt>
                <c:pt idx="1347">
                  <c:v>0.47625885653038702</c:v>
                </c:pt>
                <c:pt idx="1348">
                  <c:v>0.37605950010698003</c:v>
                </c:pt>
                <c:pt idx="1349">
                  <c:v>0.47688681124659998</c:v>
                </c:pt>
                <c:pt idx="1350">
                  <c:v>0.40453223493305202</c:v>
                </c:pt>
                <c:pt idx="1351">
                  <c:v>0.63801892057299703</c:v>
                </c:pt>
                <c:pt idx="1352">
                  <c:v>0.83875164894867005</c:v>
                </c:pt>
                <c:pt idx="1353">
                  <c:v>0.52746710331914204</c:v>
                </c:pt>
                <c:pt idx="1354">
                  <c:v>0.40367651709055602</c:v>
                </c:pt>
                <c:pt idx="1355">
                  <c:v>0.63818785276356604</c:v>
                </c:pt>
                <c:pt idx="1356">
                  <c:v>0.41901918999346299</c:v>
                </c:pt>
                <c:pt idx="1357">
                  <c:v>0.585757070999537</c:v>
                </c:pt>
                <c:pt idx="1358">
                  <c:v>0.49956928953139701</c:v>
                </c:pt>
                <c:pt idx="1359">
                  <c:v>0.66610181032382199</c:v>
                </c:pt>
                <c:pt idx="1360">
                  <c:v>0.50134513857875695</c:v>
                </c:pt>
                <c:pt idx="1361">
                  <c:v>0.507805248075066</c:v>
                </c:pt>
                <c:pt idx="1362">
                  <c:v>1.1293022483102699</c:v>
                </c:pt>
                <c:pt idx="1363">
                  <c:v>0.51136966032803599</c:v>
                </c:pt>
                <c:pt idx="1364">
                  <c:v>0.43874957528331499</c:v>
                </c:pt>
                <c:pt idx="1365">
                  <c:v>0.64830099320867896</c:v>
                </c:pt>
                <c:pt idx="1366">
                  <c:v>0.42269849397268699</c:v>
                </c:pt>
                <c:pt idx="1367">
                  <c:v>0.65330465873084298</c:v>
                </c:pt>
                <c:pt idx="1368">
                  <c:v>0.43113978340480402</c:v>
                </c:pt>
                <c:pt idx="1369">
                  <c:v>0.55145477141987698</c:v>
                </c:pt>
                <c:pt idx="1370">
                  <c:v>0.53561831791648395</c:v>
                </c:pt>
                <c:pt idx="1371">
                  <c:v>0.558524811003699</c:v>
                </c:pt>
                <c:pt idx="1372">
                  <c:v>0.65848136933503798</c:v>
                </c:pt>
                <c:pt idx="1373">
                  <c:v>0.76408376714214299</c:v>
                </c:pt>
                <c:pt idx="1374">
                  <c:v>0.44035280540881599</c:v>
                </c:pt>
                <c:pt idx="1375">
                  <c:v>0.32832649203887099</c:v>
                </c:pt>
                <c:pt idx="1376">
                  <c:v>0.73690621428121506</c:v>
                </c:pt>
                <c:pt idx="1377">
                  <c:v>0.39075474921825998</c:v>
                </c:pt>
                <c:pt idx="1378">
                  <c:v>0.42384963903214001</c:v>
                </c:pt>
                <c:pt idx="1379">
                  <c:v>0.61705414578134599</c:v>
                </c:pt>
                <c:pt idx="1380">
                  <c:v>0.45759941514145802</c:v>
                </c:pt>
                <c:pt idx="1381">
                  <c:v>0.49154613899148097</c:v>
                </c:pt>
                <c:pt idx="1382">
                  <c:v>0.44512474896572501</c:v>
                </c:pt>
                <c:pt idx="1383">
                  <c:v>0.477547316444629</c:v>
                </c:pt>
                <c:pt idx="1384">
                  <c:v>0.65632393490623797</c:v>
                </c:pt>
                <c:pt idx="1385">
                  <c:v>0.47055927220765498</c:v>
                </c:pt>
                <c:pt idx="1386">
                  <c:v>0.46073901639532799</c:v>
                </c:pt>
                <c:pt idx="1387">
                  <c:v>0.49795975376310703</c:v>
                </c:pt>
                <c:pt idx="1388">
                  <c:v>0.48649595101765902</c:v>
                </c:pt>
                <c:pt idx="1389">
                  <c:v>0.49445656544177602</c:v>
                </c:pt>
                <c:pt idx="1390">
                  <c:v>0.483045315898811</c:v>
                </c:pt>
                <c:pt idx="1391">
                  <c:v>0.50107512335798998</c:v>
                </c:pt>
                <c:pt idx="1392">
                  <c:v>0.465768323917993</c:v>
                </c:pt>
                <c:pt idx="1393">
                  <c:v>0.45272400769545701</c:v>
                </c:pt>
                <c:pt idx="1394">
                  <c:v>0.46802838678638098</c:v>
                </c:pt>
                <c:pt idx="1395">
                  <c:v>0.45359873093289999</c:v>
                </c:pt>
                <c:pt idx="1396">
                  <c:v>0.47825388608820302</c:v>
                </c:pt>
                <c:pt idx="1397">
                  <c:v>0.50410971625812095</c:v>
                </c:pt>
                <c:pt idx="1398">
                  <c:v>0.45826180409610501</c:v>
                </c:pt>
                <c:pt idx="1399">
                  <c:v>0.47191926706682802</c:v>
                </c:pt>
                <c:pt idx="1400">
                  <c:v>0.54746227820004201</c:v>
                </c:pt>
                <c:pt idx="1401">
                  <c:v>0.716567057064177</c:v>
                </c:pt>
                <c:pt idx="1402">
                  <c:v>0.54439747269614003</c:v>
                </c:pt>
                <c:pt idx="1403">
                  <c:v>0.53292015178232199</c:v>
                </c:pt>
                <c:pt idx="1404">
                  <c:v>0.54240959273488998</c:v>
                </c:pt>
                <c:pt idx="1405">
                  <c:v>0.50557744697903695</c:v>
                </c:pt>
                <c:pt idx="1406">
                  <c:v>0.53564095760552599</c:v>
                </c:pt>
                <c:pt idx="1407">
                  <c:v>0.42719570065916002</c:v>
                </c:pt>
                <c:pt idx="1408">
                  <c:v>0.51470216804125302</c:v>
                </c:pt>
                <c:pt idx="1409">
                  <c:v>0.52689460942867705</c:v>
                </c:pt>
                <c:pt idx="1410">
                  <c:v>0.52666742859044802</c:v>
                </c:pt>
                <c:pt idx="1411">
                  <c:v>0.53079120738366303</c:v>
                </c:pt>
                <c:pt idx="1412">
                  <c:v>0.53185029758512103</c:v>
                </c:pt>
                <c:pt idx="1413">
                  <c:v>0.53872763188133499</c:v>
                </c:pt>
                <c:pt idx="1414">
                  <c:v>0.57540243408977698</c:v>
                </c:pt>
                <c:pt idx="1415">
                  <c:v>0.52646076704009703</c:v>
                </c:pt>
                <c:pt idx="1416">
                  <c:v>0.67068013137356197</c:v>
                </c:pt>
                <c:pt idx="1417">
                  <c:v>0.51490943128823696</c:v>
                </c:pt>
                <c:pt idx="1418">
                  <c:v>0.53395287875189701</c:v>
                </c:pt>
                <c:pt idx="1419">
                  <c:v>0.54217017964223302</c:v>
                </c:pt>
                <c:pt idx="1420">
                  <c:v>0.58804070067762204</c:v>
                </c:pt>
                <c:pt idx="1421">
                  <c:v>0.62585254256669598</c:v>
                </c:pt>
                <c:pt idx="1422">
                  <c:v>0.49790358816182601</c:v>
                </c:pt>
                <c:pt idx="1423">
                  <c:v>0.58542383241683504</c:v>
                </c:pt>
                <c:pt idx="1424">
                  <c:v>0.57455529273664896</c:v>
                </c:pt>
                <c:pt idx="1425">
                  <c:v>0.57517525216677301</c:v>
                </c:pt>
                <c:pt idx="1426">
                  <c:v>0.73251311235347705</c:v>
                </c:pt>
                <c:pt idx="1427">
                  <c:v>0.81619534093438695</c:v>
                </c:pt>
                <c:pt idx="1428">
                  <c:v>0.57073316358035098</c:v>
                </c:pt>
                <c:pt idx="1429">
                  <c:v>0.84331369018596702</c:v>
                </c:pt>
                <c:pt idx="1430">
                  <c:v>0.56678469624969396</c:v>
                </c:pt>
                <c:pt idx="1431">
                  <c:v>0.51434203621459296</c:v>
                </c:pt>
                <c:pt idx="1432">
                  <c:v>0.55669314657012203</c:v>
                </c:pt>
                <c:pt idx="1433">
                  <c:v>0.52038867089103402</c:v>
                </c:pt>
                <c:pt idx="1434">
                  <c:v>0.61694069039911903</c:v>
                </c:pt>
                <c:pt idx="1435">
                  <c:v>0.60128391601086695</c:v>
                </c:pt>
                <c:pt idx="1436">
                  <c:v>0.59911253055122704</c:v>
                </c:pt>
                <c:pt idx="1437">
                  <c:v>0.58132663297897003</c:v>
                </c:pt>
                <c:pt idx="1438">
                  <c:v>0.58102140295009397</c:v>
                </c:pt>
                <c:pt idx="1439">
                  <c:v>0.71640284857942604</c:v>
                </c:pt>
                <c:pt idx="1440">
                  <c:v>0.81512331615039901</c:v>
                </c:pt>
                <c:pt idx="1441">
                  <c:v>0.65275785908343398</c:v>
                </c:pt>
                <c:pt idx="1442">
                  <c:v>0.66935978990493095</c:v>
                </c:pt>
                <c:pt idx="1443">
                  <c:v>0.72468737164129704</c:v>
                </c:pt>
                <c:pt idx="1444">
                  <c:v>0.55654624442855904</c:v>
                </c:pt>
                <c:pt idx="1445">
                  <c:v>0.50879026282104101</c:v>
                </c:pt>
                <c:pt idx="1446">
                  <c:v>0.53316615004489298</c:v>
                </c:pt>
                <c:pt idx="1447">
                  <c:v>0.65308108427059897</c:v>
                </c:pt>
                <c:pt idx="1448">
                  <c:v>0.555531221196642</c:v>
                </c:pt>
                <c:pt idx="1449">
                  <c:v>0.62125290285600399</c:v>
                </c:pt>
                <c:pt idx="1450">
                  <c:v>0.69525257529584195</c:v>
                </c:pt>
                <c:pt idx="1451">
                  <c:v>0.67453348292929904</c:v>
                </c:pt>
                <c:pt idx="1452">
                  <c:v>0.67215608997934895</c:v>
                </c:pt>
                <c:pt idx="1453">
                  <c:v>0.67647138420281105</c:v>
                </c:pt>
                <c:pt idx="1454">
                  <c:v>0.59180271540541396</c:v>
                </c:pt>
                <c:pt idx="1455">
                  <c:v>0.61773183387264297</c:v>
                </c:pt>
                <c:pt idx="1456">
                  <c:v>0.69468970910475702</c:v>
                </c:pt>
                <c:pt idx="1457">
                  <c:v>0.52876566216480603</c:v>
                </c:pt>
                <c:pt idx="1458">
                  <c:v>0.57531200988654296</c:v>
                </c:pt>
                <c:pt idx="1459">
                  <c:v>0.61002042520016997</c:v>
                </c:pt>
                <c:pt idx="1460">
                  <c:v>0.548458729595103</c:v>
                </c:pt>
                <c:pt idx="1461">
                  <c:v>0.72623372760581295</c:v>
                </c:pt>
                <c:pt idx="1462">
                  <c:v>0.56700592054461096</c:v>
                </c:pt>
                <c:pt idx="1463">
                  <c:v>0.57667228203658005</c:v>
                </c:pt>
                <c:pt idx="1464">
                  <c:v>0.649433078743473</c:v>
                </c:pt>
                <c:pt idx="1465">
                  <c:v>0.62493080733655004</c:v>
                </c:pt>
                <c:pt idx="1466">
                  <c:v>0.54255923895568703</c:v>
                </c:pt>
                <c:pt idx="1467">
                  <c:v>0.62140153666785403</c:v>
                </c:pt>
                <c:pt idx="1468">
                  <c:v>0.53864777601755298</c:v>
                </c:pt>
                <c:pt idx="1469">
                  <c:v>0.62932436209215104</c:v>
                </c:pt>
                <c:pt idx="1470">
                  <c:v>0.60610858482260299</c:v>
                </c:pt>
                <c:pt idx="1471">
                  <c:v>0.83403953511977003</c:v>
                </c:pt>
                <c:pt idx="1472">
                  <c:v>0.50345017144709003</c:v>
                </c:pt>
                <c:pt idx="1473">
                  <c:v>0.63261674383009903</c:v>
                </c:pt>
                <c:pt idx="1474">
                  <c:v>0.64936258639187305</c:v>
                </c:pt>
                <c:pt idx="1475">
                  <c:v>0.47557020170916198</c:v>
                </c:pt>
                <c:pt idx="1476">
                  <c:v>0.46752008965875402</c:v>
                </c:pt>
                <c:pt idx="1477">
                  <c:v>0.64070576457810802</c:v>
                </c:pt>
                <c:pt idx="1478">
                  <c:v>0.60013248267335495</c:v>
                </c:pt>
                <c:pt idx="1479">
                  <c:v>0.58520451450549704</c:v>
                </c:pt>
                <c:pt idx="1480">
                  <c:v>0.53981445392845595</c:v>
                </c:pt>
                <c:pt idx="1481">
                  <c:v>0.53263153197668101</c:v>
                </c:pt>
                <c:pt idx="1482">
                  <c:v>0.53393528395188605</c:v>
                </c:pt>
                <c:pt idx="1483">
                  <c:v>0.53885638694990401</c:v>
                </c:pt>
                <c:pt idx="1484">
                  <c:v>0.52378505636468198</c:v>
                </c:pt>
                <c:pt idx="1485">
                  <c:v>0.52919658633220601</c:v>
                </c:pt>
                <c:pt idx="1486">
                  <c:v>0.53245478513473099</c:v>
                </c:pt>
                <c:pt idx="1487">
                  <c:v>0.53560226120685905</c:v>
                </c:pt>
                <c:pt idx="1488">
                  <c:v>0.53780869800462905</c:v>
                </c:pt>
                <c:pt idx="1489">
                  <c:v>0.52299333199073095</c:v>
                </c:pt>
                <c:pt idx="1490">
                  <c:v>0.52822161802949297</c:v>
                </c:pt>
                <c:pt idx="1491">
                  <c:v>0.53083301445704101</c:v>
                </c:pt>
                <c:pt idx="1492">
                  <c:v>0.50064082591801795</c:v>
                </c:pt>
                <c:pt idx="1493">
                  <c:v>0.52862482889658602</c:v>
                </c:pt>
                <c:pt idx="1494">
                  <c:v>0.53870483584345097</c:v>
                </c:pt>
                <c:pt idx="1495">
                  <c:v>0.52040565358074298</c:v>
                </c:pt>
                <c:pt idx="1496">
                  <c:v>0.510187364007468</c:v>
                </c:pt>
                <c:pt idx="1497">
                  <c:v>0.53449612092779697</c:v>
                </c:pt>
                <c:pt idx="1498">
                  <c:v>0.52690590977837204</c:v>
                </c:pt>
                <c:pt idx="1499">
                  <c:v>0.53328700086031899</c:v>
                </c:pt>
                <c:pt idx="1500">
                  <c:v>0.53080084053175902</c:v>
                </c:pt>
                <c:pt idx="1501">
                  <c:v>0.59116350186632904</c:v>
                </c:pt>
                <c:pt idx="1502">
                  <c:v>0.55205652267243399</c:v>
                </c:pt>
                <c:pt idx="1503">
                  <c:v>0.54497545578339601</c:v>
                </c:pt>
                <c:pt idx="1504">
                  <c:v>0.53306107317746199</c:v>
                </c:pt>
                <c:pt idx="1505">
                  <c:v>0.55605650980747501</c:v>
                </c:pt>
                <c:pt idx="1506">
                  <c:v>0.55679638089439798</c:v>
                </c:pt>
                <c:pt idx="1507">
                  <c:v>0.54828921148582499</c:v>
                </c:pt>
                <c:pt idx="1508">
                  <c:v>0.50823640409132798</c:v>
                </c:pt>
                <c:pt idx="1509">
                  <c:v>0.50871217507386901</c:v>
                </c:pt>
                <c:pt idx="1510">
                  <c:v>0.534413357190345</c:v>
                </c:pt>
                <c:pt idx="1511">
                  <c:v>0.54557758948906998</c:v>
                </c:pt>
                <c:pt idx="1512">
                  <c:v>0.55655996015912002</c:v>
                </c:pt>
                <c:pt idx="1513">
                  <c:v>0.55138377085280399</c:v>
                </c:pt>
                <c:pt idx="1514">
                  <c:v>0.61845513762154802</c:v>
                </c:pt>
                <c:pt idx="1515">
                  <c:v>0.61286381524724298</c:v>
                </c:pt>
                <c:pt idx="1516">
                  <c:v>0.53947203127017496</c:v>
                </c:pt>
                <c:pt idx="1517">
                  <c:v>0.53201371435815403</c:v>
                </c:pt>
                <c:pt idx="1518">
                  <c:v>0.52593603511974696</c:v>
                </c:pt>
                <c:pt idx="1519">
                  <c:v>0.54924474478628604</c:v>
                </c:pt>
                <c:pt idx="1520">
                  <c:v>0.53851539051016994</c:v>
                </c:pt>
                <c:pt idx="1521">
                  <c:v>0.53199043538587798</c:v>
                </c:pt>
                <c:pt idx="1522">
                  <c:v>0.53160632845270395</c:v>
                </c:pt>
                <c:pt idx="1523">
                  <c:v>0.53453940160761604</c:v>
                </c:pt>
                <c:pt idx="1524">
                  <c:v>0.55250021747915701</c:v>
                </c:pt>
                <c:pt idx="1525">
                  <c:v>0.58936016733051699</c:v>
                </c:pt>
                <c:pt idx="1526">
                  <c:v>0.53711000451665503</c:v>
                </c:pt>
                <c:pt idx="1527">
                  <c:v>0.52458875238161695</c:v>
                </c:pt>
                <c:pt idx="1528">
                  <c:v>0.53603179096961995</c:v>
                </c:pt>
                <c:pt idx="1529">
                  <c:v>0.52924640281874702</c:v>
                </c:pt>
                <c:pt idx="1530">
                  <c:v>0.51727657590994403</c:v>
                </c:pt>
                <c:pt idx="1531">
                  <c:v>0.52687094583669802</c:v>
                </c:pt>
                <c:pt idx="1532">
                  <c:v>0.54739065659109098</c:v>
                </c:pt>
                <c:pt idx="1533">
                  <c:v>0.53161150725586104</c:v>
                </c:pt>
                <c:pt idx="1534">
                  <c:v>0.58029120542775303</c:v>
                </c:pt>
                <c:pt idx="1535">
                  <c:v>0.53204393398932803</c:v>
                </c:pt>
                <c:pt idx="1536">
                  <c:v>0.51620771718201997</c:v>
                </c:pt>
                <c:pt idx="1537">
                  <c:v>0.55333225135442199</c:v>
                </c:pt>
                <c:pt idx="1538">
                  <c:v>0.52564574273859499</c:v>
                </c:pt>
                <c:pt idx="1539">
                  <c:v>0.57937468428505001</c:v>
                </c:pt>
                <c:pt idx="1540">
                  <c:v>0.54014504919591599</c:v>
                </c:pt>
                <c:pt idx="1541">
                  <c:v>0.543169818953539</c:v>
                </c:pt>
                <c:pt idx="1542">
                  <c:v>0.56390767215337301</c:v>
                </c:pt>
                <c:pt idx="1543">
                  <c:v>0.55348947698017004</c:v>
                </c:pt>
                <c:pt idx="1544">
                  <c:v>0.52670159027041497</c:v>
                </c:pt>
                <c:pt idx="1545">
                  <c:v>0.54062327295274903</c:v>
                </c:pt>
                <c:pt idx="1546">
                  <c:v>0.63047071983646596</c:v>
                </c:pt>
                <c:pt idx="1547">
                  <c:v>0.57583751584380105</c:v>
                </c:pt>
                <c:pt idx="1548">
                  <c:v>0.52692237850231505</c:v>
                </c:pt>
                <c:pt idx="1549">
                  <c:v>0.55715598440659397</c:v>
                </c:pt>
                <c:pt idx="1550">
                  <c:v>0.611466640540406</c:v>
                </c:pt>
                <c:pt idx="1551">
                  <c:v>0.53463209857359595</c:v>
                </c:pt>
                <c:pt idx="1552">
                  <c:v>0.60817597876920104</c:v>
                </c:pt>
                <c:pt idx="1553">
                  <c:v>0.558384051906467</c:v>
                </c:pt>
                <c:pt idx="1554">
                  <c:v>1.16141298946283</c:v>
                </c:pt>
                <c:pt idx="1555">
                  <c:v>0.71742744347627696</c:v>
                </c:pt>
                <c:pt idx="1556">
                  <c:v>0.57354782094295498</c:v>
                </c:pt>
                <c:pt idx="1557">
                  <c:v>0.57104430671881701</c:v>
                </c:pt>
                <c:pt idx="1558">
                  <c:v>0.57333784521152398</c:v>
                </c:pt>
                <c:pt idx="1559">
                  <c:v>0.54913126896516196</c:v>
                </c:pt>
                <c:pt idx="1560">
                  <c:v>0.67216281501758102</c:v>
                </c:pt>
                <c:pt idx="1561">
                  <c:v>0.74241328304335297</c:v>
                </c:pt>
                <c:pt idx="1562">
                  <c:v>0.51212063532845897</c:v>
                </c:pt>
                <c:pt idx="1563">
                  <c:v>0.68111803966121398</c:v>
                </c:pt>
                <c:pt idx="1564">
                  <c:v>0.54425131273108796</c:v>
                </c:pt>
                <c:pt idx="1565">
                  <c:v>0.61982743692966602</c:v>
                </c:pt>
                <c:pt idx="1566">
                  <c:v>0.72436018758130405</c:v>
                </c:pt>
                <c:pt idx="1567">
                  <c:v>0.56452270608448696</c:v>
                </c:pt>
                <c:pt idx="1568">
                  <c:v>0.72899415001863399</c:v>
                </c:pt>
                <c:pt idx="1569">
                  <c:v>0.56838623880631201</c:v>
                </c:pt>
                <c:pt idx="1570">
                  <c:v>0.58030467573394495</c:v>
                </c:pt>
                <c:pt idx="1571">
                  <c:v>0.53968009891163604</c:v>
                </c:pt>
                <c:pt idx="1572">
                  <c:v>0.483371327243449</c:v>
                </c:pt>
                <c:pt idx="1573">
                  <c:v>0.67646943958660899</c:v>
                </c:pt>
                <c:pt idx="1574">
                  <c:v>0.55549640385644905</c:v>
                </c:pt>
                <c:pt idx="1575">
                  <c:v>0.64072671049067298</c:v>
                </c:pt>
                <c:pt idx="1576">
                  <c:v>0.669174448171865</c:v>
                </c:pt>
                <c:pt idx="1577">
                  <c:v>0.69504673018964402</c:v>
                </c:pt>
                <c:pt idx="1578">
                  <c:v>0.57046666667285895</c:v>
                </c:pt>
                <c:pt idx="1579">
                  <c:v>0.83979689151339798</c:v>
                </c:pt>
                <c:pt idx="1580">
                  <c:v>0.50801375917603098</c:v>
                </c:pt>
                <c:pt idx="1581">
                  <c:v>0.54540455150789102</c:v>
                </c:pt>
                <c:pt idx="1582">
                  <c:v>0.52891436986699703</c:v>
                </c:pt>
                <c:pt idx="1583">
                  <c:v>0.52184079277766104</c:v>
                </c:pt>
                <c:pt idx="1584">
                  <c:v>0.48735669293913902</c:v>
                </c:pt>
                <c:pt idx="1585">
                  <c:v>0.59704627321669201</c:v>
                </c:pt>
                <c:pt idx="1586">
                  <c:v>0.51892252140678097</c:v>
                </c:pt>
                <c:pt idx="1587">
                  <c:v>0.526897838800787</c:v>
                </c:pt>
                <c:pt idx="1588">
                  <c:v>0.52103622249519599</c:v>
                </c:pt>
                <c:pt idx="1589">
                  <c:v>0.59057432265297305</c:v>
                </c:pt>
                <c:pt idx="1590">
                  <c:v>0.54531131615339401</c:v>
                </c:pt>
                <c:pt idx="1591">
                  <c:v>0.51740645057520496</c:v>
                </c:pt>
                <c:pt idx="1592">
                  <c:v>0.519589847098886</c:v>
                </c:pt>
                <c:pt idx="1593">
                  <c:v>0.53158341116107799</c:v>
                </c:pt>
                <c:pt idx="1594">
                  <c:v>0.51956458532189598</c:v>
                </c:pt>
                <c:pt idx="1595">
                  <c:v>0.53048367452807499</c:v>
                </c:pt>
                <c:pt idx="1596">
                  <c:v>0.53166599149421301</c:v>
                </c:pt>
                <c:pt idx="1597">
                  <c:v>0.52486038515386302</c:v>
                </c:pt>
                <c:pt idx="1598">
                  <c:v>0.52484290811134904</c:v>
                </c:pt>
                <c:pt idx="1599">
                  <c:v>0.53838883381028502</c:v>
                </c:pt>
                <c:pt idx="1600">
                  <c:v>0.51425059822140795</c:v>
                </c:pt>
                <c:pt idx="1601">
                  <c:v>0.54324056705391499</c:v>
                </c:pt>
                <c:pt idx="1602">
                  <c:v>0.53302178105165998</c:v>
                </c:pt>
                <c:pt idx="1603">
                  <c:v>0.52302795472513497</c:v>
                </c:pt>
                <c:pt idx="1604">
                  <c:v>0.61537694732330905</c:v>
                </c:pt>
                <c:pt idx="1605">
                  <c:v>0.52548247502957302</c:v>
                </c:pt>
                <c:pt idx="1606">
                  <c:v>0.55430151093642199</c:v>
                </c:pt>
                <c:pt idx="1607">
                  <c:v>0.54954092228902096</c:v>
                </c:pt>
                <c:pt idx="1608">
                  <c:v>0.5540534403856</c:v>
                </c:pt>
                <c:pt idx="1609">
                  <c:v>0.55231658129959105</c:v>
                </c:pt>
                <c:pt idx="1610">
                  <c:v>0.64687170733930299</c:v>
                </c:pt>
                <c:pt idx="1611">
                  <c:v>0.53551064952935001</c:v>
                </c:pt>
                <c:pt idx="1612">
                  <c:v>0.54929663507238102</c:v>
                </c:pt>
                <c:pt idx="1613">
                  <c:v>0.55410060878302503</c:v>
                </c:pt>
                <c:pt idx="1614">
                  <c:v>0.55076862649052105</c:v>
                </c:pt>
                <c:pt idx="1615">
                  <c:v>0.52080580229552298</c:v>
                </c:pt>
                <c:pt idx="1616">
                  <c:v>0.53732309100461395</c:v>
                </c:pt>
                <c:pt idx="1617">
                  <c:v>0.547205127498265</c:v>
                </c:pt>
                <c:pt idx="1618">
                  <c:v>0.54607226267509601</c:v>
                </c:pt>
                <c:pt idx="1619">
                  <c:v>0.54955127754544097</c:v>
                </c:pt>
                <c:pt idx="1620">
                  <c:v>0.59982621251296198</c:v>
                </c:pt>
                <c:pt idx="1621">
                  <c:v>0.54187718812798502</c:v>
                </c:pt>
                <c:pt idx="1622">
                  <c:v>0.57033467297571805</c:v>
                </c:pt>
                <c:pt idx="1623">
                  <c:v>0.60912076134037996</c:v>
                </c:pt>
                <c:pt idx="1624">
                  <c:v>0.53407733126066903</c:v>
                </c:pt>
                <c:pt idx="1625">
                  <c:v>0.58481350242743002</c:v>
                </c:pt>
                <c:pt idx="1626">
                  <c:v>0.56859194514073796</c:v>
                </c:pt>
                <c:pt idx="1627">
                  <c:v>0.53356947196780302</c:v>
                </c:pt>
                <c:pt idx="1628">
                  <c:v>0.55664723395420901</c:v>
                </c:pt>
                <c:pt idx="1629">
                  <c:v>0.56821421160363395</c:v>
                </c:pt>
                <c:pt idx="1630">
                  <c:v>0.55947401741896197</c:v>
                </c:pt>
                <c:pt idx="1631">
                  <c:v>0.56119799530363801</c:v>
                </c:pt>
                <c:pt idx="1632">
                  <c:v>0.51719710528746399</c:v>
                </c:pt>
                <c:pt idx="1633">
                  <c:v>0.56656073184468003</c:v>
                </c:pt>
                <c:pt idx="1634">
                  <c:v>0.55803576036070801</c:v>
                </c:pt>
                <c:pt idx="1635">
                  <c:v>0.51909438519043005</c:v>
                </c:pt>
                <c:pt idx="1636">
                  <c:v>0.53587866177866705</c:v>
                </c:pt>
                <c:pt idx="1637">
                  <c:v>0.57060747007119506</c:v>
                </c:pt>
                <c:pt idx="1638">
                  <c:v>0.53815244220432101</c:v>
                </c:pt>
                <c:pt idx="1639">
                  <c:v>0.56342988953319395</c:v>
                </c:pt>
                <c:pt idx="1640">
                  <c:v>0.61296416711977597</c:v>
                </c:pt>
                <c:pt idx="1641">
                  <c:v>0.62775426407957902</c:v>
                </c:pt>
                <c:pt idx="1642">
                  <c:v>0.52123765378437503</c:v>
                </c:pt>
                <c:pt idx="1643">
                  <c:v>0.54517402742014098</c:v>
                </c:pt>
                <c:pt idx="1644">
                  <c:v>0.55391211676469299</c:v>
                </c:pt>
                <c:pt idx="1645">
                  <c:v>0.54230908628823404</c:v>
                </c:pt>
                <c:pt idx="1646">
                  <c:v>0.57813228077004597</c:v>
                </c:pt>
                <c:pt idx="1647">
                  <c:v>0.54179237708079198</c:v>
                </c:pt>
                <c:pt idx="1648">
                  <c:v>0.59882552452280202</c:v>
                </c:pt>
                <c:pt idx="1649">
                  <c:v>0.75197534101478203</c:v>
                </c:pt>
                <c:pt idx="1650">
                  <c:v>0.56395037816273497</c:v>
                </c:pt>
                <c:pt idx="1651">
                  <c:v>0.60034561496379601</c:v>
                </c:pt>
                <c:pt idx="1652">
                  <c:v>0.54053977554469101</c:v>
                </c:pt>
                <c:pt idx="1653">
                  <c:v>0.51692341458409397</c:v>
                </c:pt>
                <c:pt idx="1654">
                  <c:v>0.57315673335227801</c:v>
                </c:pt>
                <c:pt idx="1655">
                  <c:v>0.56717245313651898</c:v>
                </c:pt>
                <c:pt idx="1656">
                  <c:v>0.612947794796321</c:v>
                </c:pt>
                <c:pt idx="1657">
                  <c:v>0.52699365209033899</c:v>
                </c:pt>
                <c:pt idx="1658">
                  <c:v>0.59124358757199702</c:v>
                </c:pt>
                <c:pt idx="1659">
                  <c:v>0.58490576100116898</c:v>
                </c:pt>
                <c:pt idx="1660">
                  <c:v>0.68977688699158901</c:v>
                </c:pt>
                <c:pt idx="1661">
                  <c:v>0.94506225169622005</c:v>
                </c:pt>
                <c:pt idx="1662">
                  <c:v>0.64580826083085197</c:v>
                </c:pt>
                <c:pt idx="1663">
                  <c:v>0.78190884830641205</c:v>
                </c:pt>
                <c:pt idx="1664">
                  <c:v>0.69715347110574699</c:v>
                </c:pt>
                <c:pt idx="1665">
                  <c:v>0.57784157213859599</c:v>
                </c:pt>
                <c:pt idx="1666">
                  <c:v>0.75409464150333305</c:v>
                </c:pt>
                <c:pt idx="1667">
                  <c:v>0.79924079370182199</c:v>
                </c:pt>
                <c:pt idx="1668">
                  <c:v>0.72382651856887603</c:v>
                </c:pt>
                <c:pt idx="1669">
                  <c:v>0.56324190110166905</c:v>
                </c:pt>
                <c:pt idx="1670">
                  <c:v>1.16311291834613</c:v>
                </c:pt>
                <c:pt idx="1671">
                  <c:v>0.66897416915537899</c:v>
                </c:pt>
                <c:pt idx="1672">
                  <c:v>0.62241832693296995</c:v>
                </c:pt>
                <c:pt idx="1673">
                  <c:v>0.55829531071868799</c:v>
                </c:pt>
                <c:pt idx="1674">
                  <c:v>0.67236790691815895</c:v>
                </c:pt>
                <c:pt idx="1675">
                  <c:v>0.60354726653865898</c:v>
                </c:pt>
                <c:pt idx="1676">
                  <c:v>0.69907550812244101</c:v>
                </c:pt>
                <c:pt idx="1677">
                  <c:v>0.82935295921738295</c:v>
                </c:pt>
                <c:pt idx="1678">
                  <c:v>0.67767015333223801</c:v>
                </c:pt>
                <c:pt idx="1679">
                  <c:v>0.54045358199355298</c:v>
                </c:pt>
                <c:pt idx="1680">
                  <c:v>0.54348303425361699</c:v>
                </c:pt>
                <c:pt idx="1681">
                  <c:v>0.52661592762649601</c:v>
                </c:pt>
                <c:pt idx="1682">
                  <c:v>0.53664386736007497</c:v>
                </c:pt>
                <c:pt idx="1683">
                  <c:v>0.53018323584592797</c:v>
                </c:pt>
                <c:pt idx="1684">
                  <c:v>0.55623074135850703</c:v>
                </c:pt>
                <c:pt idx="1685">
                  <c:v>0.55190302968884797</c:v>
                </c:pt>
                <c:pt idx="1686">
                  <c:v>0.53662994776103301</c:v>
                </c:pt>
                <c:pt idx="1687">
                  <c:v>0.58116445832460395</c:v>
                </c:pt>
                <c:pt idx="1688">
                  <c:v>0.54556288968268696</c:v>
                </c:pt>
                <c:pt idx="1689">
                  <c:v>0.57587943575343004</c:v>
                </c:pt>
                <c:pt idx="1690">
                  <c:v>0.54580776681058596</c:v>
                </c:pt>
                <c:pt idx="1691">
                  <c:v>0.54308421184042299</c:v>
                </c:pt>
                <c:pt idx="1692">
                  <c:v>0.52380164907887905</c:v>
                </c:pt>
                <c:pt idx="1693">
                  <c:v>0.53527319672772999</c:v>
                </c:pt>
                <c:pt idx="1694">
                  <c:v>0.58025899966811201</c:v>
                </c:pt>
                <c:pt idx="1695">
                  <c:v>0.52515184315053698</c:v>
                </c:pt>
                <c:pt idx="1696">
                  <c:v>0.57542948146654505</c:v>
                </c:pt>
                <c:pt idx="1697">
                  <c:v>0.52315838239652501</c:v>
                </c:pt>
                <c:pt idx="1698">
                  <c:v>0.59845482847682696</c:v>
                </c:pt>
                <c:pt idx="1699">
                  <c:v>0.52239272525727098</c:v>
                </c:pt>
                <c:pt idx="1700">
                  <c:v>1.0166899034404799</c:v>
                </c:pt>
                <c:pt idx="1701">
                  <c:v>1.05715798440314</c:v>
                </c:pt>
                <c:pt idx="1702">
                  <c:v>0.95053838440054395</c:v>
                </c:pt>
                <c:pt idx="1703">
                  <c:v>1.02605059733788</c:v>
                </c:pt>
                <c:pt idx="1704">
                  <c:v>0.98334304871979705</c:v>
                </c:pt>
                <c:pt idx="1705">
                  <c:v>0.99433863102768205</c:v>
                </c:pt>
                <c:pt idx="1706">
                  <c:v>0.97152995367732597</c:v>
                </c:pt>
                <c:pt idx="1707">
                  <c:v>1.0148511699970499</c:v>
                </c:pt>
                <c:pt idx="1708">
                  <c:v>1.0213218726529201</c:v>
                </c:pt>
                <c:pt idx="1709">
                  <c:v>0.99648648235961401</c:v>
                </c:pt>
                <c:pt idx="1710">
                  <c:v>0.98634302034363297</c:v>
                </c:pt>
                <c:pt idx="1711">
                  <c:v>1.0420852685542299</c:v>
                </c:pt>
                <c:pt idx="1712">
                  <c:v>0.97057640264869705</c:v>
                </c:pt>
                <c:pt idx="1713">
                  <c:v>1.01828096257582</c:v>
                </c:pt>
                <c:pt idx="1714">
                  <c:v>0.98255347367499701</c:v>
                </c:pt>
                <c:pt idx="1715">
                  <c:v>0.97486969670988499</c:v>
                </c:pt>
                <c:pt idx="1716">
                  <c:v>1.07325003290843</c:v>
                </c:pt>
                <c:pt idx="1717">
                  <c:v>0.94942706037867797</c:v>
                </c:pt>
                <c:pt idx="1718">
                  <c:v>0.989127969814528</c:v>
                </c:pt>
                <c:pt idx="1719">
                  <c:v>1.03796400221171</c:v>
                </c:pt>
                <c:pt idx="1720">
                  <c:v>0.99457727546961805</c:v>
                </c:pt>
                <c:pt idx="1721">
                  <c:v>1.01499431348214</c:v>
                </c:pt>
                <c:pt idx="1722">
                  <c:v>1.00635524199933</c:v>
                </c:pt>
                <c:pt idx="1723">
                  <c:v>0.98340600361633701</c:v>
                </c:pt>
                <c:pt idx="1724">
                  <c:v>1.0704179684217601</c:v>
                </c:pt>
                <c:pt idx="1725">
                  <c:v>1.06920323648381</c:v>
                </c:pt>
                <c:pt idx="1726">
                  <c:v>1.0198830769896099</c:v>
                </c:pt>
                <c:pt idx="1727">
                  <c:v>1.0366927853996299</c:v>
                </c:pt>
                <c:pt idx="1728">
                  <c:v>1.09041359409764</c:v>
                </c:pt>
                <c:pt idx="1729">
                  <c:v>1.0414371637056199</c:v>
                </c:pt>
                <c:pt idx="1730">
                  <c:v>1.14758083874049</c:v>
                </c:pt>
                <c:pt idx="1731">
                  <c:v>1.051755480198</c:v>
                </c:pt>
                <c:pt idx="1732">
                  <c:v>0.97595136660997395</c:v>
                </c:pt>
                <c:pt idx="1733">
                  <c:v>1.0221286330178601</c:v>
                </c:pt>
                <c:pt idx="1734">
                  <c:v>1.07647840661743</c:v>
                </c:pt>
                <c:pt idx="1735">
                  <c:v>0.99492679631261804</c:v>
                </c:pt>
                <c:pt idx="1736">
                  <c:v>0.99883946958840197</c:v>
                </c:pt>
                <c:pt idx="1737">
                  <c:v>1.00212009583255</c:v>
                </c:pt>
                <c:pt idx="1738">
                  <c:v>0.962600187282588</c:v>
                </c:pt>
                <c:pt idx="1739">
                  <c:v>0.98935622725285099</c:v>
                </c:pt>
                <c:pt idx="1740">
                  <c:v>0.926063890341701</c:v>
                </c:pt>
                <c:pt idx="1741">
                  <c:v>1.06897912112135</c:v>
                </c:pt>
                <c:pt idx="1742">
                  <c:v>1.0658836374029701</c:v>
                </c:pt>
                <c:pt idx="1743">
                  <c:v>0.92180996714500896</c:v>
                </c:pt>
                <c:pt idx="1744">
                  <c:v>1.02491276753808</c:v>
                </c:pt>
                <c:pt idx="1745">
                  <c:v>1.1819758940009699</c:v>
                </c:pt>
                <c:pt idx="1746">
                  <c:v>1.1442499783029501</c:v>
                </c:pt>
                <c:pt idx="1747">
                  <c:v>1.0235216561243901</c:v>
                </c:pt>
                <c:pt idx="1748">
                  <c:v>0.98355325163614704</c:v>
                </c:pt>
                <c:pt idx="1749">
                  <c:v>0.99490201984604698</c:v>
                </c:pt>
                <c:pt idx="1750">
                  <c:v>1.1475249426515</c:v>
                </c:pt>
                <c:pt idx="1751">
                  <c:v>0.95248532263646601</c:v>
                </c:pt>
                <c:pt idx="1752">
                  <c:v>0.91092818446148205</c:v>
                </c:pt>
                <c:pt idx="1753">
                  <c:v>0.99887416069412904</c:v>
                </c:pt>
                <c:pt idx="1754">
                  <c:v>0.952131428991566</c:v>
                </c:pt>
                <c:pt idx="1755">
                  <c:v>1.2018666734180901</c:v>
                </c:pt>
                <c:pt idx="1756">
                  <c:v>0.92984514392532702</c:v>
                </c:pt>
                <c:pt idx="1757">
                  <c:v>0.97604788797273101</c:v>
                </c:pt>
                <c:pt idx="1758">
                  <c:v>0.94140942853221599</c:v>
                </c:pt>
                <c:pt idx="1759">
                  <c:v>0.96880173469231001</c:v>
                </c:pt>
                <c:pt idx="1760">
                  <c:v>0.86278263017089096</c:v>
                </c:pt>
                <c:pt idx="1761">
                  <c:v>0.98130644565078395</c:v>
                </c:pt>
                <c:pt idx="1762">
                  <c:v>0.97646809129105205</c:v>
                </c:pt>
                <c:pt idx="1763">
                  <c:v>1.13582071531656</c:v>
                </c:pt>
                <c:pt idx="1764">
                  <c:v>1.0976752786794799</c:v>
                </c:pt>
                <c:pt idx="1765">
                  <c:v>0.97364311437639495</c:v>
                </c:pt>
                <c:pt idx="1766">
                  <c:v>1.1430287883230701</c:v>
                </c:pt>
                <c:pt idx="1767">
                  <c:v>1.00796329294751</c:v>
                </c:pt>
                <c:pt idx="1768">
                  <c:v>1.06638770541053</c:v>
                </c:pt>
                <c:pt idx="1769">
                  <c:v>1.06607915740042</c:v>
                </c:pt>
                <c:pt idx="1770">
                  <c:v>0.87324493212074406</c:v>
                </c:pt>
                <c:pt idx="1771">
                  <c:v>0.98658454821046804</c:v>
                </c:pt>
                <c:pt idx="1772">
                  <c:v>1.0137193771270701</c:v>
                </c:pt>
                <c:pt idx="1773">
                  <c:v>1.0574347818716101</c:v>
                </c:pt>
                <c:pt idx="1774">
                  <c:v>0.84458192917488295</c:v>
                </c:pt>
                <c:pt idx="1775">
                  <c:v>1.0076259023769101</c:v>
                </c:pt>
                <c:pt idx="1776">
                  <c:v>1.05089545879843</c:v>
                </c:pt>
                <c:pt idx="1777">
                  <c:v>1.05799638593104</c:v>
                </c:pt>
                <c:pt idx="1778">
                  <c:v>1.03326818551703</c:v>
                </c:pt>
                <c:pt idx="1779">
                  <c:v>0.94989122144725702</c:v>
                </c:pt>
                <c:pt idx="1780">
                  <c:v>1.01894289251019</c:v>
                </c:pt>
                <c:pt idx="1781">
                  <c:v>1.00608107945106</c:v>
                </c:pt>
                <c:pt idx="1782">
                  <c:v>1.00018942287184</c:v>
                </c:pt>
                <c:pt idx="1783">
                  <c:v>0.94717638956989403</c:v>
                </c:pt>
                <c:pt idx="1784">
                  <c:v>0.97029718407499099</c:v>
                </c:pt>
                <c:pt idx="1785">
                  <c:v>0.98385267505179597</c:v>
                </c:pt>
                <c:pt idx="1786">
                  <c:v>1.04906885547208</c:v>
                </c:pt>
                <c:pt idx="1787">
                  <c:v>0.99422649136286601</c:v>
                </c:pt>
                <c:pt idx="1788">
                  <c:v>1.00257998677639</c:v>
                </c:pt>
                <c:pt idx="1789">
                  <c:v>0.95817798980125102</c:v>
                </c:pt>
                <c:pt idx="1790">
                  <c:v>0.95871066815704997</c:v>
                </c:pt>
                <c:pt idx="1791">
                  <c:v>0.987705564241941</c:v>
                </c:pt>
                <c:pt idx="1792">
                  <c:v>0.98402737500200899</c:v>
                </c:pt>
                <c:pt idx="1793">
                  <c:v>1.0145725994688299</c:v>
                </c:pt>
                <c:pt idx="1794">
                  <c:v>0.93828417875488401</c:v>
                </c:pt>
                <c:pt idx="1795">
                  <c:v>0.95965710451895303</c:v>
                </c:pt>
                <c:pt idx="1796">
                  <c:v>1.12665301797123</c:v>
                </c:pt>
                <c:pt idx="1797">
                  <c:v>1.0546179452906199</c:v>
                </c:pt>
                <c:pt idx="1798">
                  <c:v>0.98282698253905998</c:v>
                </c:pt>
                <c:pt idx="1799">
                  <c:v>0.95794424024074398</c:v>
                </c:pt>
                <c:pt idx="1800">
                  <c:v>0.27725398625228098</c:v>
                </c:pt>
                <c:pt idx="1801">
                  <c:v>0.35660150611944103</c:v>
                </c:pt>
                <c:pt idx="1802">
                  <c:v>0.35788873654290998</c:v>
                </c:pt>
                <c:pt idx="1803">
                  <c:v>0.42433540503988898</c:v>
                </c:pt>
                <c:pt idx="1804">
                  <c:v>0.26186414227982602</c:v>
                </c:pt>
                <c:pt idx="1805">
                  <c:v>0.26487567638119103</c:v>
                </c:pt>
                <c:pt idx="1806">
                  <c:v>0.28621331717512499</c:v>
                </c:pt>
                <c:pt idx="1807">
                  <c:v>0.26103174400069301</c:v>
                </c:pt>
                <c:pt idx="1808">
                  <c:v>0.27362750389485302</c:v>
                </c:pt>
                <c:pt idx="1809">
                  <c:v>0.35120272727617502</c:v>
                </c:pt>
                <c:pt idx="1810">
                  <c:v>0.25333020143721002</c:v>
                </c:pt>
                <c:pt idx="1811">
                  <c:v>0.35660644609382303</c:v>
                </c:pt>
                <c:pt idx="1812">
                  <c:v>0.28991207247952999</c:v>
                </c:pt>
                <c:pt idx="1813">
                  <c:v>0.27171705046803701</c:v>
                </c:pt>
                <c:pt idx="1814">
                  <c:v>0.419066597909662</c:v>
                </c:pt>
                <c:pt idx="1815">
                  <c:v>0.27954031224216302</c:v>
                </c:pt>
                <c:pt idx="1816">
                  <c:v>0.28022888460985801</c:v>
                </c:pt>
                <c:pt idx="1817">
                  <c:v>0.41746339076324002</c:v>
                </c:pt>
                <c:pt idx="1818">
                  <c:v>0.28097048613486197</c:v>
                </c:pt>
                <c:pt idx="1819">
                  <c:v>0.36156429993455402</c:v>
                </c:pt>
                <c:pt idx="1820">
                  <c:v>0.394787356246729</c:v>
                </c:pt>
                <c:pt idx="1821">
                  <c:v>0.36839084902770702</c:v>
                </c:pt>
                <c:pt idx="1822">
                  <c:v>0.42518150182453102</c:v>
                </c:pt>
                <c:pt idx="1823">
                  <c:v>0.44960204988538499</c:v>
                </c:pt>
                <c:pt idx="1824">
                  <c:v>0.28928596420180402</c:v>
                </c:pt>
                <c:pt idx="1825">
                  <c:v>0.29269825346161299</c:v>
                </c:pt>
                <c:pt idx="1826">
                  <c:v>0.62636751135233104</c:v>
                </c:pt>
                <c:pt idx="1827">
                  <c:v>0.56004149582068596</c:v>
                </c:pt>
                <c:pt idx="1828">
                  <c:v>0.44240742868740501</c:v>
                </c:pt>
                <c:pt idx="1829">
                  <c:v>0.325728022226763</c:v>
                </c:pt>
                <c:pt idx="1830">
                  <c:v>0.36833594019273902</c:v>
                </c:pt>
                <c:pt idx="1831">
                  <c:v>0.44580425237294802</c:v>
                </c:pt>
                <c:pt idx="1832">
                  <c:v>0.61184564306276901</c:v>
                </c:pt>
                <c:pt idx="1833">
                  <c:v>0.376195454322308</c:v>
                </c:pt>
                <c:pt idx="1834">
                  <c:v>0.304477840300938</c:v>
                </c:pt>
                <c:pt idx="1835">
                  <c:v>0.28465714765514899</c:v>
                </c:pt>
                <c:pt idx="1836">
                  <c:v>0.32388096948529799</c:v>
                </c:pt>
                <c:pt idx="1837">
                  <c:v>0.38711489056410398</c:v>
                </c:pt>
                <c:pt idx="1838">
                  <c:v>0.79718665712173697</c:v>
                </c:pt>
                <c:pt idx="1839">
                  <c:v>0.55704705490193995</c:v>
                </c:pt>
                <c:pt idx="1840">
                  <c:v>0.48078862910137499</c:v>
                </c:pt>
                <c:pt idx="1841">
                  <c:v>0.54750474942735705</c:v>
                </c:pt>
                <c:pt idx="1842">
                  <c:v>0.32950470450181202</c:v>
                </c:pt>
                <c:pt idx="1843">
                  <c:v>0.31728824376873599</c:v>
                </c:pt>
                <c:pt idx="1844">
                  <c:v>0.44692682457161498</c:v>
                </c:pt>
                <c:pt idx="1845">
                  <c:v>0.61497933819569095</c:v>
                </c:pt>
                <c:pt idx="1846">
                  <c:v>0.321066875619889</c:v>
                </c:pt>
                <c:pt idx="1847">
                  <c:v>0.42179920909372798</c:v>
                </c:pt>
                <c:pt idx="1848">
                  <c:v>0.313029380000452</c:v>
                </c:pt>
                <c:pt idx="1849">
                  <c:v>0.36911571601071003</c:v>
                </c:pt>
                <c:pt idx="1850">
                  <c:v>0.436596049590109</c:v>
                </c:pt>
                <c:pt idx="1851">
                  <c:v>0.38349008986667099</c:v>
                </c:pt>
                <c:pt idx="1852">
                  <c:v>0.59802917510938403</c:v>
                </c:pt>
                <c:pt idx="1853">
                  <c:v>0.54751022917316405</c:v>
                </c:pt>
                <c:pt idx="1854">
                  <c:v>0.36372425559189198</c:v>
                </c:pt>
                <c:pt idx="1855">
                  <c:v>0.38240782279506802</c:v>
                </c:pt>
                <c:pt idx="1856">
                  <c:v>0.448947804829542</c:v>
                </c:pt>
                <c:pt idx="1857">
                  <c:v>0.52751285499899103</c:v>
                </c:pt>
                <c:pt idx="1858">
                  <c:v>0.320650899236259</c:v>
                </c:pt>
                <c:pt idx="1859">
                  <c:v>0.55064275492705195</c:v>
                </c:pt>
                <c:pt idx="1860">
                  <c:v>0.55574317844458898</c:v>
                </c:pt>
                <c:pt idx="1861">
                  <c:v>0.53945941286510002</c:v>
                </c:pt>
                <c:pt idx="1862">
                  <c:v>0.384875017650679</c:v>
                </c:pt>
                <c:pt idx="1863">
                  <c:v>0.44389638484832999</c:v>
                </c:pt>
                <c:pt idx="1864">
                  <c:v>0.50159179099525597</c:v>
                </c:pt>
                <c:pt idx="1865">
                  <c:v>0.44260411306025699</c:v>
                </c:pt>
                <c:pt idx="1866">
                  <c:v>0.45335896126960401</c:v>
                </c:pt>
                <c:pt idx="1867">
                  <c:v>0.66748983225989</c:v>
                </c:pt>
                <c:pt idx="1868">
                  <c:v>0.38287345255505201</c:v>
                </c:pt>
                <c:pt idx="1869">
                  <c:v>0.47035321849956302</c:v>
                </c:pt>
                <c:pt idx="1870">
                  <c:v>0.44699215578691698</c:v>
                </c:pt>
                <c:pt idx="1871">
                  <c:v>0.42877711810931701</c:v>
                </c:pt>
                <c:pt idx="1872">
                  <c:v>0.40069097027821998</c:v>
                </c:pt>
                <c:pt idx="1873">
                  <c:v>0.39381104561316799</c:v>
                </c:pt>
                <c:pt idx="1874">
                  <c:v>0.743930136811499</c:v>
                </c:pt>
                <c:pt idx="1875">
                  <c:v>0.39219852110943598</c:v>
                </c:pt>
                <c:pt idx="1876">
                  <c:v>0.43616462219165703</c:v>
                </c:pt>
                <c:pt idx="1877">
                  <c:v>0.543198858854958</c:v>
                </c:pt>
                <c:pt idx="1878">
                  <c:v>0.50354943438511302</c:v>
                </c:pt>
                <c:pt idx="1879">
                  <c:v>0.39436387671249701</c:v>
                </c:pt>
                <c:pt idx="1880">
                  <c:v>0.28982156415684501</c:v>
                </c:pt>
                <c:pt idx="1881">
                  <c:v>0.420191758050391</c:v>
                </c:pt>
                <c:pt idx="1882">
                  <c:v>0.27505401198713603</c:v>
                </c:pt>
                <c:pt idx="1883">
                  <c:v>0.270866065668254</c:v>
                </c:pt>
                <c:pt idx="1884">
                  <c:v>0.363547879137393</c:v>
                </c:pt>
                <c:pt idx="1885">
                  <c:v>0.417997388412091</c:v>
                </c:pt>
                <c:pt idx="1886">
                  <c:v>0.27903411742614698</c:v>
                </c:pt>
                <c:pt idx="1887">
                  <c:v>0.28318521198986002</c:v>
                </c:pt>
                <c:pt idx="1888">
                  <c:v>0.260274035346785</c:v>
                </c:pt>
                <c:pt idx="1889">
                  <c:v>0.271470090277528</c:v>
                </c:pt>
                <c:pt idx="1890">
                  <c:v>0.426379799700149</c:v>
                </c:pt>
                <c:pt idx="1891">
                  <c:v>0.382066866974693</c:v>
                </c:pt>
                <c:pt idx="1892">
                  <c:v>0.29840243642064301</c:v>
                </c:pt>
                <c:pt idx="1893">
                  <c:v>0.286032461469438</c:v>
                </c:pt>
                <c:pt idx="1894">
                  <c:v>0.31085731069363498</c:v>
                </c:pt>
                <c:pt idx="1895">
                  <c:v>0.27843505939222302</c:v>
                </c:pt>
                <c:pt idx="1896">
                  <c:v>0.274430252275841</c:v>
                </c:pt>
                <c:pt idx="1897">
                  <c:v>0.41729017808914598</c:v>
                </c:pt>
                <c:pt idx="1898">
                  <c:v>0.27056039138998</c:v>
                </c:pt>
                <c:pt idx="1899">
                  <c:v>0.263003893204454</c:v>
                </c:pt>
                <c:pt idx="1900">
                  <c:v>0.68847613320255896</c:v>
                </c:pt>
                <c:pt idx="1901">
                  <c:v>0.84624946083116903</c:v>
                </c:pt>
                <c:pt idx="1902">
                  <c:v>0.71691031678260797</c:v>
                </c:pt>
                <c:pt idx="1903">
                  <c:v>0.71143440796359803</c:v>
                </c:pt>
                <c:pt idx="1904">
                  <c:v>0.70789039725043501</c:v>
                </c:pt>
                <c:pt idx="1905">
                  <c:v>0.66948429180830904</c:v>
                </c:pt>
                <c:pt idx="1906">
                  <c:v>0.68192247222619895</c:v>
                </c:pt>
                <c:pt idx="1907">
                  <c:v>0.64908529208929999</c:v>
                </c:pt>
                <c:pt idx="1908">
                  <c:v>0.68604214031035105</c:v>
                </c:pt>
                <c:pt idx="1909">
                  <c:v>0.69517716642913296</c:v>
                </c:pt>
                <c:pt idx="1910">
                  <c:v>0.70471797587391605</c:v>
                </c:pt>
                <c:pt idx="1911">
                  <c:v>0.670492877051303</c:v>
                </c:pt>
                <c:pt idx="1912">
                  <c:v>0.69233795771016504</c:v>
                </c:pt>
                <c:pt idx="1913">
                  <c:v>0.76581376126147904</c:v>
                </c:pt>
                <c:pt idx="1914">
                  <c:v>0.68077661620934204</c:v>
                </c:pt>
                <c:pt idx="1915">
                  <c:v>0.66039556010315603</c:v>
                </c:pt>
                <c:pt idx="1916">
                  <c:v>0.76039777440647105</c:v>
                </c:pt>
                <c:pt idx="1917">
                  <c:v>0.663216305644172</c:v>
                </c:pt>
                <c:pt idx="1918">
                  <c:v>0.68548856503850797</c:v>
                </c:pt>
                <c:pt idx="1919">
                  <c:v>0.71323816863887901</c:v>
                </c:pt>
                <c:pt idx="1920">
                  <c:v>0.67402321206954496</c:v>
                </c:pt>
                <c:pt idx="1921">
                  <c:v>0.704073340454061</c:v>
                </c:pt>
                <c:pt idx="1922">
                  <c:v>0.72117887156163896</c:v>
                </c:pt>
                <c:pt idx="1923">
                  <c:v>0.772196178146074</c:v>
                </c:pt>
                <c:pt idx="1924">
                  <c:v>0.68573371006269002</c:v>
                </c:pt>
                <c:pt idx="1925">
                  <c:v>0.71954213393400002</c:v>
                </c:pt>
                <c:pt idx="1926">
                  <c:v>0.73293972335077795</c:v>
                </c:pt>
                <c:pt idx="1927">
                  <c:v>0.73697811102476796</c:v>
                </c:pt>
                <c:pt idx="1928">
                  <c:v>0.70174051406379301</c:v>
                </c:pt>
                <c:pt idx="1929">
                  <c:v>0.86303314394252495</c:v>
                </c:pt>
                <c:pt idx="1930">
                  <c:v>0.70928260048015501</c:v>
                </c:pt>
                <c:pt idx="1931">
                  <c:v>0.67867556175062504</c:v>
                </c:pt>
                <c:pt idx="1932">
                  <c:v>0.70489144842857898</c:v>
                </c:pt>
                <c:pt idx="1933">
                  <c:v>0.745345463513299</c:v>
                </c:pt>
                <c:pt idx="1934">
                  <c:v>0.68480191361901899</c:v>
                </c:pt>
                <c:pt idx="1935">
                  <c:v>0.70835340039880101</c:v>
                </c:pt>
                <c:pt idx="1936">
                  <c:v>0.72082212099371601</c:v>
                </c:pt>
                <c:pt idx="1937">
                  <c:v>1.0552502320439801</c:v>
                </c:pt>
                <c:pt idx="1938">
                  <c:v>0.70310163830600303</c:v>
                </c:pt>
                <c:pt idx="1939">
                  <c:v>0.73788282369685898</c:v>
                </c:pt>
                <c:pt idx="1940">
                  <c:v>0.70848115910721998</c:v>
                </c:pt>
                <c:pt idx="1941">
                  <c:v>0.85839321797166501</c:v>
                </c:pt>
                <c:pt idx="1942">
                  <c:v>0.78677378135287301</c:v>
                </c:pt>
                <c:pt idx="1943">
                  <c:v>0.71780735813160801</c:v>
                </c:pt>
                <c:pt idx="1944">
                  <c:v>0.71803248619992199</c:v>
                </c:pt>
                <c:pt idx="1945">
                  <c:v>0.71893398572519396</c:v>
                </c:pt>
                <c:pt idx="1946">
                  <c:v>0.69432871141973196</c:v>
                </c:pt>
                <c:pt idx="1947">
                  <c:v>0.69618550567089998</c:v>
                </c:pt>
                <c:pt idx="1948">
                  <c:v>0.84981445222117002</c:v>
                </c:pt>
                <c:pt idx="1949">
                  <c:v>0.79093050836813905</c:v>
                </c:pt>
                <c:pt idx="1950">
                  <c:v>0.70388708848293302</c:v>
                </c:pt>
                <c:pt idx="1951">
                  <c:v>0.69109841344106704</c:v>
                </c:pt>
                <c:pt idx="1952">
                  <c:v>0.70163330286743097</c:v>
                </c:pt>
                <c:pt idx="1953">
                  <c:v>0.91521252527086605</c:v>
                </c:pt>
                <c:pt idx="1954">
                  <c:v>0.68268170076252399</c:v>
                </c:pt>
                <c:pt idx="1955">
                  <c:v>0.825341838658462</c:v>
                </c:pt>
                <c:pt idx="1956">
                  <c:v>0.70763390023055495</c:v>
                </c:pt>
                <c:pt idx="1957">
                  <c:v>0.68806888334814298</c:v>
                </c:pt>
                <c:pt idx="1958">
                  <c:v>0.80501787010452097</c:v>
                </c:pt>
                <c:pt idx="1959">
                  <c:v>0.74586418326312698</c:v>
                </c:pt>
                <c:pt idx="1960">
                  <c:v>0.89885682899800701</c:v>
                </c:pt>
                <c:pt idx="1961">
                  <c:v>0.77303768833096898</c:v>
                </c:pt>
                <c:pt idx="1962">
                  <c:v>0.92247451073020903</c:v>
                </c:pt>
                <c:pt idx="1963">
                  <c:v>0.95532521449501295</c:v>
                </c:pt>
                <c:pt idx="1964">
                  <c:v>0.72219233511837599</c:v>
                </c:pt>
                <c:pt idx="1965">
                  <c:v>0.75191016200591598</c:v>
                </c:pt>
                <c:pt idx="1966">
                  <c:v>0.77804219597656599</c:v>
                </c:pt>
                <c:pt idx="1967">
                  <c:v>2.0155099849288098</c:v>
                </c:pt>
                <c:pt idx="1968">
                  <c:v>0.78643375933332704</c:v>
                </c:pt>
                <c:pt idx="1969">
                  <c:v>0.72171053665087403</c:v>
                </c:pt>
                <c:pt idx="1970">
                  <c:v>0.64097232907647095</c:v>
                </c:pt>
                <c:pt idx="1971">
                  <c:v>0.74576562791745304</c:v>
                </c:pt>
                <c:pt idx="1972">
                  <c:v>0.76207878024587195</c:v>
                </c:pt>
                <c:pt idx="1973">
                  <c:v>0.82763786899110103</c:v>
                </c:pt>
                <c:pt idx="1974">
                  <c:v>0.71275431252449895</c:v>
                </c:pt>
                <c:pt idx="1975">
                  <c:v>0.75745377995910301</c:v>
                </c:pt>
                <c:pt idx="1976">
                  <c:v>0.56288690169140498</c:v>
                </c:pt>
                <c:pt idx="1977">
                  <c:v>0.725699497323256</c:v>
                </c:pt>
                <c:pt idx="1978">
                  <c:v>0.79110598905180796</c:v>
                </c:pt>
                <c:pt idx="1979">
                  <c:v>0.91499087146103597</c:v>
                </c:pt>
                <c:pt idx="1980">
                  <c:v>0.72215413640905302</c:v>
                </c:pt>
                <c:pt idx="1981">
                  <c:v>0.67372267285298704</c:v>
                </c:pt>
                <c:pt idx="1982">
                  <c:v>0.96338795657024201</c:v>
                </c:pt>
                <c:pt idx="1983">
                  <c:v>0.69935598514857999</c:v>
                </c:pt>
                <c:pt idx="1984">
                  <c:v>0.77280962083798899</c:v>
                </c:pt>
                <c:pt idx="1985">
                  <c:v>0.65025268905565803</c:v>
                </c:pt>
                <c:pt idx="1986">
                  <c:v>0.67658734973828605</c:v>
                </c:pt>
                <c:pt idx="1987">
                  <c:v>0.67267816370623601</c:v>
                </c:pt>
                <c:pt idx="1988">
                  <c:v>0.70480022723133995</c:v>
                </c:pt>
                <c:pt idx="1989">
                  <c:v>0.68552644008865204</c:v>
                </c:pt>
                <c:pt idx="1990">
                  <c:v>0.66106342804116403</c:v>
                </c:pt>
                <c:pt idx="1991">
                  <c:v>0.705115845119752</c:v>
                </c:pt>
                <c:pt idx="1992">
                  <c:v>0.68203043183965895</c:v>
                </c:pt>
                <c:pt idx="1993">
                  <c:v>0.74975347944182502</c:v>
                </c:pt>
                <c:pt idx="1994">
                  <c:v>0.69103125239083596</c:v>
                </c:pt>
                <c:pt idx="1995">
                  <c:v>0.69127871352371595</c:v>
                </c:pt>
                <c:pt idx="1996">
                  <c:v>0.68242669176133197</c:v>
                </c:pt>
                <c:pt idx="1997">
                  <c:v>0.76762976062111099</c:v>
                </c:pt>
                <c:pt idx="1998">
                  <c:v>0.71007181829237098</c:v>
                </c:pt>
                <c:pt idx="1999">
                  <c:v>0.67232330644341098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01-4F9D-81D1-6933A3936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78495"/>
        <c:axId val="2128201999"/>
      </c:scatterChart>
      <c:valAx>
        <c:axId val="212597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8201999"/>
        <c:crosses val="autoZero"/>
        <c:crossBetween val="midCat"/>
      </c:valAx>
      <c:valAx>
        <c:axId val="21282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597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Feuil1!$N$1</c:f>
              <c:strCache>
                <c:ptCount val="1"/>
                <c:pt idx="0">
                  <c:v>Colonne2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Feuil1!$N$2:$N$2001</c:f>
              <c:numCache>
                <c:formatCode>General</c:formatCode>
                <c:ptCount val="2000"/>
                <c:pt idx="0">
                  <c:v>-1.5117418206078987</c:v>
                </c:pt>
                <c:pt idx="1">
                  <c:v>-1.5641749612846121</c:v>
                </c:pt>
                <c:pt idx="2">
                  <c:v>-1.6508829386301798</c:v>
                </c:pt>
                <c:pt idx="3">
                  <c:v>-1.3880704972923712</c:v>
                </c:pt>
                <c:pt idx="4">
                  <c:v>-1.610521212010624</c:v>
                </c:pt>
                <c:pt idx="5">
                  <c:v>-1.6535507869380872</c:v>
                </c:pt>
                <c:pt idx="6">
                  <c:v>-1.4970407127129479</c:v>
                </c:pt>
                <c:pt idx="7">
                  <c:v>-1.5457165246754587</c:v>
                </c:pt>
                <c:pt idx="8">
                  <c:v>-1.5323049557020378</c:v>
                </c:pt>
                <c:pt idx="9">
                  <c:v>-1.580485196725594</c:v>
                </c:pt>
                <c:pt idx="10">
                  <c:v>-1.5378193112139469</c:v>
                </c:pt>
                <c:pt idx="11">
                  <c:v>-1.656549761886855</c:v>
                </c:pt>
                <c:pt idx="12">
                  <c:v>-1.609488785447786</c:v>
                </c:pt>
                <c:pt idx="13">
                  <c:v>-1.6280725596578649</c:v>
                </c:pt>
                <c:pt idx="14">
                  <c:v>-1.5576029550294459</c:v>
                </c:pt>
                <c:pt idx="15">
                  <c:v>-1.5046289941764872</c:v>
                </c:pt>
                <c:pt idx="16">
                  <c:v>-1.646285774417412</c:v>
                </c:pt>
                <c:pt idx="17">
                  <c:v>-1.4895401980530811</c:v>
                </c:pt>
                <c:pt idx="18">
                  <c:v>-1.6029053430615972</c:v>
                </c:pt>
                <c:pt idx="19">
                  <c:v>-1.1795085351368706</c:v>
                </c:pt>
                <c:pt idx="20">
                  <c:v>-1.5092224826509559</c:v>
                </c:pt>
                <c:pt idx="21">
                  <c:v>-1.6794789611767107</c:v>
                </c:pt>
                <c:pt idx="22">
                  <c:v>-1.1748676877767579</c:v>
                </c:pt>
                <c:pt idx="23">
                  <c:v>-1.6046757879502187</c:v>
                </c:pt>
                <c:pt idx="24">
                  <c:v>-1.4397942571253277</c:v>
                </c:pt>
                <c:pt idx="25">
                  <c:v>-1.1054097929573787</c:v>
                </c:pt>
                <c:pt idx="26">
                  <c:v>-1.7931936666273922</c:v>
                </c:pt>
                <c:pt idx="27">
                  <c:v>-1.2916394894202803</c:v>
                </c:pt>
                <c:pt idx="28">
                  <c:v>-1.599006876194716</c:v>
                </c:pt>
                <c:pt idx="29">
                  <c:v>-1.282269904101581</c:v>
                </c:pt>
                <c:pt idx="30">
                  <c:v>-1.8592471526512411</c:v>
                </c:pt>
                <c:pt idx="31">
                  <c:v>-1.4105896455172626</c:v>
                </c:pt>
                <c:pt idx="32">
                  <c:v>-1.473292249681434</c:v>
                </c:pt>
                <c:pt idx="33">
                  <c:v>-1.0553653782608698</c:v>
                </c:pt>
                <c:pt idx="34">
                  <c:v>-1.5277238033884091</c:v>
                </c:pt>
                <c:pt idx="35">
                  <c:v>-1.5394521764918427</c:v>
                </c:pt>
                <c:pt idx="36">
                  <c:v>-1.3731593593546485</c:v>
                </c:pt>
                <c:pt idx="37">
                  <c:v>-1.5239316221788521</c:v>
                </c:pt>
                <c:pt idx="38">
                  <c:v>-1.7860274214933449</c:v>
                </c:pt>
                <c:pt idx="39">
                  <c:v>-1.107654192359167</c:v>
                </c:pt>
                <c:pt idx="40">
                  <c:v>-1.5952207685811659</c:v>
                </c:pt>
                <c:pt idx="41">
                  <c:v>-1.866100013798583</c:v>
                </c:pt>
                <c:pt idx="42">
                  <c:v>-1.1631615503384007</c:v>
                </c:pt>
                <c:pt idx="43">
                  <c:v>-1.6326070695774217</c:v>
                </c:pt>
                <c:pt idx="44">
                  <c:v>-1.1692064929821666</c:v>
                </c:pt>
                <c:pt idx="45">
                  <c:v>-1.0136316358650983</c:v>
                </c:pt>
                <c:pt idx="46">
                  <c:v>-1.4935322778406972</c:v>
                </c:pt>
                <c:pt idx="47">
                  <c:v>-1.6193264210978318</c:v>
                </c:pt>
                <c:pt idx="48">
                  <c:v>-1.35296089900491</c:v>
                </c:pt>
                <c:pt idx="49">
                  <c:v>-1.5448478763914308</c:v>
                </c:pt>
                <c:pt idx="50">
                  <c:v>-1.579578740055233</c:v>
                </c:pt>
                <c:pt idx="51">
                  <c:v>-1.4210101867879814</c:v>
                </c:pt>
                <c:pt idx="52">
                  <c:v>-1.502191688591457</c:v>
                </c:pt>
                <c:pt idx="53">
                  <c:v>-1.5327542699665577</c:v>
                </c:pt>
                <c:pt idx="54">
                  <c:v>-1.0798664923817298</c:v>
                </c:pt>
                <c:pt idx="55">
                  <c:v>-1.5807914972200938</c:v>
                </c:pt>
                <c:pt idx="56">
                  <c:v>-1.5049325682280201</c:v>
                </c:pt>
                <c:pt idx="57">
                  <c:v>-1.1179720546766778</c:v>
                </c:pt>
                <c:pt idx="58">
                  <c:v>-1.475262267637901</c:v>
                </c:pt>
                <c:pt idx="59">
                  <c:v>-1.7098631234850048</c:v>
                </c:pt>
                <c:pt idx="60">
                  <c:v>-1.355456286314169</c:v>
                </c:pt>
                <c:pt idx="61">
                  <c:v>-1.530852271254181</c:v>
                </c:pt>
                <c:pt idx="62">
                  <c:v>-1.4512866553573072</c:v>
                </c:pt>
                <c:pt idx="63">
                  <c:v>-1.2362146361949842</c:v>
                </c:pt>
                <c:pt idx="64">
                  <c:v>-1.2858273666345077</c:v>
                </c:pt>
                <c:pt idx="65">
                  <c:v>-0.92179688031784268</c:v>
                </c:pt>
                <c:pt idx="66">
                  <c:v>-1.0976770430450868</c:v>
                </c:pt>
                <c:pt idx="67">
                  <c:v>-1.3732049656993506</c:v>
                </c:pt>
                <c:pt idx="68">
                  <c:v>-1.394238702166231</c:v>
                </c:pt>
                <c:pt idx="69">
                  <c:v>-1.422330679109935</c:v>
                </c:pt>
                <c:pt idx="70">
                  <c:v>-1.3621032633558012</c:v>
                </c:pt>
                <c:pt idx="71">
                  <c:v>-1.3587076521324701</c:v>
                </c:pt>
                <c:pt idx="72">
                  <c:v>-1.3218874031534702</c:v>
                </c:pt>
                <c:pt idx="73">
                  <c:v>-1.7630702786775418</c:v>
                </c:pt>
                <c:pt idx="74">
                  <c:v>-1.1250450823051261</c:v>
                </c:pt>
                <c:pt idx="75">
                  <c:v>-0.90974992193067827</c:v>
                </c:pt>
                <c:pt idx="76">
                  <c:v>-1.2335716169174167</c:v>
                </c:pt>
                <c:pt idx="77">
                  <c:v>-1.2048820820219663</c:v>
                </c:pt>
                <c:pt idx="78">
                  <c:v>-1.698919996587918</c:v>
                </c:pt>
                <c:pt idx="79">
                  <c:v>-1.7509826784262592</c:v>
                </c:pt>
                <c:pt idx="80">
                  <c:v>-1.600788631051099</c:v>
                </c:pt>
                <c:pt idx="81">
                  <c:v>-1.5742509495899162</c:v>
                </c:pt>
                <c:pt idx="82">
                  <c:v>-1.5957590719631218</c:v>
                </c:pt>
                <c:pt idx="83">
                  <c:v>-1.5660909368938352</c:v>
                </c:pt>
                <c:pt idx="84">
                  <c:v>-1.5818190470946802</c:v>
                </c:pt>
                <c:pt idx="85">
                  <c:v>-1.5874180145172059</c:v>
                </c:pt>
                <c:pt idx="86">
                  <c:v>-1.6665514519238678</c:v>
                </c:pt>
                <c:pt idx="87">
                  <c:v>-1.0829938486913675</c:v>
                </c:pt>
                <c:pt idx="88">
                  <c:v>-1.6188094375526401</c:v>
                </c:pt>
                <c:pt idx="89">
                  <c:v>-1.7278264483367449</c:v>
                </c:pt>
                <c:pt idx="90">
                  <c:v>-1.4206251332539379</c:v>
                </c:pt>
                <c:pt idx="91">
                  <c:v>-1.5361827529899161</c:v>
                </c:pt>
                <c:pt idx="92">
                  <c:v>-1.7425971664016691</c:v>
                </c:pt>
                <c:pt idx="93">
                  <c:v>-1.450687836297649</c:v>
                </c:pt>
                <c:pt idx="94">
                  <c:v>-1.6464171026515382</c:v>
                </c:pt>
                <c:pt idx="95">
                  <c:v>-1.7206144411754578</c:v>
                </c:pt>
                <c:pt idx="96">
                  <c:v>-1.729073750454031</c:v>
                </c:pt>
                <c:pt idx="97">
                  <c:v>-1.622244376589679</c:v>
                </c:pt>
                <c:pt idx="98">
                  <c:v>-1.859072622875189</c:v>
                </c:pt>
                <c:pt idx="99">
                  <c:v>-1.8597512467557133</c:v>
                </c:pt>
                <c:pt idx="100">
                  <c:v>-1.7459642085387492</c:v>
                </c:pt>
                <c:pt idx="101">
                  <c:v>-1.56780422994827</c:v>
                </c:pt>
                <c:pt idx="102">
                  <c:v>-1.769663618561321</c:v>
                </c:pt>
                <c:pt idx="103">
                  <c:v>-1.5352825512306341</c:v>
                </c:pt>
                <c:pt idx="104">
                  <c:v>-1.5744634551713821</c:v>
                </c:pt>
                <c:pt idx="105">
                  <c:v>-1.7277767760875622</c:v>
                </c:pt>
                <c:pt idx="106">
                  <c:v>-1.5065913633724768</c:v>
                </c:pt>
                <c:pt idx="107">
                  <c:v>-1.897979472164955</c:v>
                </c:pt>
                <c:pt idx="108">
                  <c:v>-1.7671821187949539</c:v>
                </c:pt>
                <c:pt idx="109">
                  <c:v>-1.5294169554845407</c:v>
                </c:pt>
                <c:pt idx="110">
                  <c:v>-1.6741544333280789</c:v>
                </c:pt>
                <c:pt idx="111">
                  <c:v>-1.614951698268436</c:v>
                </c:pt>
                <c:pt idx="112">
                  <c:v>-1.780942802467937</c:v>
                </c:pt>
                <c:pt idx="113">
                  <c:v>-1.6627162646392271</c:v>
                </c:pt>
                <c:pt idx="114">
                  <c:v>-1.5470676009561783</c:v>
                </c:pt>
                <c:pt idx="115">
                  <c:v>-1.501272751790701</c:v>
                </c:pt>
                <c:pt idx="116">
                  <c:v>-1.7762459553622048</c:v>
                </c:pt>
                <c:pt idx="117">
                  <c:v>-1.7186043957560693</c:v>
                </c:pt>
                <c:pt idx="118">
                  <c:v>-1.5361097023550248</c:v>
                </c:pt>
                <c:pt idx="119">
                  <c:v>-1.843200393941989</c:v>
                </c:pt>
                <c:pt idx="120">
                  <c:v>-1.7695797523182502</c:v>
                </c:pt>
                <c:pt idx="121">
                  <c:v>-1.5268614371103049</c:v>
                </c:pt>
                <c:pt idx="122">
                  <c:v>-1.7143561338001039</c:v>
                </c:pt>
                <c:pt idx="123">
                  <c:v>-1.5690711619778708</c:v>
                </c:pt>
                <c:pt idx="124">
                  <c:v>-1.7010350497165641</c:v>
                </c:pt>
                <c:pt idx="125">
                  <c:v>-1.6948481914100699</c:v>
                </c:pt>
                <c:pt idx="126">
                  <c:v>-1.7532634358853991</c:v>
                </c:pt>
                <c:pt idx="127">
                  <c:v>-1.4726188019700439</c:v>
                </c:pt>
                <c:pt idx="128">
                  <c:v>-1.56548740230642</c:v>
                </c:pt>
                <c:pt idx="129">
                  <c:v>-1.8514523142412258</c:v>
                </c:pt>
                <c:pt idx="130">
                  <c:v>-1.8212092436195131</c:v>
                </c:pt>
                <c:pt idx="131">
                  <c:v>-1.684368276592499</c:v>
                </c:pt>
                <c:pt idx="132">
                  <c:v>-1.500786326286069</c:v>
                </c:pt>
                <c:pt idx="133">
                  <c:v>-1.817171164776918</c:v>
                </c:pt>
                <c:pt idx="134">
                  <c:v>-1.0238657639956954</c:v>
                </c:pt>
                <c:pt idx="135">
                  <c:v>-1.6687181146382839</c:v>
                </c:pt>
                <c:pt idx="136">
                  <c:v>-1.6325354324952179</c:v>
                </c:pt>
                <c:pt idx="137">
                  <c:v>-1.4139714773414274</c:v>
                </c:pt>
                <c:pt idx="138">
                  <c:v>-1.5161189006664519</c:v>
                </c:pt>
                <c:pt idx="139">
                  <c:v>-1.6226957577698242</c:v>
                </c:pt>
                <c:pt idx="140">
                  <c:v>-1.8271569427757202</c:v>
                </c:pt>
                <c:pt idx="141">
                  <c:v>-1.3330860975109406</c:v>
                </c:pt>
                <c:pt idx="142">
                  <c:v>-1.1999821077924329</c:v>
                </c:pt>
                <c:pt idx="143">
                  <c:v>-1.4039379939551186</c:v>
                </c:pt>
                <c:pt idx="144">
                  <c:v>-1.130609033072931</c:v>
                </c:pt>
                <c:pt idx="145">
                  <c:v>-1.6227375352410003</c:v>
                </c:pt>
                <c:pt idx="146">
                  <c:v>-1.416433235803721</c:v>
                </c:pt>
                <c:pt idx="147">
                  <c:v>-1.1106048252473566</c:v>
                </c:pt>
                <c:pt idx="148">
                  <c:v>-1.6152946316809431</c:v>
                </c:pt>
                <c:pt idx="149">
                  <c:v>-1.271305992179713</c:v>
                </c:pt>
                <c:pt idx="150">
                  <c:v>-1.4565090852692482</c:v>
                </c:pt>
                <c:pt idx="151">
                  <c:v>-1.398295137993788</c:v>
                </c:pt>
                <c:pt idx="152">
                  <c:v>-1.630855069846761</c:v>
                </c:pt>
                <c:pt idx="153">
                  <c:v>-1.5422237391847509</c:v>
                </c:pt>
                <c:pt idx="154">
                  <c:v>-1.3424001936721277</c:v>
                </c:pt>
                <c:pt idx="155">
                  <c:v>-1.6798409131926992</c:v>
                </c:pt>
                <c:pt idx="156">
                  <c:v>-1.5299588370074448</c:v>
                </c:pt>
                <c:pt idx="157">
                  <c:v>-1.0467953239130492</c:v>
                </c:pt>
                <c:pt idx="158">
                  <c:v>-1.6008024128666369</c:v>
                </c:pt>
                <c:pt idx="159">
                  <c:v>-1.798638405461731</c:v>
                </c:pt>
                <c:pt idx="160">
                  <c:v>-1.3876412841868762</c:v>
                </c:pt>
                <c:pt idx="161">
                  <c:v>-1.7666866481824561</c:v>
                </c:pt>
                <c:pt idx="162">
                  <c:v>-0.85960012189385016</c:v>
                </c:pt>
                <c:pt idx="163">
                  <c:v>-1.2844486741326397</c:v>
                </c:pt>
                <c:pt idx="164">
                  <c:v>-1.3782890660939158</c:v>
                </c:pt>
                <c:pt idx="165">
                  <c:v>-1.4017381356388898</c:v>
                </c:pt>
                <c:pt idx="166">
                  <c:v>-1.0234601595260251</c:v>
                </c:pt>
                <c:pt idx="167">
                  <c:v>-1.1444111630367519</c:v>
                </c:pt>
                <c:pt idx="168">
                  <c:v>-1.3671348159678192</c:v>
                </c:pt>
                <c:pt idx="169">
                  <c:v>-1.5624549697512402</c:v>
                </c:pt>
                <c:pt idx="170">
                  <c:v>-1.5982066126540944</c:v>
                </c:pt>
                <c:pt idx="171">
                  <c:v>-1.441741092740221</c:v>
                </c:pt>
                <c:pt idx="172">
                  <c:v>-1.4188690735797851</c:v>
                </c:pt>
                <c:pt idx="173">
                  <c:v>-1.0918205548038102</c:v>
                </c:pt>
                <c:pt idx="174">
                  <c:v>-0.90311670361461793</c:v>
                </c:pt>
                <c:pt idx="175">
                  <c:v>-1.0353160531154559</c:v>
                </c:pt>
                <c:pt idx="176">
                  <c:v>-1.336927674741732</c:v>
                </c:pt>
                <c:pt idx="177">
                  <c:v>-1.449329334861202</c:v>
                </c:pt>
                <c:pt idx="178">
                  <c:v>-1.5240163539779452</c:v>
                </c:pt>
                <c:pt idx="179">
                  <c:v>-1.359305695641071</c:v>
                </c:pt>
                <c:pt idx="180">
                  <c:v>-1.8248057125984682</c:v>
                </c:pt>
                <c:pt idx="181">
                  <c:v>-1.8515072049447883</c:v>
                </c:pt>
                <c:pt idx="182">
                  <c:v>-1.6706199138165561</c:v>
                </c:pt>
                <c:pt idx="183">
                  <c:v>-1.7974970177121761</c:v>
                </c:pt>
                <c:pt idx="184">
                  <c:v>-1.522039960673677</c:v>
                </c:pt>
                <c:pt idx="185">
                  <c:v>-1.7117496225471278</c:v>
                </c:pt>
                <c:pt idx="186">
                  <c:v>-1.6755272859117758</c:v>
                </c:pt>
                <c:pt idx="187">
                  <c:v>-1.715705719182635</c:v>
                </c:pt>
                <c:pt idx="188">
                  <c:v>-1.6766658994222179</c:v>
                </c:pt>
                <c:pt idx="189">
                  <c:v>-1.6435650543859539</c:v>
                </c:pt>
                <c:pt idx="190">
                  <c:v>-1.7498126431378909</c:v>
                </c:pt>
                <c:pt idx="191">
                  <c:v>-1.5771124246874928</c:v>
                </c:pt>
                <c:pt idx="192">
                  <c:v>-1.5837020164793452</c:v>
                </c:pt>
                <c:pt idx="193">
                  <c:v>-1.7527664332026589</c:v>
                </c:pt>
                <c:pt idx="194">
                  <c:v>-1.7050179698932051</c:v>
                </c:pt>
                <c:pt idx="195">
                  <c:v>-1.7813423035929008</c:v>
                </c:pt>
                <c:pt idx="196">
                  <c:v>-1.576844775575863</c:v>
                </c:pt>
                <c:pt idx="197">
                  <c:v>-1.7408666892608138</c:v>
                </c:pt>
                <c:pt idx="198">
                  <c:v>-1.561847575723847</c:v>
                </c:pt>
                <c:pt idx="199">
                  <c:v>-1.8585298815807838</c:v>
                </c:pt>
                <c:pt idx="200">
                  <c:v>-1.8480080850720433</c:v>
                </c:pt>
                <c:pt idx="201">
                  <c:v>-1.8776504654504471</c:v>
                </c:pt>
                <c:pt idx="202">
                  <c:v>-1.8593830990100642</c:v>
                </c:pt>
                <c:pt idx="203">
                  <c:v>-1.7691430610204502</c:v>
                </c:pt>
                <c:pt idx="204">
                  <c:v>-1.7989604321232189</c:v>
                </c:pt>
                <c:pt idx="205">
                  <c:v>-1.8914797334833551</c:v>
                </c:pt>
                <c:pt idx="206">
                  <c:v>-1.6317344055207859</c:v>
                </c:pt>
                <c:pt idx="207">
                  <c:v>-1.8978130658119319</c:v>
                </c:pt>
                <c:pt idx="208">
                  <c:v>-1.9038354794525689</c:v>
                </c:pt>
                <c:pt idx="209">
                  <c:v>-1.862538209275195</c:v>
                </c:pt>
                <c:pt idx="210">
                  <c:v>-1.9088012356198378</c:v>
                </c:pt>
                <c:pt idx="211">
                  <c:v>-1.9025205142581232</c:v>
                </c:pt>
                <c:pt idx="212">
                  <c:v>-1.8956579470538331</c:v>
                </c:pt>
                <c:pt idx="213">
                  <c:v>-1.8836695534406589</c:v>
                </c:pt>
                <c:pt idx="214">
                  <c:v>-1.947365911998481</c:v>
                </c:pt>
                <c:pt idx="215">
                  <c:v>-1.8741008177560341</c:v>
                </c:pt>
                <c:pt idx="216">
                  <c:v>-1.8401796216556081</c:v>
                </c:pt>
                <c:pt idx="217">
                  <c:v>-1.925075772367689</c:v>
                </c:pt>
                <c:pt idx="218">
                  <c:v>-1.9088916316290159</c:v>
                </c:pt>
                <c:pt idx="219">
                  <c:v>-1.963948688997424</c:v>
                </c:pt>
                <c:pt idx="220">
                  <c:v>-1.6517668662948461</c:v>
                </c:pt>
                <c:pt idx="221">
                  <c:v>-1.3134332068579888</c:v>
                </c:pt>
                <c:pt idx="222">
                  <c:v>-1.9069362966155832</c:v>
                </c:pt>
                <c:pt idx="223">
                  <c:v>-1.7818271881289041</c:v>
                </c:pt>
                <c:pt idx="224">
                  <c:v>-1.2940576456296378</c:v>
                </c:pt>
                <c:pt idx="225">
                  <c:v>-1.856199929003046</c:v>
                </c:pt>
                <c:pt idx="226">
                  <c:v>-1.7691597117712441</c:v>
                </c:pt>
                <c:pt idx="227">
                  <c:v>-1.6273567475407675</c:v>
                </c:pt>
                <c:pt idx="228">
                  <c:v>-1.6627292024460743</c:v>
                </c:pt>
                <c:pt idx="229">
                  <c:v>-1.6001024393069028</c:v>
                </c:pt>
                <c:pt idx="230">
                  <c:v>-1.7591673011408551</c:v>
                </c:pt>
                <c:pt idx="231">
                  <c:v>-1.6559156687862391</c:v>
                </c:pt>
                <c:pt idx="232">
                  <c:v>-1.7966667144444419</c:v>
                </c:pt>
                <c:pt idx="233">
                  <c:v>-1.2791182047096563</c:v>
                </c:pt>
                <c:pt idx="234">
                  <c:v>-1.6892992583883284</c:v>
                </c:pt>
                <c:pt idx="235">
                  <c:v>-1.8268624493175309</c:v>
                </c:pt>
                <c:pt idx="236">
                  <c:v>-1.8055008959955732</c:v>
                </c:pt>
                <c:pt idx="237">
                  <c:v>-1.650770252284212</c:v>
                </c:pt>
                <c:pt idx="238">
                  <c:v>-1.8573622326274708</c:v>
                </c:pt>
                <c:pt idx="239">
                  <c:v>-1.5616118110590842</c:v>
                </c:pt>
                <c:pt idx="240">
                  <c:v>-1.554675855175327</c:v>
                </c:pt>
                <c:pt idx="241">
                  <c:v>-1.3542544632184725</c:v>
                </c:pt>
                <c:pt idx="242">
                  <c:v>-1.4941918715692493</c:v>
                </c:pt>
                <c:pt idx="243">
                  <c:v>-1.5573148990702836</c:v>
                </c:pt>
                <c:pt idx="244">
                  <c:v>-1.7612319682833628</c:v>
                </c:pt>
                <c:pt idx="245">
                  <c:v>-1.6687587185017352</c:v>
                </c:pt>
                <c:pt idx="246">
                  <c:v>-1.685632619712208</c:v>
                </c:pt>
                <c:pt idx="247">
                  <c:v>-1.6519216346092391</c:v>
                </c:pt>
                <c:pt idx="248">
                  <c:v>-1.7613612332799811</c:v>
                </c:pt>
                <c:pt idx="249">
                  <c:v>-1.6182205997292822</c:v>
                </c:pt>
                <c:pt idx="250">
                  <c:v>-1.7888781748532889</c:v>
                </c:pt>
                <c:pt idx="251">
                  <c:v>-1.7836665586088292</c:v>
                </c:pt>
                <c:pt idx="252">
                  <c:v>-1.3264690941564696</c:v>
                </c:pt>
                <c:pt idx="253">
                  <c:v>-1.476155346751383</c:v>
                </c:pt>
                <c:pt idx="254">
                  <c:v>-1.6473776208106772</c:v>
                </c:pt>
                <c:pt idx="255">
                  <c:v>-1.5389275645667313</c:v>
                </c:pt>
                <c:pt idx="256">
                  <c:v>-1.4502259330468317</c:v>
                </c:pt>
                <c:pt idx="257">
                  <c:v>-1.8826133124505691</c:v>
                </c:pt>
                <c:pt idx="258">
                  <c:v>-1.7801903400199972</c:v>
                </c:pt>
                <c:pt idx="259">
                  <c:v>-1.8831137034314509</c:v>
                </c:pt>
                <c:pt idx="260">
                  <c:v>-1.3549722488881137</c:v>
                </c:pt>
                <c:pt idx="261">
                  <c:v>-1.5661460384719095</c:v>
                </c:pt>
                <c:pt idx="262">
                  <c:v>-1.0525642165631603</c:v>
                </c:pt>
                <c:pt idx="263">
                  <c:v>-1.1405297739135964</c:v>
                </c:pt>
                <c:pt idx="264">
                  <c:v>-0.96537838240278318</c:v>
                </c:pt>
                <c:pt idx="265">
                  <c:v>-1.6404826864800908</c:v>
                </c:pt>
                <c:pt idx="266">
                  <c:v>-1.8081168501826328</c:v>
                </c:pt>
                <c:pt idx="267">
                  <c:v>-1.0844104755910551</c:v>
                </c:pt>
                <c:pt idx="268">
                  <c:v>-1.3848033688552142</c:v>
                </c:pt>
                <c:pt idx="269">
                  <c:v>-1.0310144878227856</c:v>
                </c:pt>
                <c:pt idx="270">
                  <c:v>-1.2330222180397497</c:v>
                </c:pt>
                <c:pt idx="271">
                  <c:v>-1.0896106793690468</c:v>
                </c:pt>
                <c:pt idx="272">
                  <c:v>-1.3251911948212625</c:v>
                </c:pt>
                <c:pt idx="273">
                  <c:v>-1.6894867696160798</c:v>
                </c:pt>
                <c:pt idx="274">
                  <c:v>-1.495811316354323</c:v>
                </c:pt>
                <c:pt idx="275">
                  <c:v>-1.7595802704921559</c:v>
                </c:pt>
                <c:pt idx="276">
                  <c:v>-0.18599973795640001</c:v>
                </c:pt>
                <c:pt idx="277">
                  <c:v>-1.8568578282300332</c:v>
                </c:pt>
                <c:pt idx="278">
                  <c:v>-1.4937163509151627</c:v>
                </c:pt>
                <c:pt idx="279">
                  <c:v>-1.1267975277194013</c:v>
                </c:pt>
                <c:pt idx="280">
                  <c:v>-1.7209003471739341</c:v>
                </c:pt>
                <c:pt idx="281">
                  <c:v>-1.901680616589704</c:v>
                </c:pt>
                <c:pt idx="282">
                  <c:v>-1.7682377587894997</c:v>
                </c:pt>
                <c:pt idx="283">
                  <c:v>-1.219576425465873</c:v>
                </c:pt>
                <c:pt idx="284">
                  <c:v>-1.9840996700229931</c:v>
                </c:pt>
                <c:pt idx="285">
                  <c:v>-1.8633026509782549</c:v>
                </c:pt>
                <c:pt idx="286">
                  <c:v>-1.6515139109452588</c:v>
                </c:pt>
                <c:pt idx="287">
                  <c:v>-1.8112604370192948</c:v>
                </c:pt>
                <c:pt idx="288">
                  <c:v>-1.7939570266389029</c:v>
                </c:pt>
                <c:pt idx="289">
                  <c:v>-1.8633147702698047</c:v>
                </c:pt>
                <c:pt idx="290">
                  <c:v>-1.908344928776643</c:v>
                </c:pt>
                <c:pt idx="291">
                  <c:v>-1.732761111969108</c:v>
                </c:pt>
                <c:pt idx="292">
                  <c:v>-1.705758261929804</c:v>
                </c:pt>
                <c:pt idx="293">
                  <c:v>-1.903362702709809</c:v>
                </c:pt>
                <c:pt idx="294">
                  <c:v>-1.9678979734203623</c:v>
                </c:pt>
                <c:pt idx="295">
                  <c:v>-1.8302808185924331</c:v>
                </c:pt>
                <c:pt idx="296">
                  <c:v>-1.8213679860255447</c:v>
                </c:pt>
                <c:pt idx="297">
                  <c:v>-1.9203132268552492</c:v>
                </c:pt>
                <c:pt idx="298">
                  <c:v>-1.8410675923168112</c:v>
                </c:pt>
                <c:pt idx="299">
                  <c:v>-1.8832195075365528</c:v>
                </c:pt>
                <c:pt idx="300">
                  <c:v>-1.0287416149562281</c:v>
                </c:pt>
                <c:pt idx="301">
                  <c:v>-1.4286257485615628</c:v>
                </c:pt>
                <c:pt idx="302">
                  <c:v>-1.1493679257457758</c:v>
                </c:pt>
                <c:pt idx="303">
                  <c:v>-1.572384562311719</c:v>
                </c:pt>
                <c:pt idx="304">
                  <c:v>-1.4261872568770879</c:v>
                </c:pt>
                <c:pt idx="305">
                  <c:v>-1.3903191345038719</c:v>
                </c:pt>
                <c:pt idx="306">
                  <c:v>-1.2074562316001518</c:v>
                </c:pt>
                <c:pt idx="307">
                  <c:v>-1.2783199571550687</c:v>
                </c:pt>
                <c:pt idx="308">
                  <c:v>-1.4569604995586851</c:v>
                </c:pt>
                <c:pt idx="309">
                  <c:v>-1.259891917821772</c:v>
                </c:pt>
                <c:pt idx="310">
                  <c:v>-1.6072316140479099</c:v>
                </c:pt>
                <c:pt idx="311">
                  <c:v>-1.295220966405892</c:v>
                </c:pt>
                <c:pt idx="312">
                  <c:v>-1.4174623575234591</c:v>
                </c:pt>
                <c:pt idx="313">
                  <c:v>-1.394775070483439</c:v>
                </c:pt>
                <c:pt idx="314">
                  <c:v>-1.5341161910738044</c:v>
                </c:pt>
                <c:pt idx="315">
                  <c:v>-1.278894060350408</c:v>
                </c:pt>
                <c:pt idx="316">
                  <c:v>-1.3990855271071321</c:v>
                </c:pt>
                <c:pt idx="317">
                  <c:v>-1.5834535994443639</c:v>
                </c:pt>
                <c:pt idx="318">
                  <c:v>-1.3551452424052448</c:v>
                </c:pt>
                <c:pt idx="319">
                  <c:v>-1.4469387124093851</c:v>
                </c:pt>
                <c:pt idx="320">
                  <c:v>-1.269151653961814</c:v>
                </c:pt>
                <c:pt idx="321">
                  <c:v>-1.104053320138382</c:v>
                </c:pt>
                <c:pt idx="322">
                  <c:v>-1.254004210002716</c:v>
                </c:pt>
                <c:pt idx="323">
                  <c:v>-1.2148986368799921</c:v>
                </c:pt>
                <c:pt idx="324">
                  <c:v>-1.3633449894577929</c:v>
                </c:pt>
                <c:pt idx="325">
                  <c:v>-1.5168348877554869</c:v>
                </c:pt>
                <c:pt idx="326">
                  <c:v>-1.2364580007113037</c:v>
                </c:pt>
                <c:pt idx="327">
                  <c:v>-1.2755868854024328</c:v>
                </c:pt>
                <c:pt idx="328">
                  <c:v>-1.3712180646421768</c:v>
                </c:pt>
                <c:pt idx="329">
                  <c:v>-1.191608829178153</c:v>
                </c:pt>
                <c:pt idx="330">
                  <c:v>-1.5789746400449731</c:v>
                </c:pt>
                <c:pt idx="331">
                  <c:v>-1.5430442650368521</c:v>
                </c:pt>
                <c:pt idx="332">
                  <c:v>-1.414506719156341</c:v>
                </c:pt>
                <c:pt idx="333">
                  <c:v>-1.3586088162057623</c:v>
                </c:pt>
                <c:pt idx="334">
                  <c:v>-1.173481989649833</c:v>
                </c:pt>
                <c:pt idx="335">
                  <c:v>-1.2910091670585109</c:v>
                </c:pt>
                <c:pt idx="336">
                  <c:v>-1.3628648388504581</c:v>
                </c:pt>
                <c:pt idx="337">
                  <c:v>-1.40561338833051</c:v>
                </c:pt>
                <c:pt idx="338">
                  <c:v>-1.282594107044265</c:v>
                </c:pt>
                <c:pt idx="339">
                  <c:v>-1.3538017356202148</c:v>
                </c:pt>
                <c:pt idx="340">
                  <c:v>-1.0642537410937849</c:v>
                </c:pt>
                <c:pt idx="341">
                  <c:v>-1.0868300101233603</c:v>
                </c:pt>
                <c:pt idx="342">
                  <c:v>-1.4875376267864429</c:v>
                </c:pt>
                <c:pt idx="343">
                  <c:v>-1.4145154121445489</c:v>
                </c:pt>
                <c:pt idx="344">
                  <c:v>-1.1526532892873731</c:v>
                </c:pt>
                <c:pt idx="345">
                  <c:v>-0.9842024342933352</c:v>
                </c:pt>
                <c:pt idx="346">
                  <c:v>-1.2781016861473051</c:v>
                </c:pt>
                <c:pt idx="347">
                  <c:v>-1.3501697901808489</c:v>
                </c:pt>
                <c:pt idx="348">
                  <c:v>-1.0826226980945379</c:v>
                </c:pt>
                <c:pt idx="349">
                  <c:v>-1.4809861097163801</c:v>
                </c:pt>
                <c:pt idx="350">
                  <c:v>-1.041803419582191</c:v>
                </c:pt>
                <c:pt idx="351">
                  <c:v>-1.147928820319156</c:v>
                </c:pt>
                <c:pt idx="352">
                  <c:v>-1.2259815782844932</c:v>
                </c:pt>
                <c:pt idx="353">
                  <c:v>-1.4359979622715531</c:v>
                </c:pt>
                <c:pt idx="354">
                  <c:v>-1.2263473857404521</c:v>
                </c:pt>
                <c:pt idx="355">
                  <c:v>-1.0863492614518533</c:v>
                </c:pt>
                <c:pt idx="356">
                  <c:v>-1.4447491608897089</c:v>
                </c:pt>
                <c:pt idx="357">
                  <c:v>-1.2794263134999153</c:v>
                </c:pt>
                <c:pt idx="358">
                  <c:v>-1.2036388859280491</c:v>
                </c:pt>
                <c:pt idx="359">
                  <c:v>-0.9336693822064569</c:v>
                </c:pt>
                <c:pt idx="360">
                  <c:v>-1.4300551894621158</c:v>
                </c:pt>
                <c:pt idx="361">
                  <c:v>-1.0096730711259994</c:v>
                </c:pt>
                <c:pt idx="362">
                  <c:v>-1.0199342890296901</c:v>
                </c:pt>
                <c:pt idx="363">
                  <c:v>-1.201750529313373</c:v>
                </c:pt>
                <c:pt idx="364">
                  <c:v>-0.93487338814065879</c:v>
                </c:pt>
                <c:pt idx="365">
                  <c:v>-1.0415602796517782</c:v>
                </c:pt>
                <c:pt idx="366">
                  <c:v>-0.8787849103206129</c:v>
                </c:pt>
                <c:pt idx="367">
                  <c:v>-0.82181787478601742</c:v>
                </c:pt>
                <c:pt idx="368">
                  <c:v>-1.2815343849330771</c:v>
                </c:pt>
                <c:pt idx="369">
                  <c:v>-0.68832461986875004</c:v>
                </c:pt>
                <c:pt idx="370">
                  <c:v>-1.372717945603348</c:v>
                </c:pt>
                <c:pt idx="371">
                  <c:v>-1.4598993097157522</c:v>
                </c:pt>
                <c:pt idx="372">
                  <c:v>-0.88550077915047964</c:v>
                </c:pt>
                <c:pt idx="373">
                  <c:v>-1.1592815100282901</c:v>
                </c:pt>
                <c:pt idx="374">
                  <c:v>-1.5890699260500498</c:v>
                </c:pt>
                <c:pt idx="375">
                  <c:v>-1.334034631447703</c:v>
                </c:pt>
                <c:pt idx="376">
                  <c:v>-1.2363679261598475</c:v>
                </c:pt>
                <c:pt idx="377">
                  <c:v>-1.3131539389463911</c:v>
                </c:pt>
                <c:pt idx="378">
                  <c:v>-1.2356255827366569</c:v>
                </c:pt>
                <c:pt idx="379">
                  <c:v>-1.1009906481397409</c:v>
                </c:pt>
                <c:pt idx="380">
                  <c:v>-1.3482539726996681</c:v>
                </c:pt>
                <c:pt idx="381">
                  <c:v>-1.4559195892271841</c:v>
                </c:pt>
                <c:pt idx="382">
                  <c:v>-1.6030880053159198</c:v>
                </c:pt>
                <c:pt idx="383">
                  <c:v>-1.4647882193212869</c:v>
                </c:pt>
                <c:pt idx="384">
                  <c:v>-1.3585639598249939</c:v>
                </c:pt>
                <c:pt idx="385">
                  <c:v>-1.3239620080095391</c:v>
                </c:pt>
                <c:pt idx="386">
                  <c:v>-1.5439005301512152</c:v>
                </c:pt>
                <c:pt idx="387">
                  <c:v>-1.4352724711014502</c:v>
                </c:pt>
                <c:pt idx="388">
                  <c:v>-1.441368199003346</c:v>
                </c:pt>
                <c:pt idx="389">
                  <c:v>-1.5822844075897999</c:v>
                </c:pt>
                <c:pt idx="390">
                  <c:v>-1.4801697983713074</c:v>
                </c:pt>
                <c:pt idx="391">
                  <c:v>-1.3018065890605692</c:v>
                </c:pt>
                <c:pt idx="392">
                  <c:v>-1.3784622499007</c:v>
                </c:pt>
                <c:pt idx="393">
                  <c:v>-1.370686797672692</c:v>
                </c:pt>
                <c:pt idx="394">
                  <c:v>-1.400814701873577</c:v>
                </c:pt>
                <c:pt idx="395">
                  <c:v>-1.2546858012255639</c:v>
                </c:pt>
                <c:pt idx="396">
                  <c:v>-1.4054174161117889</c:v>
                </c:pt>
                <c:pt idx="397">
                  <c:v>-1.3552763895943603</c:v>
                </c:pt>
                <c:pt idx="398">
                  <c:v>-1.4454949145622411</c:v>
                </c:pt>
                <c:pt idx="399">
                  <c:v>-1.2234272848989531</c:v>
                </c:pt>
                <c:pt idx="400">
                  <c:v>-1.828359056527525</c:v>
                </c:pt>
                <c:pt idx="401">
                  <c:v>-1.7726849437237253</c:v>
                </c:pt>
                <c:pt idx="402">
                  <c:v>-1.8342691477001543</c:v>
                </c:pt>
                <c:pt idx="403">
                  <c:v>-1.8385220231078641</c:v>
                </c:pt>
                <c:pt idx="404">
                  <c:v>-1.8621338842912043</c:v>
                </c:pt>
                <c:pt idx="405">
                  <c:v>-1.8248157829533971</c:v>
                </c:pt>
                <c:pt idx="406">
                  <c:v>-1.805994279745686</c:v>
                </c:pt>
                <c:pt idx="407">
                  <c:v>-1.9709096175087928</c:v>
                </c:pt>
                <c:pt idx="408">
                  <c:v>-1.9467607347171669</c:v>
                </c:pt>
                <c:pt idx="409">
                  <c:v>-1.836211642553004</c:v>
                </c:pt>
                <c:pt idx="410">
                  <c:v>-1.57213062082594</c:v>
                </c:pt>
                <c:pt idx="411">
                  <c:v>-1.7523770868788278</c:v>
                </c:pt>
                <c:pt idx="412">
                  <c:v>-1.782119675831612</c:v>
                </c:pt>
                <c:pt idx="413">
                  <c:v>-1.9237198396920663</c:v>
                </c:pt>
                <c:pt idx="414">
                  <c:v>-1.6668888734399181</c:v>
                </c:pt>
                <c:pt idx="415">
                  <c:v>-1.8398125535075269</c:v>
                </c:pt>
                <c:pt idx="416">
                  <c:v>-1.9810499441050822</c:v>
                </c:pt>
                <c:pt idx="417">
                  <c:v>-1.736698230622997</c:v>
                </c:pt>
                <c:pt idx="418">
                  <c:v>-1.701541726779761</c:v>
                </c:pt>
                <c:pt idx="419">
                  <c:v>-1.7898878081523841</c:v>
                </c:pt>
                <c:pt idx="420">
                  <c:v>-1.9107144433307541</c:v>
                </c:pt>
                <c:pt idx="421">
                  <c:v>-1.7780050915908772</c:v>
                </c:pt>
                <c:pt idx="422">
                  <c:v>-1.7791214429236408</c:v>
                </c:pt>
                <c:pt idx="423">
                  <c:v>-1.163366097358298</c:v>
                </c:pt>
                <c:pt idx="424">
                  <c:v>-1.948099346629836</c:v>
                </c:pt>
                <c:pt idx="425">
                  <c:v>-1.6849385485268973</c:v>
                </c:pt>
                <c:pt idx="426">
                  <c:v>-1.703126454832975</c:v>
                </c:pt>
                <c:pt idx="427">
                  <c:v>-1.8641684845495472</c:v>
                </c:pt>
                <c:pt idx="428">
                  <c:v>-1.6737431197295281</c:v>
                </c:pt>
                <c:pt idx="429">
                  <c:v>-1.7151347431511348</c:v>
                </c:pt>
                <c:pt idx="430">
                  <c:v>-1.6748525711220621</c:v>
                </c:pt>
                <c:pt idx="431">
                  <c:v>-2.0191320272740509</c:v>
                </c:pt>
                <c:pt idx="432">
                  <c:v>-1.8186467270453259</c:v>
                </c:pt>
                <c:pt idx="433">
                  <c:v>-1.7294124780812261</c:v>
                </c:pt>
                <c:pt idx="434">
                  <c:v>-1.9055305964908049</c:v>
                </c:pt>
                <c:pt idx="435">
                  <c:v>-1.9440018920096398</c:v>
                </c:pt>
                <c:pt idx="436">
                  <c:v>-1.7394021098701911</c:v>
                </c:pt>
                <c:pt idx="437">
                  <c:v>-1.1642087174222884</c:v>
                </c:pt>
                <c:pt idx="438">
                  <c:v>-1.832123887612868</c:v>
                </c:pt>
                <c:pt idx="439">
                  <c:v>-1.6438692608476861</c:v>
                </c:pt>
                <c:pt idx="440">
                  <c:v>-1.0308419986620265</c:v>
                </c:pt>
                <c:pt idx="441">
                  <c:v>-1.9197821362736009</c:v>
                </c:pt>
                <c:pt idx="442">
                  <c:v>-1.5372829832631729</c:v>
                </c:pt>
                <c:pt idx="443">
                  <c:v>-1.9024848354071198</c:v>
                </c:pt>
                <c:pt idx="444">
                  <c:v>-1.215964754188263</c:v>
                </c:pt>
                <c:pt idx="445">
                  <c:v>-1.4174540238010755</c:v>
                </c:pt>
                <c:pt idx="446">
                  <c:v>-1.6615582471502077</c:v>
                </c:pt>
                <c:pt idx="447">
                  <c:v>-1.3502647260728398</c:v>
                </c:pt>
                <c:pt idx="448">
                  <c:v>-1.9341875161375512</c:v>
                </c:pt>
                <c:pt idx="449">
                  <c:v>-2.02715000513057</c:v>
                </c:pt>
                <c:pt idx="450">
                  <c:v>-1.3203976801131811</c:v>
                </c:pt>
                <c:pt idx="451">
                  <c:v>-1.7905876510148369</c:v>
                </c:pt>
                <c:pt idx="452">
                  <c:v>-1.4680898186489952</c:v>
                </c:pt>
                <c:pt idx="453">
                  <c:v>-1.2314656782074669</c:v>
                </c:pt>
                <c:pt idx="454">
                  <c:v>-1.6696985168585108</c:v>
                </c:pt>
                <c:pt idx="455">
                  <c:v>-1.1691015984245583</c:v>
                </c:pt>
                <c:pt idx="456">
                  <c:v>-1.6371514183453568</c:v>
                </c:pt>
                <c:pt idx="457">
                  <c:v>-0.60502491967121008</c:v>
                </c:pt>
                <c:pt idx="458">
                  <c:v>-1.5620669152583133</c:v>
                </c:pt>
                <c:pt idx="459">
                  <c:v>-1.6745852595563404</c:v>
                </c:pt>
                <c:pt idx="460">
                  <c:v>-1.5735427808269109</c:v>
                </c:pt>
                <c:pt idx="461">
                  <c:v>-1.3614145251083172</c:v>
                </c:pt>
                <c:pt idx="462">
                  <c:v>-1.3858682939485771</c:v>
                </c:pt>
                <c:pt idx="463">
                  <c:v>-1.3135923210385156</c:v>
                </c:pt>
                <c:pt idx="464">
                  <c:v>-1.2139006457115671</c:v>
                </c:pt>
                <c:pt idx="465">
                  <c:v>-1.670964468561889</c:v>
                </c:pt>
                <c:pt idx="466">
                  <c:v>-1.5521641295401891</c:v>
                </c:pt>
                <c:pt idx="467">
                  <c:v>-1.7928077944454701</c:v>
                </c:pt>
                <c:pt idx="468">
                  <c:v>-1.6868641793867432</c:v>
                </c:pt>
                <c:pt idx="469">
                  <c:v>-1.0950677739025334</c:v>
                </c:pt>
                <c:pt idx="470">
                  <c:v>-1.895590188305045</c:v>
                </c:pt>
                <c:pt idx="471">
                  <c:v>-1.679682280909776</c:v>
                </c:pt>
                <c:pt idx="472">
                  <c:v>-0.9885914128884199</c:v>
                </c:pt>
                <c:pt idx="473">
                  <c:v>-1.422822573518435</c:v>
                </c:pt>
                <c:pt idx="474">
                  <c:v>-1.2871572248002199</c:v>
                </c:pt>
                <c:pt idx="475">
                  <c:v>-1.3064431275105193</c:v>
                </c:pt>
                <c:pt idx="476">
                  <c:v>-1.570922015566758</c:v>
                </c:pt>
                <c:pt idx="477">
                  <c:v>-1.7980232583351601</c:v>
                </c:pt>
                <c:pt idx="478">
                  <c:v>-1.766676076414686</c:v>
                </c:pt>
                <c:pt idx="479">
                  <c:v>-1.1421311099186107</c:v>
                </c:pt>
                <c:pt idx="480">
                  <c:v>-1.3353789595981163</c:v>
                </c:pt>
                <c:pt idx="481">
                  <c:v>-1.9832761758390287</c:v>
                </c:pt>
                <c:pt idx="482">
                  <c:v>-1.6782091457569832</c:v>
                </c:pt>
                <c:pt idx="483">
                  <c:v>-1.949468985102349</c:v>
                </c:pt>
                <c:pt idx="484">
                  <c:v>-1.9798946717673593</c:v>
                </c:pt>
                <c:pt idx="485">
                  <c:v>-1.9392880341793237</c:v>
                </c:pt>
                <c:pt idx="486">
                  <c:v>-1.9119221748945541</c:v>
                </c:pt>
                <c:pt idx="487">
                  <c:v>-1.9343211578079791</c:v>
                </c:pt>
                <c:pt idx="488">
                  <c:v>-1.8448262062747243</c:v>
                </c:pt>
                <c:pt idx="489">
                  <c:v>-1.9601766031273371</c:v>
                </c:pt>
                <c:pt idx="490">
                  <c:v>-1.6580009032099032</c:v>
                </c:pt>
                <c:pt idx="491">
                  <c:v>-1.8433206919016478</c:v>
                </c:pt>
                <c:pt idx="492">
                  <c:v>-1.7221303181952887</c:v>
                </c:pt>
                <c:pt idx="493">
                  <c:v>-1.7580760188578113</c:v>
                </c:pt>
                <c:pt idx="494">
                  <c:v>-1.749320351786994</c:v>
                </c:pt>
                <c:pt idx="495">
                  <c:v>-1.9027728698100062</c:v>
                </c:pt>
                <c:pt idx="496">
                  <c:v>-1.8657331041468199</c:v>
                </c:pt>
                <c:pt idx="497">
                  <c:v>-1.7722010146335812</c:v>
                </c:pt>
                <c:pt idx="498">
                  <c:v>-1.8883483094096978</c:v>
                </c:pt>
                <c:pt idx="499">
                  <c:v>-1.8800723537344202</c:v>
                </c:pt>
                <c:pt idx="500">
                  <c:v>-1.7425461669947722</c:v>
                </c:pt>
                <c:pt idx="501">
                  <c:v>-1.9541411942287801</c:v>
                </c:pt>
                <c:pt idx="502">
                  <c:v>-1.7921712700072749</c:v>
                </c:pt>
                <c:pt idx="503">
                  <c:v>-1.825185719474578</c:v>
                </c:pt>
                <c:pt idx="504">
                  <c:v>-1.7566902528523298</c:v>
                </c:pt>
                <c:pt idx="505">
                  <c:v>-1.2962404678278332</c:v>
                </c:pt>
                <c:pt idx="506">
                  <c:v>-1.93615237457476</c:v>
                </c:pt>
                <c:pt idx="507">
                  <c:v>-1.8287466959547589</c:v>
                </c:pt>
                <c:pt idx="508">
                  <c:v>-1.9169079805672229</c:v>
                </c:pt>
                <c:pt idx="509">
                  <c:v>-1.5313558200321427</c:v>
                </c:pt>
                <c:pt idx="510">
                  <c:v>-1.5751604911510522</c:v>
                </c:pt>
                <c:pt idx="511">
                  <c:v>-1.722479505339471</c:v>
                </c:pt>
                <c:pt idx="512">
                  <c:v>-1.7561377705569421</c:v>
                </c:pt>
                <c:pt idx="513">
                  <c:v>-1.8111523476122982</c:v>
                </c:pt>
                <c:pt idx="514">
                  <c:v>-1.6774745357501262</c:v>
                </c:pt>
                <c:pt idx="515">
                  <c:v>-1.9397014081478809</c:v>
                </c:pt>
                <c:pt idx="516">
                  <c:v>-1.9340677148614112</c:v>
                </c:pt>
                <c:pt idx="517">
                  <c:v>-1.7708306154417222</c:v>
                </c:pt>
                <c:pt idx="518">
                  <c:v>-1.1677006737469631</c:v>
                </c:pt>
                <c:pt idx="519">
                  <c:v>-1.3263814745039459</c:v>
                </c:pt>
                <c:pt idx="520">
                  <c:v>-1.3155193788937039</c:v>
                </c:pt>
                <c:pt idx="521">
                  <c:v>-1.952267907917699</c:v>
                </c:pt>
                <c:pt idx="522">
                  <c:v>-1.929658938431297</c:v>
                </c:pt>
                <c:pt idx="523">
                  <c:v>-1.8479490106284269</c:v>
                </c:pt>
                <c:pt idx="524">
                  <c:v>-1.83795197567087</c:v>
                </c:pt>
                <c:pt idx="525">
                  <c:v>-1.9467905317214891</c:v>
                </c:pt>
                <c:pt idx="526">
                  <c:v>-1.8251626934675511</c:v>
                </c:pt>
                <c:pt idx="527">
                  <c:v>-1.7058254071621772</c:v>
                </c:pt>
                <c:pt idx="528">
                  <c:v>-1.603688854280972</c:v>
                </c:pt>
                <c:pt idx="529">
                  <c:v>-1.6761188460792982</c:v>
                </c:pt>
                <c:pt idx="530">
                  <c:v>-1.790284538128712</c:v>
                </c:pt>
                <c:pt idx="531">
                  <c:v>-1.8932766181920591</c:v>
                </c:pt>
                <c:pt idx="532">
                  <c:v>-1.9274758285484499</c:v>
                </c:pt>
                <c:pt idx="533">
                  <c:v>-1.6854021966154351</c:v>
                </c:pt>
                <c:pt idx="534">
                  <c:v>-1.9183238740995501</c:v>
                </c:pt>
                <c:pt idx="535">
                  <c:v>-1.9860184788458213</c:v>
                </c:pt>
                <c:pt idx="536">
                  <c:v>-1.9226075671835021</c:v>
                </c:pt>
                <c:pt idx="537">
                  <c:v>-1.9343197296396841</c:v>
                </c:pt>
                <c:pt idx="538">
                  <c:v>-1.924131498094626</c:v>
                </c:pt>
                <c:pt idx="539">
                  <c:v>-1.9130122806698751</c:v>
                </c:pt>
                <c:pt idx="540">
                  <c:v>-1.2599897076138957</c:v>
                </c:pt>
                <c:pt idx="541">
                  <c:v>-1.9574859119099881</c:v>
                </c:pt>
                <c:pt idx="542">
                  <c:v>-1.7379333314357279</c:v>
                </c:pt>
                <c:pt idx="543">
                  <c:v>-1.0131846012369867</c:v>
                </c:pt>
                <c:pt idx="544">
                  <c:v>-1.8218827902209678</c:v>
                </c:pt>
                <c:pt idx="545">
                  <c:v>-1.1018505307294337</c:v>
                </c:pt>
                <c:pt idx="546">
                  <c:v>-1.316392713188465</c:v>
                </c:pt>
                <c:pt idx="547">
                  <c:v>-1.8687559332744741</c:v>
                </c:pt>
                <c:pt idx="548">
                  <c:v>-1.2995436094751871</c:v>
                </c:pt>
                <c:pt idx="549">
                  <c:v>-1.6981901135499671</c:v>
                </c:pt>
                <c:pt idx="550">
                  <c:v>-0.81090871386865016</c:v>
                </c:pt>
                <c:pt idx="551">
                  <c:v>-1.297940487078538</c:v>
                </c:pt>
                <c:pt idx="552">
                  <c:v>-1.8115038729819821</c:v>
                </c:pt>
                <c:pt idx="553">
                  <c:v>-1.1752665786964942</c:v>
                </c:pt>
                <c:pt idx="554">
                  <c:v>-1.6648092997359143</c:v>
                </c:pt>
                <c:pt idx="555">
                  <c:v>-1.6231254787239628</c:v>
                </c:pt>
                <c:pt idx="556">
                  <c:v>-1.3938553715076802</c:v>
                </c:pt>
                <c:pt idx="557">
                  <c:v>-1.771493472343268</c:v>
                </c:pt>
                <c:pt idx="558">
                  <c:v>-1.5372226826875168</c:v>
                </c:pt>
                <c:pt idx="559">
                  <c:v>-1.9594353165958422</c:v>
                </c:pt>
                <c:pt idx="560">
                  <c:v>-1.3557222086567728</c:v>
                </c:pt>
                <c:pt idx="561">
                  <c:v>-1.2337853048558001</c:v>
                </c:pt>
                <c:pt idx="562">
                  <c:v>-1.3307888477040031</c:v>
                </c:pt>
                <c:pt idx="563">
                  <c:v>-1.7235597837218921</c:v>
                </c:pt>
                <c:pt idx="564">
                  <c:v>-1.8127371501879108</c:v>
                </c:pt>
                <c:pt idx="565">
                  <c:v>-1.1765293489319149</c:v>
                </c:pt>
                <c:pt idx="566">
                  <c:v>-1.4421013427684193</c:v>
                </c:pt>
                <c:pt idx="567">
                  <c:v>-1.178022211805501</c:v>
                </c:pt>
                <c:pt idx="568">
                  <c:v>-1.4458702381744208</c:v>
                </c:pt>
                <c:pt idx="569">
                  <c:v>-1.583015363994478</c:v>
                </c:pt>
                <c:pt idx="570">
                  <c:v>-1.4836177042237138</c:v>
                </c:pt>
                <c:pt idx="571">
                  <c:v>-1.2440522514841916</c:v>
                </c:pt>
                <c:pt idx="572">
                  <c:v>-1.2917141897831801</c:v>
                </c:pt>
                <c:pt idx="573">
                  <c:v>-1.3147660529125293</c:v>
                </c:pt>
                <c:pt idx="574">
                  <c:v>-1.5351933168674528</c:v>
                </c:pt>
                <c:pt idx="575">
                  <c:v>-1.7718069133543308</c:v>
                </c:pt>
                <c:pt idx="576">
                  <c:v>-1.0269786682413422</c:v>
                </c:pt>
                <c:pt idx="577">
                  <c:v>-1.355372446609018</c:v>
                </c:pt>
                <c:pt idx="578">
                  <c:v>-1.3567862013917127</c:v>
                </c:pt>
                <c:pt idx="579">
                  <c:v>-1.3933703076780839</c:v>
                </c:pt>
                <c:pt idx="580">
                  <c:v>-1.7340765202134192</c:v>
                </c:pt>
                <c:pt idx="581">
                  <c:v>-1.9202045980346278</c:v>
                </c:pt>
                <c:pt idx="582">
                  <c:v>-1.8593626665483651</c:v>
                </c:pt>
                <c:pt idx="583">
                  <c:v>-1.6362229979439602</c:v>
                </c:pt>
                <c:pt idx="584">
                  <c:v>-1.6800872757239078</c:v>
                </c:pt>
                <c:pt idx="585">
                  <c:v>-1.657115353899721</c:v>
                </c:pt>
                <c:pt idx="586">
                  <c:v>-1.797772273597424</c:v>
                </c:pt>
                <c:pt idx="587">
                  <c:v>-1.8313693030654647</c:v>
                </c:pt>
                <c:pt idx="588">
                  <c:v>-1.8648860174374882</c:v>
                </c:pt>
                <c:pt idx="589">
                  <c:v>-1.8057197921231609</c:v>
                </c:pt>
                <c:pt idx="590">
                  <c:v>-1.754349977691497</c:v>
                </c:pt>
                <c:pt idx="591">
                  <c:v>-1.6653845386912172</c:v>
                </c:pt>
                <c:pt idx="592">
                  <c:v>-1.647160684413838</c:v>
                </c:pt>
                <c:pt idx="593">
                  <c:v>-1.5279638437236638</c:v>
                </c:pt>
                <c:pt idx="594">
                  <c:v>-1.9375485618774719</c:v>
                </c:pt>
                <c:pt idx="595">
                  <c:v>-1.8767377366179252</c:v>
                </c:pt>
                <c:pt idx="596">
                  <c:v>-1.83062681454085</c:v>
                </c:pt>
                <c:pt idx="597">
                  <c:v>-1.8801534045872532</c:v>
                </c:pt>
                <c:pt idx="598">
                  <c:v>-1.914955045734537</c:v>
                </c:pt>
                <c:pt idx="599">
                  <c:v>-1.8615927980190041</c:v>
                </c:pt>
                <c:pt idx="600">
                  <c:v>-1.6261482751626699</c:v>
                </c:pt>
                <c:pt idx="601">
                  <c:v>-1.663275732916544</c:v>
                </c:pt>
                <c:pt idx="602">
                  <c:v>-1.6426471768243682</c:v>
                </c:pt>
                <c:pt idx="603">
                  <c:v>-1.608756289549548</c:v>
                </c:pt>
                <c:pt idx="604">
                  <c:v>-1.8930871170640258</c:v>
                </c:pt>
                <c:pt idx="605">
                  <c:v>-1.6130150504963132</c:v>
                </c:pt>
                <c:pt idx="606">
                  <c:v>-1.8879117730946282</c:v>
                </c:pt>
                <c:pt idx="607">
                  <c:v>-1.6465394545548491</c:v>
                </c:pt>
                <c:pt idx="608">
                  <c:v>-1.6835866226400231</c:v>
                </c:pt>
                <c:pt idx="609">
                  <c:v>-1.9163321581739199</c:v>
                </c:pt>
                <c:pt idx="610">
                  <c:v>-1.6393610240212948</c:v>
                </c:pt>
                <c:pt idx="611">
                  <c:v>-1.9200474082202281</c:v>
                </c:pt>
                <c:pt idx="612">
                  <c:v>-1.6288468598944181</c:v>
                </c:pt>
                <c:pt idx="613">
                  <c:v>-1.6553574856308289</c:v>
                </c:pt>
                <c:pt idx="614">
                  <c:v>-1.8208341109774249</c:v>
                </c:pt>
                <c:pt idx="615">
                  <c:v>-1.9044663759335207</c:v>
                </c:pt>
                <c:pt idx="616">
                  <c:v>-1.9301651893608098</c:v>
                </c:pt>
                <c:pt idx="617">
                  <c:v>-1.7477954373199751</c:v>
                </c:pt>
                <c:pt idx="618">
                  <c:v>-1.9176948899322279</c:v>
                </c:pt>
                <c:pt idx="619">
                  <c:v>-1.7471123562873481</c:v>
                </c:pt>
                <c:pt idx="620">
                  <c:v>-1.637339061407979</c:v>
                </c:pt>
                <c:pt idx="621">
                  <c:v>-1.6668908975050623</c:v>
                </c:pt>
                <c:pt idx="622">
                  <c:v>-1.893735319500006</c:v>
                </c:pt>
                <c:pt idx="623">
                  <c:v>-1.5522016803563643</c:v>
                </c:pt>
                <c:pt idx="624">
                  <c:v>-1.4951370679979459</c:v>
                </c:pt>
                <c:pt idx="625">
                  <c:v>-0.61308815164161978</c:v>
                </c:pt>
                <c:pt idx="626">
                  <c:v>-1.4790021902683153</c:v>
                </c:pt>
                <c:pt idx="627">
                  <c:v>-1.8256924155965681</c:v>
                </c:pt>
                <c:pt idx="628">
                  <c:v>-1.5893897150332372</c:v>
                </c:pt>
                <c:pt idx="629">
                  <c:v>-1.7200878423364669</c:v>
                </c:pt>
                <c:pt idx="630">
                  <c:v>-1.5632349871458873</c:v>
                </c:pt>
                <c:pt idx="631">
                  <c:v>-1.6780868134782259</c:v>
                </c:pt>
                <c:pt idx="632">
                  <c:v>-1.6541631418590952</c:v>
                </c:pt>
                <c:pt idx="633">
                  <c:v>-1.941970638428385</c:v>
                </c:pt>
                <c:pt idx="634">
                  <c:v>-1.4898551744069222</c:v>
                </c:pt>
                <c:pt idx="635">
                  <c:v>-1.6061295987571951</c:v>
                </c:pt>
                <c:pt idx="636">
                  <c:v>-1.7171078709510721</c:v>
                </c:pt>
                <c:pt idx="637">
                  <c:v>-1.6048374514910493</c:v>
                </c:pt>
                <c:pt idx="638">
                  <c:v>-1.4085267368948251</c:v>
                </c:pt>
                <c:pt idx="639">
                  <c:v>-1.7618183281122017</c:v>
                </c:pt>
                <c:pt idx="640">
                  <c:v>-1.8496202018398269</c:v>
                </c:pt>
                <c:pt idx="641">
                  <c:v>-1.418086315488307</c:v>
                </c:pt>
                <c:pt idx="642">
                  <c:v>-1.6659950917244672</c:v>
                </c:pt>
                <c:pt idx="643">
                  <c:v>-1.1414809234178673</c:v>
                </c:pt>
                <c:pt idx="644">
                  <c:v>-1.932477466596477</c:v>
                </c:pt>
                <c:pt idx="645">
                  <c:v>-1.8154795721701422</c:v>
                </c:pt>
                <c:pt idx="646">
                  <c:v>-1.7249003777695391</c:v>
                </c:pt>
                <c:pt idx="647">
                  <c:v>-1.8106382025619461</c:v>
                </c:pt>
                <c:pt idx="648">
                  <c:v>-1.7754759802008682</c:v>
                </c:pt>
                <c:pt idx="649">
                  <c:v>-1.2177647930092548</c:v>
                </c:pt>
                <c:pt idx="650">
                  <c:v>-1.6728557025415407</c:v>
                </c:pt>
                <c:pt idx="651">
                  <c:v>-1.5973322282589582</c:v>
                </c:pt>
                <c:pt idx="652">
                  <c:v>-1.4210165591301611</c:v>
                </c:pt>
                <c:pt idx="653">
                  <c:v>-1.6301622101135977</c:v>
                </c:pt>
                <c:pt idx="654">
                  <c:v>-1.7184558151993898</c:v>
                </c:pt>
                <c:pt idx="655">
                  <c:v>-1.788972411757717</c:v>
                </c:pt>
                <c:pt idx="656">
                  <c:v>-1.2089292931052849</c:v>
                </c:pt>
                <c:pt idx="657">
                  <c:v>-1.2231516247610794</c:v>
                </c:pt>
                <c:pt idx="658">
                  <c:v>-1.0632895648500544</c:v>
                </c:pt>
                <c:pt idx="659">
                  <c:v>-1.9565552281103158</c:v>
                </c:pt>
                <c:pt idx="660">
                  <c:v>-1.2769751579891799</c:v>
                </c:pt>
                <c:pt idx="661">
                  <c:v>-1.5796828404593311</c:v>
                </c:pt>
                <c:pt idx="662">
                  <c:v>-1.8065402408645741</c:v>
                </c:pt>
                <c:pt idx="663">
                  <c:v>-1.329613788817386</c:v>
                </c:pt>
                <c:pt idx="664">
                  <c:v>-1.2180455108417432</c:v>
                </c:pt>
                <c:pt idx="665">
                  <c:v>-1.7106607749201088</c:v>
                </c:pt>
                <c:pt idx="666">
                  <c:v>-1.607796786784244</c:v>
                </c:pt>
                <c:pt idx="667">
                  <c:v>-1.5292110717204292</c:v>
                </c:pt>
                <c:pt idx="668">
                  <c:v>-1.7234684470285151</c:v>
                </c:pt>
                <c:pt idx="669">
                  <c:v>-1.2904044955362577</c:v>
                </c:pt>
                <c:pt idx="670">
                  <c:v>-1.2503756145038296</c:v>
                </c:pt>
                <c:pt idx="671">
                  <c:v>-1.65234642660347</c:v>
                </c:pt>
                <c:pt idx="672">
                  <c:v>-1.3618309141244038</c:v>
                </c:pt>
                <c:pt idx="673">
                  <c:v>-0.96041125236649816</c:v>
                </c:pt>
                <c:pt idx="674">
                  <c:v>-0.65956998648466614</c:v>
                </c:pt>
                <c:pt idx="675">
                  <c:v>-1.4823814022659219</c:v>
                </c:pt>
                <c:pt idx="676">
                  <c:v>-1.079707344315469</c:v>
                </c:pt>
                <c:pt idx="677">
                  <c:v>-1.2896226215593511</c:v>
                </c:pt>
                <c:pt idx="678">
                  <c:v>-1.8023084348520049</c:v>
                </c:pt>
                <c:pt idx="679">
                  <c:v>-1.4393938883526998</c:v>
                </c:pt>
                <c:pt idx="680">
                  <c:v>-1.5111011631977711</c:v>
                </c:pt>
                <c:pt idx="681">
                  <c:v>-1.9120759263039739</c:v>
                </c:pt>
                <c:pt idx="682">
                  <c:v>-1.6989656138716491</c:v>
                </c:pt>
                <c:pt idx="683">
                  <c:v>-1.9241771743104639</c:v>
                </c:pt>
                <c:pt idx="684">
                  <c:v>-1.6031756362080802</c:v>
                </c:pt>
                <c:pt idx="685">
                  <c:v>-1.838408489994672</c:v>
                </c:pt>
                <c:pt idx="686">
                  <c:v>-1.6033115233767778</c:v>
                </c:pt>
                <c:pt idx="687">
                  <c:v>-1.8482688567746812</c:v>
                </c:pt>
                <c:pt idx="688">
                  <c:v>-1.7970201924572597</c:v>
                </c:pt>
                <c:pt idx="689">
                  <c:v>-1.314822195903921</c:v>
                </c:pt>
                <c:pt idx="690">
                  <c:v>-1.7700184843151239</c:v>
                </c:pt>
                <c:pt idx="691">
                  <c:v>-1.9227110653767698</c:v>
                </c:pt>
                <c:pt idx="692">
                  <c:v>-1.93059281099494</c:v>
                </c:pt>
                <c:pt idx="693">
                  <c:v>-1.4573632156020047</c:v>
                </c:pt>
                <c:pt idx="694">
                  <c:v>-1.8728098218099749</c:v>
                </c:pt>
                <c:pt idx="695">
                  <c:v>-1.7107976561690621</c:v>
                </c:pt>
                <c:pt idx="696">
                  <c:v>-1.7530143570054502</c:v>
                </c:pt>
                <c:pt idx="697">
                  <c:v>-1.690174264396241</c:v>
                </c:pt>
                <c:pt idx="698">
                  <c:v>-1.6734473691890202</c:v>
                </c:pt>
                <c:pt idx="699">
                  <c:v>-1.9568948554387409</c:v>
                </c:pt>
                <c:pt idx="700">
                  <c:v>-1.8154921555311279</c:v>
                </c:pt>
                <c:pt idx="701">
                  <c:v>-1.7996068891245969</c:v>
                </c:pt>
                <c:pt idx="702">
                  <c:v>-1.9752925942075772</c:v>
                </c:pt>
                <c:pt idx="703">
                  <c:v>-1.8763342999275689</c:v>
                </c:pt>
                <c:pt idx="704">
                  <c:v>-1.6897713706502462</c:v>
                </c:pt>
                <c:pt idx="705">
                  <c:v>-1.9277669080699942</c:v>
                </c:pt>
                <c:pt idx="706">
                  <c:v>-1.9597831768305189</c:v>
                </c:pt>
                <c:pt idx="707">
                  <c:v>-1.8815171675441711</c:v>
                </c:pt>
                <c:pt idx="708">
                  <c:v>-1.980705143213449</c:v>
                </c:pt>
                <c:pt idx="709">
                  <c:v>-1.8714030763341418</c:v>
                </c:pt>
                <c:pt idx="710">
                  <c:v>-1.2200937590488925</c:v>
                </c:pt>
                <c:pt idx="711">
                  <c:v>-1.9552362599291648</c:v>
                </c:pt>
                <c:pt idx="712">
                  <c:v>-1.7855896073016071</c:v>
                </c:pt>
                <c:pt idx="713">
                  <c:v>-1.946569020429272</c:v>
                </c:pt>
                <c:pt idx="714">
                  <c:v>-1.7193392171451729</c:v>
                </c:pt>
                <c:pt idx="715">
                  <c:v>-1.8800764916045309</c:v>
                </c:pt>
                <c:pt idx="716">
                  <c:v>-1.6947224940455921</c:v>
                </c:pt>
                <c:pt idx="717">
                  <c:v>-1.9064767093663242</c:v>
                </c:pt>
                <c:pt idx="718">
                  <c:v>-1.8339203218939539</c:v>
                </c:pt>
                <c:pt idx="719">
                  <c:v>-1.91728074097991</c:v>
                </c:pt>
                <c:pt idx="720">
                  <c:v>-1.5802472615277252</c:v>
                </c:pt>
                <c:pt idx="721">
                  <c:v>-1.6655970176268691</c:v>
                </c:pt>
                <c:pt idx="722">
                  <c:v>-1.373001233425573</c:v>
                </c:pt>
                <c:pt idx="723">
                  <c:v>-1.8022844286154192</c:v>
                </c:pt>
                <c:pt idx="724">
                  <c:v>-1.8025347556417808</c:v>
                </c:pt>
                <c:pt idx="725">
                  <c:v>-1.7365979511816629</c:v>
                </c:pt>
                <c:pt idx="726">
                  <c:v>-1.709604335717589</c:v>
                </c:pt>
                <c:pt idx="727">
                  <c:v>-1.3150926506480785</c:v>
                </c:pt>
                <c:pt idx="728">
                  <c:v>-1.8880634375288081</c:v>
                </c:pt>
                <c:pt idx="729">
                  <c:v>-1.3352945903037643</c:v>
                </c:pt>
                <c:pt idx="730">
                  <c:v>-1.8596015672402471</c:v>
                </c:pt>
                <c:pt idx="731">
                  <c:v>-1.7837799580267881</c:v>
                </c:pt>
                <c:pt idx="732">
                  <c:v>-1.7472319242874259</c:v>
                </c:pt>
                <c:pt idx="733">
                  <c:v>-1.6530551681090961</c:v>
                </c:pt>
                <c:pt idx="734">
                  <c:v>-1.2086436910393212</c:v>
                </c:pt>
                <c:pt idx="735">
                  <c:v>-1.7287696790367639</c:v>
                </c:pt>
                <c:pt idx="736">
                  <c:v>-1.8519561069406159</c:v>
                </c:pt>
                <c:pt idx="737">
                  <c:v>-1.7503266472768781</c:v>
                </c:pt>
                <c:pt idx="738">
                  <c:v>-1.7747571331232352</c:v>
                </c:pt>
                <c:pt idx="739">
                  <c:v>-1.6264586082699901</c:v>
                </c:pt>
                <c:pt idx="740">
                  <c:v>-1.3822251833398718</c:v>
                </c:pt>
                <c:pt idx="741">
                  <c:v>-1.2651164495772556</c:v>
                </c:pt>
                <c:pt idx="742">
                  <c:v>-1.9581070034396371</c:v>
                </c:pt>
                <c:pt idx="743">
                  <c:v>-1.760011782719046</c:v>
                </c:pt>
                <c:pt idx="744">
                  <c:v>-1.4974319022222649</c:v>
                </c:pt>
                <c:pt idx="745">
                  <c:v>-1.5904599640548711</c:v>
                </c:pt>
                <c:pt idx="746">
                  <c:v>-1.6670436308700922</c:v>
                </c:pt>
                <c:pt idx="747">
                  <c:v>-1.0995144518924265</c:v>
                </c:pt>
                <c:pt idx="748">
                  <c:v>-1.6725857936292281</c:v>
                </c:pt>
                <c:pt idx="749">
                  <c:v>-1.6474671096754903</c:v>
                </c:pt>
                <c:pt idx="750">
                  <c:v>-1.8617254506856218</c:v>
                </c:pt>
                <c:pt idx="751">
                  <c:v>-1.9381407733571119</c:v>
                </c:pt>
                <c:pt idx="752">
                  <c:v>-1.723290583837725</c:v>
                </c:pt>
                <c:pt idx="753">
                  <c:v>-1.3953526140874639</c:v>
                </c:pt>
                <c:pt idx="754">
                  <c:v>-1.9610615043085589</c:v>
                </c:pt>
                <c:pt idx="755">
                  <c:v>-1.6227377809560188</c:v>
                </c:pt>
                <c:pt idx="756">
                  <c:v>-1.8352636042191062</c:v>
                </c:pt>
                <c:pt idx="757">
                  <c:v>-1.7657165311049801</c:v>
                </c:pt>
                <c:pt idx="758">
                  <c:v>-1.3906223449403026</c:v>
                </c:pt>
                <c:pt idx="759">
                  <c:v>-1.6393911242910719</c:v>
                </c:pt>
                <c:pt idx="760">
                  <c:v>-1.1733542618653554</c:v>
                </c:pt>
                <c:pt idx="761">
                  <c:v>-1.4063593958555711</c:v>
                </c:pt>
                <c:pt idx="762">
                  <c:v>-1.4552989862176586</c:v>
                </c:pt>
                <c:pt idx="763">
                  <c:v>-1.3821691855096829</c:v>
                </c:pt>
                <c:pt idx="764">
                  <c:v>-1.1615119669310592</c:v>
                </c:pt>
                <c:pt idx="765">
                  <c:v>-1.4266954596664747</c:v>
                </c:pt>
                <c:pt idx="766">
                  <c:v>-1.2120248823336501</c:v>
                </c:pt>
                <c:pt idx="767">
                  <c:v>-1.6193727181396218</c:v>
                </c:pt>
                <c:pt idx="768">
                  <c:v>-1.7148057182921279</c:v>
                </c:pt>
                <c:pt idx="769">
                  <c:v>-1.5389500331902208</c:v>
                </c:pt>
                <c:pt idx="770">
                  <c:v>-1.5270987120702739</c:v>
                </c:pt>
                <c:pt idx="771">
                  <c:v>-1.652999240522997</c:v>
                </c:pt>
                <c:pt idx="772">
                  <c:v>-1.3926191935700523</c:v>
                </c:pt>
                <c:pt idx="773">
                  <c:v>-1.7195678395115488</c:v>
                </c:pt>
                <c:pt idx="774">
                  <c:v>-1.5025922832997483</c:v>
                </c:pt>
                <c:pt idx="775">
                  <c:v>-1.6163574168987189</c:v>
                </c:pt>
                <c:pt idx="776">
                  <c:v>-1.5034130060020343</c:v>
                </c:pt>
                <c:pt idx="777">
                  <c:v>-1.1962719660033594</c:v>
                </c:pt>
                <c:pt idx="778">
                  <c:v>-1.743688982709813</c:v>
                </c:pt>
                <c:pt idx="779">
                  <c:v>-1.6064708292734418</c:v>
                </c:pt>
                <c:pt idx="780">
                  <c:v>-1.7009635690474749</c:v>
                </c:pt>
                <c:pt idx="781">
                  <c:v>-1.7896555215274961</c:v>
                </c:pt>
                <c:pt idx="782">
                  <c:v>-1.9577558957995749</c:v>
                </c:pt>
                <c:pt idx="783">
                  <c:v>-1.7547077730772471</c:v>
                </c:pt>
                <c:pt idx="784">
                  <c:v>-1.8242391847426551</c:v>
                </c:pt>
                <c:pt idx="785">
                  <c:v>-1.679430647969433</c:v>
                </c:pt>
                <c:pt idx="786">
                  <c:v>-1.8858835380190069</c:v>
                </c:pt>
                <c:pt idx="787">
                  <c:v>-1.9168624345535961</c:v>
                </c:pt>
                <c:pt idx="788">
                  <c:v>-1.9326942368700397</c:v>
                </c:pt>
                <c:pt idx="789">
                  <c:v>-1.795299257382422</c:v>
                </c:pt>
                <c:pt idx="790">
                  <c:v>-1.9219978323407581</c:v>
                </c:pt>
                <c:pt idx="791">
                  <c:v>-1.8429512702712909</c:v>
                </c:pt>
                <c:pt idx="792">
                  <c:v>-1.8776694420602078</c:v>
                </c:pt>
                <c:pt idx="793">
                  <c:v>-1.7365137107290358</c:v>
                </c:pt>
                <c:pt idx="794">
                  <c:v>-1.6455476513985887</c:v>
                </c:pt>
                <c:pt idx="795">
                  <c:v>-1.6727722104155549</c:v>
                </c:pt>
                <c:pt idx="796">
                  <c:v>-1.8374999459125041</c:v>
                </c:pt>
                <c:pt idx="797">
                  <c:v>-1.951486078598982</c:v>
                </c:pt>
                <c:pt idx="798">
                  <c:v>-1.6972361452118367</c:v>
                </c:pt>
                <c:pt idx="799">
                  <c:v>-1.784060533535226</c:v>
                </c:pt>
                <c:pt idx="800">
                  <c:v>-1.5109169221216368</c:v>
                </c:pt>
                <c:pt idx="801">
                  <c:v>-1.6181381662247127</c:v>
                </c:pt>
                <c:pt idx="802">
                  <c:v>-1.6446185216430522</c:v>
                </c:pt>
                <c:pt idx="803">
                  <c:v>-1.6535229310176809</c:v>
                </c:pt>
                <c:pt idx="804">
                  <c:v>-1.6246939014379909</c:v>
                </c:pt>
                <c:pt idx="805">
                  <c:v>-1.5140871723655498</c:v>
                </c:pt>
                <c:pt idx="806">
                  <c:v>-1.3916797700119763</c:v>
                </c:pt>
                <c:pt idx="807">
                  <c:v>-1.5077609465565069</c:v>
                </c:pt>
                <c:pt idx="808">
                  <c:v>-1.5318996136291039</c:v>
                </c:pt>
                <c:pt idx="809">
                  <c:v>-1.6428100882683618</c:v>
                </c:pt>
                <c:pt idx="810">
                  <c:v>-1.7283040371898801</c:v>
                </c:pt>
                <c:pt idx="811">
                  <c:v>-1.6638356699809511</c:v>
                </c:pt>
                <c:pt idx="812">
                  <c:v>-1.7033781464573599</c:v>
                </c:pt>
                <c:pt idx="813">
                  <c:v>-1.660225359397681</c:v>
                </c:pt>
                <c:pt idx="814">
                  <c:v>-1.4823348686414251</c:v>
                </c:pt>
                <c:pt idx="815">
                  <c:v>-1.544591605557468</c:v>
                </c:pt>
                <c:pt idx="816">
                  <c:v>-1.4648330557645042</c:v>
                </c:pt>
                <c:pt idx="817">
                  <c:v>-1.657082786279179</c:v>
                </c:pt>
                <c:pt idx="818">
                  <c:v>-1.2074334710531078</c:v>
                </c:pt>
                <c:pt idx="819">
                  <c:v>-1.701500543660627</c:v>
                </c:pt>
                <c:pt idx="820">
                  <c:v>-1.5994981390663732</c:v>
                </c:pt>
                <c:pt idx="821">
                  <c:v>-1.1489549204929399</c:v>
                </c:pt>
                <c:pt idx="822">
                  <c:v>-1.4958152939293998</c:v>
                </c:pt>
                <c:pt idx="823">
                  <c:v>-1.0679757242656387</c:v>
                </c:pt>
                <c:pt idx="824">
                  <c:v>-1.481642113251278</c:v>
                </c:pt>
                <c:pt idx="825">
                  <c:v>-1.5973056657879958</c:v>
                </c:pt>
                <c:pt idx="826">
                  <c:v>-1.1957389128787987</c:v>
                </c:pt>
                <c:pt idx="827">
                  <c:v>-1.5242962752263582</c:v>
                </c:pt>
                <c:pt idx="828">
                  <c:v>-1.425986953773664</c:v>
                </c:pt>
                <c:pt idx="829">
                  <c:v>-1.772947804679629</c:v>
                </c:pt>
                <c:pt idx="830">
                  <c:v>-1.2773704529593393</c:v>
                </c:pt>
                <c:pt idx="831">
                  <c:v>-1.7753294028061049</c:v>
                </c:pt>
                <c:pt idx="832">
                  <c:v>-1.4281918069817738</c:v>
                </c:pt>
                <c:pt idx="833">
                  <c:v>-1.7098573782005011</c:v>
                </c:pt>
                <c:pt idx="834">
                  <c:v>-1.574746694513218</c:v>
                </c:pt>
                <c:pt idx="835">
                  <c:v>-1.7502466589758208</c:v>
                </c:pt>
                <c:pt idx="836">
                  <c:v>-1.4950642825112999</c:v>
                </c:pt>
                <c:pt idx="837">
                  <c:v>-1.4739787368976172</c:v>
                </c:pt>
                <c:pt idx="838">
                  <c:v>-1.4816808017120302</c:v>
                </c:pt>
                <c:pt idx="839">
                  <c:v>-1.1851333489109033</c:v>
                </c:pt>
                <c:pt idx="840">
                  <c:v>-1.1773153844839017</c:v>
                </c:pt>
                <c:pt idx="841">
                  <c:v>-0.9864948460150893</c:v>
                </c:pt>
                <c:pt idx="842">
                  <c:v>-1.1194616046294437</c:v>
                </c:pt>
                <c:pt idx="843">
                  <c:v>-1.4218759218626891</c:v>
                </c:pt>
                <c:pt idx="844">
                  <c:v>-1.3251398998186992</c:v>
                </c:pt>
                <c:pt idx="845">
                  <c:v>-1.1831809523124108</c:v>
                </c:pt>
                <c:pt idx="846">
                  <c:v>-1.8382390315647461</c:v>
                </c:pt>
                <c:pt idx="847">
                  <c:v>-1.8224277771444681</c:v>
                </c:pt>
                <c:pt idx="848">
                  <c:v>-1.58572428379094</c:v>
                </c:pt>
                <c:pt idx="849">
                  <c:v>-1.4936164466948709</c:v>
                </c:pt>
                <c:pt idx="850">
                  <c:v>-1.6273703206334571</c:v>
                </c:pt>
                <c:pt idx="851">
                  <c:v>-1.6738564944703573</c:v>
                </c:pt>
                <c:pt idx="852">
                  <c:v>-1.4787490144648161</c:v>
                </c:pt>
                <c:pt idx="853">
                  <c:v>-1.2038816535818078</c:v>
                </c:pt>
                <c:pt idx="854">
                  <c:v>-1.4113991519278097</c:v>
                </c:pt>
                <c:pt idx="855">
                  <c:v>-1.437924601671636</c:v>
                </c:pt>
                <c:pt idx="856">
                  <c:v>-1.591188032152294</c:v>
                </c:pt>
                <c:pt idx="857">
                  <c:v>-1.6018454404460329</c:v>
                </c:pt>
                <c:pt idx="858">
                  <c:v>-1.1142002720548079</c:v>
                </c:pt>
                <c:pt idx="859">
                  <c:v>-1.5757902117781479</c:v>
                </c:pt>
                <c:pt idx="860">
                  <c:v>-1.4529783469843731</c:v>
                </c:pt>
                <c:pt idx="861">
                  <c:v>-1.6041779275766479</c:v>
                </c:pt>
                <c:pt idx="862">
                  <c:v>-1.2220943974957601</c:v>
                </c:pt>
                <c:pt idx="863">
                  <c:v>-1.3905295105243742</c:v>
                </c:pt>
                <c:pt idx="864">
                  <c:v>-1.306964810172373</c:v>
                </c:pt>
                <c:pt idx="865">
                  <c:v>-1.2302890300529636</c:v>
                </c:pt>
                <c:pt idx="866">
                  <c:v>-1.0575439988023412</c:v>
                </c:pt>
                <c:pt idx="867">
                  <c:v>-1.744058462059912</c:v>
                </c:pt>
                <c:pt idx="868">
                  <c:v>-1.149179386792917</c:v>
                </c:pt>
                <c:pt idx="869">
                  <c:v>-1.1158616217956516</c:v>
                </c:pt>
                <c:pt idx="870">
                  <c:v>-1.2620641735774978</c:v>
                </c:pt>
                <c:pt idx="871">
                  <c:v>-1.5040810423483779</c:v>
                </c:pt>
                <c:pt idx="872">
                  <c:v>-1.2975861515641567</c:v>
                </c:pt>
                <c:pt idx="873">
                  <c:v>-1.6067682275210171</c:v>
                </c:pt>
                <c:pt idx="874">
                  <c:v>-1.2000373471852712</c:v>
                </c:pt>
                <c:pt idx="875">
                  <c:v>-1.563960626010191</c:v>
                </c:pt>
                <c:pt idx="876">
                  <c:v>-1.0477304626683197</c:v>
                </c:pt>
                <c:pt idx="877">
                  <c:v>-1.3770490468038625</c:v>
                </c:pt>
                <c:pt idx="878">
                  <c:v>-1.2197662609300148</c:v>
                </c:pt>
                <c:pt idx="879">
                  <c:v>-1.5595081222413898</c:v>
                </c:pt>
                <c:pt idx="880">
                  <c:v>-1.688977331182939</c:v>
                </c:pt>
                <c:pt idx="881">
                  <c:v>-1.8563672741080088</c:v>
                </c:pt>
                <c:pt idx="882">
                  <c:v>-1.5631036510387579</c:v>
                </c:pt>
                <c:pt idx="883">
                  <c:v>-1.530713350726701</c:v>
                </c:pt>
                <c:pt idx="884">
                  <c:v>-1.7459485619926403</c:v>
                </c:pt>
                <c:pt idx="885">
                  <c:v>-1.6960796229781978</c:v>
                </c:pt>
                <c:pt idx="886">
                  <c:v>-1.7755692457668077</c:v>
                </c:pt>
                <c:pt idx="887">
                  <c:v>-1.689137920920869</c:v>
                </c:pt>
                <c:pt idx="888">
                  <c:v>-1.8324132541312381</c:v>
                </c:pt>
                <c:pt idx="889">
                  <c:v>-1.4330104944665571</c:v>
                </c:pt>
                <c:pt idx="890">
                  <c:v>-1.627964585745254</c:v>
                </c:pt>
                <c:pt idx="891">
                  <c:v>-1.6039546619913989</c:v>
                </c:pt>
                <c:pt idx="892">
                  <c:v>-1.659364819608625</c:v>
                </c:pt>
                <c:pt idx="893">
                  <c:v>-1.6581184954404471</c:v>
                </c:pt>
                <c:pt idx="894">
                  <c:v>-1.545935936707366</c:v>
                </c:pt>
                <c:pt idx="895">
                  <c:v>-1.8133521789553448</c:v>
                </c:pt>
                <c:pt idx="896">
                  <c:v>-1.7192854934040458</c:v>
                </c:pt>
                <c:pt idx="897">
                  <c:v>-1.5792011522100762</c:v>
                </c:pt>
                <c:pt idx="898">
                  <c:v>-1.5724134749586032</c:v>
                </c:pt>
                <c:pt idx="899">
                  <c:v>-1.545767017771118</c:v>
                </c:pt>
                <c:pt idx="900">
                  <c:v>-1.3835609907690989</c:v>
                </c:pt>
                <c:pt idx="901">
                  <c:v>-1.4389470778293951</c:v>
                </c:pt>
                <c:pt idx="902">
                  <c:v>-1.3021173462032181</c:v>
                </c:pt>
                <c:pt idx="903">
                  <c:v>-1.2990437398500427</c:v>
                </c:pt>
                <c:pt idx="904">
                  <c:v>-1.0977584499458839</c:v>
                </c:pt>
                <c:pt idx="905">
                  <c:v>-1.1870410884078959</c:v>
                </c:pt>
                <c:pt idx="906">
                  <c:v>-1.2122234834061358</c:v>
                </c:pt>
                <c:pt idx="907">
                  <c:v>-1.5480940693508198</c:v>
                </c:pt>
                <c:pt idx="908">
                  <c:v>-1.3524723893499089</c:v>
                </c:pt>
                <c:pt idx="909">
                  <c:v>-1.1293339310429653</c:v>
                </c:pt>
                <c:pt idx="910">
                  <c:v>-1.3063694971204018</c:v>
                </c:pt>
                <c:pt idx="911">
                  <c:v>-1.5125076035985618</c:v>
                </c:pt>
                <c:pt idx="912">
                  <c:v>-1.5133287712479553</c:v>
                </c:pt>
                <c:pt idx="913">
                  <c:v>-1.5418913763893181</c:v>
                </c:pt>
                <c:pt idx="914">
                  <c:v>-0.99394180172473423</c:v>
                </c:pt>
                <c:pt idx="915">
                  <c:v>-1.5134326753224312</c:v>
                </c:pt>
                <c:pt idx="916">
                  <c:v>-1.2942693962394829</c:v>
                </c:pt>
                <c:pt idx="917">
                  <c:v>-1.5266456813262019</c:v>
                </c:pt>
                <c:pt idx="918">
                  <c:v>-1.5060612023691937</c:v>
                </c:pt>
                <c:pt idx="919">
                  <c:v>-1.1267863526760777</c:v>
                </c:pt>
                <c:pt idx="920">
                  <c:v>-1.2901062891145858</c:v>
                </c:pt>
                <c:pt idx="921">
                  <c:v>-1.674348932609909</c:v>
                </c:pt>
                <c:pt idx="922">
                  <c:v>-1.0882585011468828</c:v>
                </c:pt>
                <c:pt idx="923">
                  <c:v>-1.445806015848105</c:v>
                </c:pt>
                <c:pt idx="924">
                  <c:v>-1.122310277842812</c:v>
                </c:pt>
                <c:pt idx="925">
                  <c:v>-1.0817217314859378</c:v>
                </c:pt>
                <c:pt idx="926">
                  <c:v>-1.1127629665325931</c:v>
                </c:pt>
                <c:pt idx="927">
                  <c:v>-0.96786799082953079</c:v>
                </c:pt>
                <c:pt idx="928">
                  <c:v>-1.3020169984947159</c:v>
                </c:pt>
                <c:pt idx="929">
                  <c:v>-1.0781151755490019</c:v>
                </c:pt>
                <c:pt idx="930">
                  <c:v>-1.24073162705266</c:v>
                </c:pt>
                <c:pt idx="931">
                  <c:v>-1.1523015384556921</c:v>
                </c:pt>
                <c:pt idx="932">
                  <c:v>-1.545088310606761</c:v>
                </c:pt>
                <c:pt idx="933">
                  <c:v>-1.1646617375366222</c:v>
                </c:pt>
                <c:pt idx="934">
                  <c:v>-1.2110880309002188</c:v>
                </c:pt>
                <c:pt idx="935">
                  <c:v>-0.92951928459370603</c:v>
                </c:pt>
                <c:pt idx="936">
                  <c:v>-1.4841481535163692</c:v>
                </c:pt>
                <c:pt idx="937">
                  <c:v>-1.4822681182641211</c:v>
                </c:pt>
                <c:pt idx="938">
                  <c:v>-1.106727452913733</c:v>
                </c:pt>
                <c:pt idx="939">
                  <c:v>-1.1609335614237009</c:v>
                </c:pt>
                <c:pt idx="940">
                  <c:v>-0.97762255352708782</c:v>
                </c:pt>
                <c:pt idx="941">
                  <c:v>-0.99850676337193323</c:v>
                </c:pt>
                <c:pt idx="942">
                  <c:v>-1.2749203745458999</c:v>
                </c:pt>
                <c:pt idx="943">
                  <c:v>-1.28698330251319</c:v>
                </c:pt>
                <c:pt idx="944">
                  <c:v>-0.75887734706576937</c:v>
                </c:pt>
                <c:pt idx="945">
                  <c:v>-0.95356071619198401</c:v>
                </c:pt>
                <c:pt idx="946">
                  <c:v>-0.95446609012056283</c:v>
                </c:pt>
                <c:pt idx="947">
                  <c:v>-1.2809226519353711</c:v>
                </c:pt>
                <c:pt idx="948">
                  <c:v>-1.186210334945383</c:v>
                </c:pt>
                <c:pt idx="949">
                  <c:v>-1.5000765773410891</c:v>
                </c:pt>
                <c:pt idx="950">
                  <c:v>-1.0393302340348132</c:v>
                </c:pt>
                <c:pt idx="951">
                  <c:v>-0.79346047429527189</c:v>
                </c:pt>
                <c:pt idx="952">
                  <c:v>-1.622779129832725</c:v>
                </c:pt>
                <c:pt idx="953">
                  <c:v>-0.95668320417079467</c:v>
                </c:pt>
                <c:pt idx="954">
                  <c:v>-1.2233085676979791</c:v>
                </c:pt>
                <c:pt idx="955">
                  <c:v>-1.0778119041889034</c:v>
                </c:pt>
                <c:pt idx="956">
                  <c:v>-1.2445344888360257</c:v>
                </c:pt>
                <c:pt idx="957">
                  <c:v>-0.92552693547944787</c:v>
                </c:pt>
                <c:pt idx="958">
                  <c:v>-1.4497456980330159</c:v>
                </c:pt>
                <c:pt idx="959">
                  <c:v>-0.99165253771875128</c:v>
                </c:pt>
                <c:pt idx="960">
                  <c:v>-1.165526934408462</c:v>
                </c:pt>
                <c:pt idx="961">
                  <c:v>-0.71232895356440806</c:v>
                </c:pt>
                <c:pt idx="962">
                  <c:v>-1.599772620050079</c:v>
                </c:pt>
                <c:pt idx="963">
                  <c:v>-1.3451860983349913</c:v>
                </c:pt>
                <c:pt idx="964">
                  <c:v>-1.0991547822137511</c:v>
                </c:pt>
                <c:pt idx="965">
                  <c:v>-1.614011054295202</c:v>
                </c:pt>
                <c:pt idx="966">
                  <c:v>-0.85529536393186034</c:v>
                </c:pt>
                <c:pt idx="967">
                  <c:v>-1.3827971930137259</c:v>
                </c:pt>
                <c:pt idx="968">
                  <c:v>-0.91280926791711459</c:v>
                </c:pt>
                <c:pt idx="969">
                  <c:v>-1.1918796586375229</c:v>
                </c:pt>
                <c:pt idx="970">
                  <c:v>-1.4331924329997201</c:v>
                </c:pt>
                <c:pt idx="971">
                  <c:v>-0.81391980344016024</c:v>
                </c:pt>
                <c:pt idx="972">
                  <c:v>-1.4287736456221363</c:v>
                </c:pt>
                <c:pt idx="973">
                  <c:v>-1.448229609172258</c:v>
                </c:pt>
                <c:pt idx="974">
                  <c:v>-1.1274769274984531</c:v>
                </c:pt>
                <c:pt idx="975">
                  <c:v>-1.514356045875147</c:v>
                </c:pt>
                <c:pt idx="976">
                  <c:v>-0.8580177145330018</c:v>
                </c:pt>
                <c:pt idx="977">
                  <c:v>-0.71826425859226961</c:v>
                </c:pt>
                <c:pt idx="978">
                  <c:v>-1.3624055456336972</c:v>
                </c:pt>
                <c:pt idx="979">
                  <c:v>-1.557849768145487</c:v>
                </c:pt>
                <c:pt idx="980">
                  <c:v>-1.4850760655415101</c:v>
                </c:pt>
                <c:pt idx="981">
                  <c:v>-0.78692434124817967</c:v>
                </c:pt>
                <c:pt idx="982">
                  <c:v>-1.387276850295172</c:v>
                </c:pt>
                <c:pt idx="983">
                  <c:v>-1.4777616509747922</c:v>
                </c:pt>
                <c:pt idx="984">
                  <c:v>-1.2413578602931397</c:v>
                </c:pt>
                <c:pt idx="985">
                  <c:v>-1.3564787978325179</c:v>
                </c:pt>
                <c:pt idx="986">
                  <c:v>-1.325496561831323</c:v>
                </c:pt>
                <c:pt idx="987">
                  <c:v>-1.5198579016173781</c:v>
                </c:pt>
                <c:pt idx="988">
                  <c:v>-1.424810427167412</c:v>
                </c:pt>
                <c:pt idx="989">
                  <c:v>-1.2424689109993159</c:v>
                </c:pt>
                <c:pt idx="990">
                  <c:v>-1.4460469862849941</c:v>
                </c:pt>
                <c:pt idx="991">
                  <c:v>-1.356234629864304</c:v>
                </c:pt>
                <c:pt idx="992">
                  <c:v>-1.4748505930310447</c:v>
                </c:pt>
                <c:pt idx="993">
                  <c:v>-1.516160582158026</c:v>
                </c:pt>
                <c:pt idx="994">
                  <c:v>-1.2255129158177052</c:v>
                </c:pt>
                <c:pt idx="995">
                  <c:v>-1.2798209205576832</c:v>
                </c:pt>
                <c:pt idx="996">
                  <c:v>-1.5099670267218321</c:v>
                </c:pt>
                <c:pt idx="997">
                  <c:v>-1.2546130222700129</c:v>
                </c:pt>
                <c:pt idx="998">
                  <c:v>-1.4864989862172842</c:v>
                </c:pt>
                <c:pt idx="999">
                  <c:v>-1.2503868929768669</c:v>
                </c:pt>
                <c:pt idx="1000">
                  <c:v>-1.6704043160972613</c:v>
                </c:pt>
                <c:pt idx="1001">
                  <c:v>-1.8809177760312799</c:v>
                </c:pt>
                <c:pt idx="1002">
                  <c:v>-1.9015485329485731</c:v>
                </c:pt>
                <c:pt idx="1003">
                  <c:v>-1.2630388602384626</c:v>
                </c:pt>
                <c:pt idx="1004">
                  <c:v>-1.9033998987139089</c:v>
                </c:pt>
                <c:pt idx="1005">
                  <c:v>-1.8908432987064741</c:v>
                </c:pt>
                <c:pt idx="1006">
                  <c:v>-1.8396538491302241</c:v>
                </c:pt>
                <c:pt idx="1007">
                  <c:v>-1.8051308208354</c:v>
                </c:pt>
                <c:pt idx="1008">
                  <c:v>-1.8189114652554768</c:v>
                </c:pt>
                <c:pt idx="1009">
                  <c:v>-1.923692356768552</c:v>
                </c:pt>
                <c:pt idx="1010">
                  <c:v>-2.0044781054716427</c:v>
                </c:pt>
                <c:pt idx="1011">
                  <c:v>-1.9016193569136359</c:v>
                </c:pt>
                <c:pt idx="1012">
                  <c:v>-1.9256639320059281</c:v>
                </c:pt>
                <c:pt idx="1013">
                  <c:v>-1.7731860648271027</c:v>
                </c:pt>
                <c:pt idx="1014">
                  <c:v>-1.940468067486615</c:v>
                </c:pt>
                <c:pt idx="1015">
                  <c:v>-1.8813825969254743</c:v>
                </c:pt>
                <c:pt idx="1016">
                  <c:v>-1.9041406405541261</c:v>
                </c:pt>
                <c:pt idx="1017">
                  <c:v>-1.876241528862443</c:v>
                </c:pt>
                <c:pt idx="1018">
                  <c:v>-1.7743502635087549</c:v>
                </c:pt>
                <c:pt idx="1019">
                  <c:v>-1.7908386841542581</c:v>
                </c:pt>
                <c:pt idx="1020">
                  <c:v>-1.7386794153512521</c:v>
                </c:pt>
                <c:pt idx="1021">
                  <c:v>-1.9149049471246988</c:v>
                </c:pt>
                <c:pt idx="1022">
                  <c:v>-1.9411982404241113</c:v>
                </c:pt>
                <c:pt idx="1023">
                  <c:v>-1.5262926434862911</c:v>
                </c:pt>
                <c:pt idx="1024">
                  <c:v>-1.8457768626466131</c:v>
                </c:pt>
                <c:pt idx="1025">
                  <c:v>-1.7135375570010449</c:v>
                </c:pt>
                <c:pt idx="1026">
                  <c:v>-1.7009263550420632</c:v>
                </c:pt>
                <c:pt idx="1027">
                  <c:v>-1.848712542078395</c:v>
                </c:pt>
                <c:pt idx="1028">
                  <c:v>-1.964846030464779</c:v>
                </c:pt>
                <c:pt idx="1029">
                  <c:v>-1.8267200499632528</c:v>
                </c:pt>
                <c:pt idx="1030">
                  <c:v>-1.9279569868422632</c:v>
                </c:pt>
                <c:pt idx="1031">
                  <c:v>-1.8015209868236668</c:v>
                </c:pt>
                <c:pt idx="1032">
                  <c:v>-1.8455121944895727</c:v>
                </c:pt>
                <c:pt idx="1033">
                  <c:v>-1.820935178421391</c:v>
                </c:pt>
                <c:pt idx="1034">
                  <c:v>-1.675566966644827</c:v>
                </c:pt>
                <c:pt idx="1035">
                  <c:v>-1.733104848020433</c:v>
                </c:pt>
                <c:pt idx="1036">
                  <c:v>-1.8850500272667161</c:v>
                </c:pt>
                <c:pt idx="1037">
                  <c:v>-1.4244306506426629</c:v>
                </c:pt>
                <c:pt idx="1038">
                  <c:v>-1.9333761591301182</c:v>
                </c:pt>
                <c:pt idx="1039">
                  <c:v>-1.5045156502066903</c:v>
                </c:pt>
                <c:pt idx="1040">
                  <c:v>-1.8509366125562723</c:v>
                </c:pt>
                <c:pt idx="1041">
                  <c:v>-1.8201357522200059</c:v>
                </c:pt>
                <c:pt idx="1042">
                  <c:v>-1.8842225868789397</c:v>
                </c:pt>
                <c:pt idx="1043">
                  <c:v>-1.1529255838911125</c:v>
                </c:pt>
                <c:pt idx="1044">
                  <c:v>-1.7686968044920319</c:v>
                </c:pt>
                <c:pt idx="1045">
                  <c:v>-1.1055782149245521</c:v>
                </c:pt>
                <c:pt idx="1046">
                  <c:v>-1.9555844814442429</c:v>
                </c:pt>
                <c:pt idx="1047">
                  <c:v>-1.4350214964742185</c:v>
                </c:pt>
                <c:pt idx="1048">
                  <c:v>-1.6680375819711599</c:v>
                </c:pt>
                <c:pt idx="1049">
                  <c:v>-1.3932172032067509</c:v>
                </c:pt>
                <c:pt idx="1050">
                  <c:v>-1.5425064044311791</c:v>
                </c:pt>
                <c:pt idx="1051">
                  <c:v>-1.3308329003607482</c:v>
                </c:pt>
                <c:pt idx="1052">
                  <c:v>-1.725371506863461</c:v>
                </c:pt>
                <c:pt idx="1053">
                  <c:v>-1.4379849629934189</c:v>
                </c:pt>
                <c:pt idx="1054">
                  <c:v>-1.3187092010664987</c:v>
                </c:pt>
                <c:pt idx="1055">
                  <c:v>-1.4866421754595711</c:v>
                </c:pt>
                <c:pt idx="1056">
                  <c:v>-1.679780850544468</c:v>
                </c:pt>
                <c:pt idx="1057">
                  <c:v>-1.7993099804201242</c:v>
                </c:pt>
                <c:pt idx="1058">
                  <c:v>-1.8849379054124578</c:v>
                </c:pt>
                <c:pt idx="1059">
                  <c:v>-1.8285923856236987</c:v>
                </c:pt>
                <c:pt idx="1060">
                  <c:v>-1.4235799720948104</c:v>
                </c:pt>
                <c:pt idx="1061">
                  <c:v>-1.2210393399725568</c:v>
                </c:pt>
                <c:pt idx="1062">
                  <c:v>-1.1201498360920779</c:v>
                </c:pt>
                <c:pt idx="1063">
                  <c:v>-1.1712710197279472</c:v>
                </c:pt>
                <c:pt idx="1064">
                  <c:v>-1.5161602818260804</c:v>
                </c:pt>
                <c:pt idx="1065">
                  <c:v>-1.861580876534233</c:v>
                </c:pt>
                <c:pt idx="1066">
                  <c:v>-1.8146505959346741</c:v>
                </c:pt>
                <c:pt idx="1067">
                  <c:v>-1.7685031927011661</c:v>
                </c:pt>
                <c:pt idx="1068">
                  <c:v>-0.97049967116026969</c:v>
                </c:pt>
                <c:pt idx="1069">
                  <c:v>-1.6324741040015467</c:v>
                </c:pt>
                <c:pt idx="1070">
                  <c:v>-1.4046104396258856</c:v>
                </c:pt>
                <c:pt idx="1071">
                  <c:v>-1.1434852202827759</c:v>
                </c:pt>
                <c:pt idx="1072">
                  <c:v>-0.99472255118513264</c:v>
                </c:pt>
                <c:pt idx="1073">
                  <c:v>-1.3394542760733186</c:v>
                </c:pt>
                <c:pt idx="1074">
                  <c:v>-1.2383213555327162</c:v>
                </c:pt>
                <c:pt idx="1075">
                  <c:v>-1.11923692609321</c:v>
                </c:pt>
                <c:pt idx="1076">
                  <c:v>-1.5104911800822711</c:v>
                </c:pt>
                <c:pt idx="1077">
                  <c:v>-1.6371607792731782</c:v>
                </c:pt>
                <c:pt idx="1078">
                  <c:v>-1.5511275475480641</c:v>
                </c:pt>
                <c:pt idx="1079">
                  <c:v>-1.5385897431469191</c:v>
                </c:pt>
                <c:pt idx="1080">
                  <c:v>-1.8853482709092888</c:v>
                </c:pt>
                <c:pt idx="1081">
                  <c:v>-1.9124194602911302</c:v>
                </c:pt>
                <c:pt idx="1082">
                  <c:v>-1.2427010903121316</c:v>
                </c:pt>
                <c:pt idx="1083">
                  <c:v>-1.978363212816074</c:v>
                </c:pt>
                <c:pt idx="1084">
                  <c:v>-1.957510718673892</c:v>
                </c:pt>
                <c:pt idx="1085">
                  <c:v>-1.9083295821143218</c:v>
                </c:pt>
                <c:pt idx="1086">
                  <c:v>-1.8556140833421071</c:v>
                </c:pt>
                <c:pt idx="1087">
                  <c:v>-1.8378658253022451</c:v>
                </c:pt>
                <c:pt idx="1088">
                  <c:v>-1.9144307700233609</c:v>
                </c:pt>
                <c:pt idx="1089">
                  <c:v>-1.3896641596507653</c:v>
                </c:pt>
                <c:pt idx="1090">
                  <c:v>-1.7990144981920608</c:v>
                </c:pt>
                <c:pt idx="1091">
                  <c:v>-2.069076022995175</c:v>
                </c:pt>
                <c:pt idx="1092">
                  <c:v>-1.8913965251107641</c:v>
                </c:pt>
                <c:pt idx="1093">
                  <c:v>-1.1916679143288587</c:v>
                </c:pt>
                <c:pt idx="1094">
                  <c:v>-1.6617964231236833</c:v>
                </c:pt>
                <c:pt idx="1095">
                  <c:v>-1.985545037861534</c:v>
                </c:pt>
                <c:pt idx="1096">
                  <c:v>-1.8964536397245433</c:v>
                </c:pt>
                <c:pt idx="1097">
                  <c:v>-1.9228918255098091</c:v>
                </c:pt>
                <c:pt idx="1098">
                  <c:v>-1.8602898427267902</c:v>
                </c:pt>
                <c:pt idx="1099">
                  <c:v>-1.8966249639809027</c:v>
                </c:pt>
                <c:pt idx="1100">
                  <c:v>-1.6609954134831442</c:v>
                </c:pt>
                <c:pt idx="1101">
                  <c:v>-1.8901878704592292</c:v>
                </c:pt>
                <c:pt idx="1102">
                  <c:v>-1.747710417908124</c:v>
                </c:pt>
                <c:pt idx="1103">
                  <c:v>-1.7625844157741879</c:v>
                </c:pt>
                <c:pt idx="1104">
                  <c:v>-1.8296836035813677</c:v>
                </c:pt>
                <c:pt idx="1105">
                  <c:v>-1.600895942838263</c:v>
                </c:pt>
                <c:pt idx="1106">
                  <c:v>-1.6098752321516629</c:v>
                </c:pt>
                <c:pt idx="1107">
                  <c:v>-1.7823261840011169</c:v>
                </c:pt>
                <c:pt idx="1108">
                  <c:v>-1.6535816381628432</c:v>
                </c:pt>
                <c:pt idx="1109">
                  <c:v>-1.5191277093845659</c:v>
                </c:pt>
                <c:pt idx="1110">
                  <c:v>-1.878848468459847</c:v>
                </c:pt>
                <c:pt idx="1111">
                  <c:v>-1.9197167294761721</c:v>
                </c:pt>
                <c:pt idx="1112">
                  <c:v>-1.4674087952628247</c:v>
                </c:pt>
                <c:pt idx="1113">
                  <c:v>-1.5565339456835261</c:v>
                </c:pt>
                <c:pt idx="1114">
                  <c:v>-1.8935326014370759</c:v>
                </c:pt>
                <c:pt idx="1115">
                  <c:v>-1.9144980919383041</c:v>
                </c:pt>
                <c:pt idx="1116">
                  <c:v>-1.5461557517759412</c:v>
                </c:pt>
                <c:pt idx="1117">
                  <c:v>-1.5653217029517901</c:v>
                </c:pt>
                <c:pt idx="1118">
                  <c:v>-1.47449108420034</c:v>
                </c:pt>
                <c:pt idx="1119">
                  <c:v>-1.4453524320961968</c:v>
                </c:pt>
                <c:pt idx="1120">
                  <c:v>-1.5260445103296201</c:v>
                </c:pt>
                <c:pt idx="1121">
                  <c:v>-1.5898766360018928</c:v>
                </c:pt>
                <c:pt idx="1122">
                  <c:v>-1.4201738312595009</c:v>
                </c:pt>
                <c:pt idx="1123">
                  <c:v>-1.6324174844356971</c:v>
                </c:pt>
                <c:pt idx="1124">
                  <c:v>-1.3176189027869512</c:v>
                </c:pt>
                <c:pt idx="1125">
                  <c:v>-1.5028739446909689</c:v>
                </c:pt>
                <c:pt idx="1126">
                  <c:v>-1.8675369204125591</c:v>
                </c:pt>
                <c:pt idx="1127">
                  <c:v>-1.5727387937685342</c:v>
                </c:pt>
                <c:pt idx="1128">
                  <c:v>-1.0708355278285269</c:v>
                </c:pt>
                <c:pt idx="1129">
                  <c:v>-1.5726379158646613</c:v>
                </c:pt>
                <c:pt idx="1130">
                  <c:v>-1.5365834545137269</c:v>
                </c:pt>
                <c:pt idx="1131">
                  <c:v>-1.6114280762821802</c:v>
                </c:pt>
                <c:pt idx="1132">
                  <c:v>-1.5257919951174563</c:v>
                </c:pt>
                <c:pt idx="1133">
                  <c:v>-1.674584939324343</c:v>
                </c:pt>
                <c:pt idx="1134">
                  <c:v>-1.797937431072496</c:v>
                </c:pt>
                <c:pt idx="1135">
                  <c:v>-1.5595320061934701</c:v>
                </c:pt>
                <c:pt idx="1136">
                  <c:v>-1.3779527548635104</c:v>
                </c:pt>
                <c:pt idx="1137">
                  <c:v>-1.4889410431610961</c:v>
                </c:pt>
                <c:pt idx="1138">
                  <c:v>-1.7389551524270517</c:v>
                </c:pt>
                <c:pt idx="1139">
                  <c:v>-1.5476243373491883</c:v>
                </c:pt>
                <c:pt idx="1140">
                  <c:v>-1.4779911068803639</c:v>
                </c:pt>
                <c:pt idx="1141">
                  <c:v>-1.5916948938934599</c:v>
                </c:pt>
                <c:pt idx="1142">
                  <c:v>-1.4007773883713961</c:v>
                </c:pt>
                <c:pt idx="1143">
                  <c:v>-1.0262981089838883</c:v>
                </c:pt>
                <c:pt idx="1144">
                  <c:v>-1.560978648111139</c:v>
                </c:pt>
                <c:pt idx="1145">
                  <c:v>-1.5257020285380591</c:v>
                </c:pt>
                <c:pt idx="1146">
                  <c:v>-1.1590456181180291</c:v>
                </c:pt>
                <c:pt idx="1147">
                  <c:v>-1.2178315838928473</c:v>
                </c:pt>
                <c:pt idx="1148">
                  <c:v>-1.292281323629108</c:v>
                </c:pt>
                <c:pt idx="1149">
                  <c:v>-1.7401729937729118</c:v>
                </c:pt>
                <c:pt idx="1150">
                  <c:v>-1.0251887038704319</c:v>
                </c:pt>
                <c:pt idx="1151">
                  <c:v>-1.7629021021896389</c:v>
                </c:pt>
                <c:pt idx="1152">
                  <c:v>-1.3460371158535009</c:v>
                </c:pt>
                <c:pt idx="1153">
                  <c:v>-1.5773379253456792</c:v>
                </c:pt>
                <c:pt idx="1154">
                  <c:v>-1.36110381195367</c:v>
                </c:pt>
                <c:pt idx="1155">
                  <c:v>-1.2963944667672049</c:v>
                </c:pt>
                <c:pt idx="1156">
                  <c:v>-1.6367329496343122</c:v>
                </c:pt>
                <c:pt idx="1157">
                  <c:v>-1.2560562503744193</c:v>
                </c:pt>
                <c:pt idx="1158">
                  <c:v>-0.98368030919888305</c:v>
                </c:pt>
                <c:pt idx="1159">
                  <c:v>-1.2331106349764287</c:v>
                </c:pt>
                <c:pt idx="1160">
                  <c:v>-1.4176505446260901</c:v>
                </c:pt>
                <c:pt idx="1161">
                  <c:v>-1.5243113298893509</c:v>
                </c:pt>
                <c:pt idx="1162">
                  <c:v>-1.2434512861652149</c:v>
                </c:pt>
                <c:pt idx="1163">
                  <c:v>-1.4308253390460921</c:v>
                </c:pt>
                <c:pt idx="1164">
                  <c:v>-0.98287753658046062</c:v>
                </c:pt>
                <c:pt idx="1165">
                  <c:v>-1.4945486684743789</c:v>
                </c:pt>
                <c:pt idx="1166">
                  <c:v>-1.440147269990609</c:v>
                </c:pt>
                <c:pt idx="1167">
                  <c:v>-1.7626375408512769</c:v>
                </c:pt>
                <c:pt idx="1168">
                  <c:v>-1.0113301399298185</c:v>
                </c:pt>
                <c:pt idx="1169">
                  <c:v>-1.3178276597260856</c:v>
                </c:pt>
                <c:pt idx="1170">
                  <c:v>-1.1007432767459591</c:v>
                </c:pt>
                <c:pt idx="1171">
                  <c:v>-1.5563424184264099</c:v>
                </c:pt>
                <c:pt idx="1172">
                  <c:v>-1.2768123909400817</c:v>
                </c:pt>
                <c:pt idx="1173">
                  <c:v>-1.7927157470314878</c:v>
                </c:pt>
                <c:pt idx="1174">
                  <c:v>-1.5409295495758411</c:v>
                </c:pt>
                <c:pt idx="1175">
                  <c:v>-0.90541562876663906</c:v>
                </c:pt>
                <c:pt idx="1176">
                  <c:v>-1.2213711477993567</c:v>
                </c:pt>
                <c:pt idx="1177">
                  <c:v>-1.4841415419752559</c:v>
                </c:pt>
                <c:pt idx="1178">
                  <c:v>-1.3942010924123418</c:v>
                </c:pt>
                <c:pt idx="1179">
                  <c:v>-1.744908475165039</c:v>
                </c:pt>
                <c:pt idx="1180">
                  <c:v>-1.8760355441278829</c:v>
                </c:pt>
                <c:pt idx="1181">
                  <c:v>-1.1476535979344922</c:v>
                </c:pt>
                <c:pt idx="1182">
                  <c:v>-1.8585482424418229</c:v>
                </c:pt>
                <c:pt idx="1183">
                  <c:v>-1.7459961486399354</c:v>
                </c:pt>
                <c:pt idx="1184">
                  <c:v>-1.7595971329004769</c:v>
                </c:pt>
                <c:pt idx="1185">
                  <c:v>-1.6008823269434851</c:v>
                </c:pt>
                <c:pt idx="1186">
                  <c:v>-1.783418467097712</c:v>
                </c:pt>
                <c:pt idx="1187">
                  <c:v>-1.723339905139073</c:v>
                </c:pt>
                <c:pt idx="1188">
                  <c:v>-1.7628732650678158</c:v>
                </c:pt>
                <c:pt idx="1189">
                  <c:v>-1.7309804133445232</c:v>
                </c:pt>
                <c:pt idx="1190">
                  <c:v>-1.9000850876123849</c:v>
                </c:pt>
                <c:pt idx="1191">
                  <c:v>-1.8000070642048409</c:v>
                </c:pt>
                <c:pt idx="1192">
                  <c:v>-1.7855763041046768</c:v>
                </c:pt>
                <c:pt idx="1193">
                  <c:v>-1.778064489367797</c:v>
                </c:pt>
                <c:pt idx="1194">
                  <c:v>-1.7020953099174743</c:v>
                </c:pt>
                <c:pt idx="1195">
                  <c:v>-1.5348714588065961</c:v>
                </c:pt>
                <c:pt idx="1196">
                  <c:v>-1.838977769903591</c:v>
                </c:pt>
                <c:pt idx="1197">
                  <c:v>-1.6955179424202229</c:v>
                </c:pt>
                <c:pt idx="1198">
                  <c:v>-1.8402641062236489</c:v>
                </c:pt>
                <c:pt idx="1199">
                  <c:v>-1.6440215696657137</c:v>
                </c:pt>
                <c:pt idx="1200">
                  <c:v>-1.9305676232637179</c:v>
                </c:pt>
                <c:pt idx="1201">
                  <c:v>-1.810692872609855</c:v>
                </c:pt>
                <c:pt idx="1202">
                  <c:v>-1.9485490807851962</c:v>
                </c:pt>
                <c:pt idx="1203">
                  <c:v>-1.3925722586488434</c:v>
                </c:pt>
                <c:pt idx="1204">
                  <c:v>-1.9013558078352621</c:v>
                </c:pt>
                <c:pt idx="1205">
                  <c:v>-1.3368415025328337</c:v>
                </c:pt>
                <c:pt idx="1206">
                  <c:v>-1.8020823046003749</c:v>
                </c:pt>
                <c:pt idx="1207">
                  <c:v>-1.8626611522508312</c:v>
                </c:pt>
                <c:pt idx="1208">
                  <c:v>-1.8843015724503209</c:v>
                </c:pt>
                <c:pt idx="1209">
                  <c:v>-1.9706966968472424</c:v>
                </c:pt>
                <c:pt idx="1210">
                  <c:v>-1.8270827975073791</c:v>
                </c:pt>
                <c:pt idx="1211">
                  <c:v>-1.8946652786943319</c:v>
                </c:pt>
                <c:pt idx="1212">
                  <c:v>-1.8301771823017481</c:v>
                </c:pt>
                <c:pt idx="1213">
                  <c:v>-1.9061030422046161</c:v>
                </c:pt>
                <c:pt idx="1214">
                  <c:v>-1.7792792755306388</c:v>
                </c:pt>
                <c:pt idx="1215">
                  <c:v>-1.8914467582083767</c:v>
                </c:pt>
                <c:pt idx="1216">
                  <c:v>-1.815450864282854</c:v>
                </c:pt>
                <c:pt idx="1217">
                  <c:v>-1.906539227748421</c:v>
                </c:pt>
                <c:pt idx="1218">
                  <c:v>-1.9046035261123071</c:v>
                </c:pt>
                <c:pt idx="1219">
                  <c:v>-1.8570947340558819</c:v>
                </c:pt>
                <c:pt idx="1220">
                  <c:v>-1.8924268604494838</c:v>
                </c:pt>
                <c:pt idx="1221">
                  <c:v>-1.3588841178780151</c:v>
                </c:pt>
                <c:pt idx="1222">
                  <c:v>-1.9511020779045201</c:v>
                </c:pt>
                <c:pt idx="1223">
                  <c:v>-1.617726503071351</c:v>
                </c:pt>
                <c:pt idx="1224">
                  <c:v>-1.3502747389289977</c:v>
                </c:pt>
                <c:pt idx="1225">
                  <c:v>-1.8111143041267281</c:v>
                </c:pt>
                <c:pt idx="1226">
                  <c:v>-1.595895971785273</c:v>
                </c:pt>
                <c:pt idx="1227">
                  <c:v>-1.7151334810967198</c:v>
                </c:pt>
                <c:pt idx="1228">
                  <c:v>-1.748016458980278</c:v>
                </c:pt>
                <c:pt idx="1229">
                  <c:v>-1.8614761420137018</c:v>
                </c:pt>
                <c:pt idx="1230">
                  <c:v>-1.6736764528645269</c:v>
                </c:pt>
                <c:pt idx="1231">
                  <c:v>-1.3362009809035289</c:v>
                </c:pt>
                <c:pt idx="1232">
                  <c:v>-1.780070226998852</c:v>
                </c:pt>
                <c:pt idx="1233">
                  <c:v>-1.7316938750264237</c:v>
                </c:pt>
                <c:pt idx="1234">
                  <c:v>-1.7012100651641591</c:v>
                </c:pt>
                <c:pt idx="1235">
                  <c:v>-1.835748671541185</c:v>
                </c:pt>
                <c:pt idx="1236">
                  <c:v>-1.393248616205399</c:v>
                </c:pt>
                <c:pt idx="1237">
                  <c:v>-1.6433125036777361</c:v>
                </c:pt>
                <c:pt idx="1238">
                  <c:v>-1.7533283440762248</c:v>
                </c:pt>
                <c:pt idx="1239">
                  <c:v>-1.9629699575036201</c:v>
                </c:pt>
                <c:pt idx="1240">
                  <c:v>-1.4458375090246129</c:v>
                </c:pt>
                <c:pt idx="1241">
                  <c:v>-1.7149162623259981</c:v>
                </c:pt>
                <c:pt idx="1242">
                  <c:v>-1.7204541111804259</c:v>
                </c:pt>
                <c:pt idx="1243">
                  <c:v>-1.3509915878400649</c:v>
                </c:pt>
                <c:pt idx="1244">
                  <c:v>-1.7795282222607038</c:v>
                </c:pt>
                <c:pt idx="1245">
                  <c:v>-1.5120517149472645</c:v>
                </c:pt>
                <c:pt idx="1246">
                  <c:v>-1.4943323919349232</c:v>
                </c:pt>
                <c:pt idx="1247">
                  <c:v>-1.8632442802807261</c:v>
                </c:pt>
                <c:pt idx="1248">
                  <c:v>-1.8147221508640958</c:v>
                </c:pt>
                <c:pt idx="1249">
                  <c:v>-1.1066287525616363</c:v>
                </c:pt>
                <c:pt idx="1250">
                  <c:v>-0.6276432901295701</c:v>
                </c:pt>
                <c:pt idx="1251">
                  <c:v>-1.5675133360914499</c:v>
                </c:pt>
                <c:pt idx="1252">
                  <c:v>-1.3653050413478811</c:v>
                </c:pt>
                <c:pt idx="1253">
                  <c:v>-1.5137680794682513</c:v>
                </c:pt>
                <c:pt idx="1254">
                  <c:v>-1.2931045230715967</c:v>
                </c:pt>
                <c:pt idx="1255">
                  <c:v>-1.468936325581816</c:v>
                </c:pt>
                <c:pt idx="1256">
                  <c:v>-1.800201118914494</c:v>
                </c:pt>
                <c:pt idx="1257">
                  <c:v>-1.775754778734401</c:v>
                </c:pt>
                <c:pt idx="1258">
                  <c:v>-1.847892398170913</c:v>
                </c:pt>
                <c:pt idx="1259">
                  <c:v>-1.8454514920630407</c:v>
                </c:pt>
                <c:pt idx="1260">
                  <c:v>-1.0747398527666117</c:v>
                </c:pt>
                <c:pt idx="1261">
                  <c:v>-1.3354348375230507</c:v>
                </c:pt>
                <c:pt idx="1262">
                  <c:v>-1.720964296758964</c:v>
                </c:pt>
                <c:pt idx="1263">
                  <c:v>-1.4289084536738184</c:v>
                </c:pt>
                <c:pt idx="1264">
                  <c:v>-1.589248623139546</c:v>
                </c:pt>
                <c:pt idx="1265">
                  <c:v>-1.2205977133965953</c:v>
                </c:pt>
                <c:pt idx="1266">
                  <c:v>-1.4038031806833944</c:v>
                </c:pt>
                <c:pt idx="1267">
                  <c:v>-1.6386435520923972</c:v>
                </c:pt>
                <c:pt idx="1268">
                  <c:v>-1.3182100210482601</c:v>
                </c:pt>
                <c:pt idx="1269">
                  <c:v>-1.6768165186424739</c:v>
                </c:pt>
                <c:pt idx="1270">
                  <c:v>-1.2404453129302819</c:v>
                </c:pt>
                <c:pt idx="1271">
                  <c:v>-1.6707643101438325</c:v>
                </c:pt>
                <c:pt idx="1272">
                  <c:v>-1.8747894280469939</c:v>
                </c:pt>
                <c:pt idx="1273">
                  <c:v>-1.5108287058757739</c:v>
                </c:pt>
                <c:pt idx="1274">
                  <c:v>-1.581738018961611</c:v>
                </c:pt>
                <c:pt idx="1275">
                  <c:v>-1.1965867816472022</c:v>
                </c:pt>
                <c:pt idx="1276">
                  <c:v>-1.1765164961402492</c:v>
                </c:pt>
                <c:pt idx="1277">
                  <c:v>-1.3471904628560374</c:v>
                </c:pt>
                <c:pt idx="1278">
                  <c:v>-1.4838105119430716</c:v>
                </c:pt>
                <c:pt idx="1279">
                  <c:v>-1.5996183478236801</c:v>
                </c:pt>
                <c:pt idx="1280">
                  <c:v>-1.836817698745564</c:v>
                </c:pt>
                <c:pt idx="1281">
                  <c:v>-1.8156167245723713</c:v>
                </c:pt>
                <c:pt idx="1282">
                  <c:v>-1.9166700902976379</c:v>
                </c:pt>
                <c:pt idx="1283">
                  <c:v>-1.9088281422772468</c:v>
                </c:pt>
                <c:pt idx="1284">
                  <c:v>-1.909394091749145</c:v>
                </c:pt>
                <c:pt idx="1285">
                  <c:v>-1.9499982005440488</c:v>
                </c:pt>
                <c:pt idx="1286">
                  <c:v>-1.8685256251878091</c:v>
                </c:pt>
                <c:pt idx="1287">
                  <c:v>-1.7829323628213638</c:v>
                </c:pt>
                <c:pt idx="1288">
                  <c:v>-1.8172202542898968</c:v>
                </c:pt>
                <c:pt idx="1289">
                  <c:v>-1.9458673230912349</c:v>
                </c:pt>
                <c:pt idx="1290">
                  <c:v>-1.8425347960213438</c:v>
                </c:pt>
                <c:pt idx="1291">
                  <c:v>-1.918389750809617</c:v>
                </c:pt>
                <c:pt idx="1292">
                  <c:v>-1.9043815683190091</c:v>
                </c:pt>
                <c:pt idx="1293">
                  <c:v>-1.7945532214252451</c:v>
                </c:pt>
                <c:pt idx="1294">
                  <c:v>-1.920972735515516</c:v>
                </c:pt>
                <c:pt idx="1295">
                  <c:v>-1.8884366443804512</c:v>
                </c:pt>
                <c:pt idx="1296">
                  <c:v>-1.9335947347906393</c:v>
                </c:pt>
                <c:pt idx="1297">
                  <c:v>-1.9193362264406819</c:v>
                </c:pt>
                <c:pt idx="1298">
                  <c:v>-1.8678552351699838</c:v>
                </c:pt>
                <c:pt idx="1299">
                  <c:v>-1.9275234822052518</c:v>
                </c:pt>
                <c:pt idx="1300">
                  <c:v>-1.5592480723970801</c:v>
                </c:pt>
                <c:pt idx="1301">
                  <c:v>-1.6742075173234061</c:v>
                </c:pt>
                <c:pt idx="1302">
                  <c:v>-1.6661196551249151</c:v>
                </c:pt>
                <c:pt idx="1303">
                  <c:v>-1.7754979397661608</c:v>
                </c:pt>
                <c:pt idx="1304">
                  <c:v>-1.8707938066166319</c:v>
                </c:pt>
                <c:pt idx="1305">
                  <c:v>-1.727313867441808</c:v>
                </c:pt>
                <c:pt idx="1306">
                  <c:v>-1.6182883248986599</c:v>
                </c:pt>
                <c:pt idx="1307">
                  <c:v>-1.8892062281210751</c:v>
                </c:pt>
                <c:pt idx="1308">
                  <c:v>-1.8472629300611563</c:v>
                </c:pt>
                <c:pt idx="1309">
                  <c:v>-1.7681147286933632</c:v>
                </c:pt>
                <c:pt idx="1310">
                  <c:v>-1.7507779400997823</c:v>
                </c:pt>
                <c:pt idx="1311">
                  <c:v>-1.7979299165117781</c:v>
                </c:pt>
                <c:pt idx="1312">
                  <c:v>-1.9223830668209099</c:v>
                </c:pt>
                <c:pt idx="1313">
                  <c:v>-1.8428002057149908</c:v>
                </c:pt>
                <c:pt idx="1314">
                  <c:v>-1.667564307791797</c:v>
                </c:pt>
                <c:pt idx="1315">
                  <c:v>-1.7634094609454398</c:v>
                </c:pt>
                <c:pt idx="1316">
                  <c:v>-1.6530948507585042</c:v>
                </c:pt>
                <c:pt idx="1317">
                  <c:v>-1.7022942547588771</c:v>
                </c:pt>
                <c:pt idx="1318">
                  <c:v>-1.7583317419735072</c:v>
                </c:pt>
                <c:pt idx="1319">
                  <c:v>-1.8158781730551741</c:v>
                </c:pt>
                <c:pt idx="1320">
                  <c:v>-1.7530083992127827</c:v>
                </c:pt>
                <c:pt idx="1321">
                  <c:v>-1.5586440608559811</c:v>
                </c:pt>
                <c:pt idx="1322">
                  <c:v>-1.7518058186247161</c:v>
                </c:pt>
                <c:pt idx="1323">
                  <c:v>-1.9729912325935821</c:v>
                </c:pt>
                <c:pt idx="1324">
                  <c:v>-0.95149590451147514</c:v>
                </c:pt>
                <c:pt idx="1325">
                  <c:v>-1.7665888131362149</c:v>
                </c:pt>
                <c:pt idx="1326">
                  <c:v>-1.863125293135993</c:v>
                </c:pt>
                <c:pt idx="1327">
                  <c:v>-1.5780385413734499</c:v>
                </c:pt>
                <c:pt idx="1328">
                  <c:v>-1.5638146462771028</c:v>
                </c:pt>
                <c:pt idx="1329">
                  <c:v>-1.4442464650130173</c:v>
                </c:pt>
                <c:pt idx="1330">
                  <c:v>-1.4787549375453777</c:v>
                </c:pt>
                <c:pt idx="1331">
                  <c:v>-1.5381407217170171</c:v>
                </c:pt>
                <c:pt idx="1332">
                  <c:v>-1.899461093217262</c:v>
                </c:pt>
                <c:pt idx="1333">
                  <c:v>-1.6911206673558388</c:v>
                </c:pt>
                <c:pt idx="1334">
                  <c:v>-1.5389412203777668</c:v>
                </c:pt>
                <c:pt idx="1335">
                  <c:v>-1.7186812691165059</c:v>
                </c:pt>
                <c:pt idx="1336">
                  <c:v>-1.4587758074077111</c:v>
                </c:pt>
                <c:pt idx="1337">
                  <c:v>-1.3985463582915361</c:v>
                </c:pt>
                <c:pt idx="1338">
                  <c:v>-1.6230095677643708</c:v>
                </c:pt>
                <c:pt idx="1339">
                  <c:v>-1.4769534765544361</c:v>
                </c:pt>
                <c:pt idx="1340">
                  <c:v>-1.3457074247652239</c:v>
                </c:pt>
                <c:pt idx="1341">
                  <c:v>-1.4464269104553691</c:v>
                </c:pt>
                <c:pt idx="1342">
                  <c:v>-1.696862996320367</c:v>
                </c:pt>
                <c:pt idx="1343">
                  <c:v>-1.752419951999074</c:v>
                </c:pt>
                <c:pt idx="1344">
                  <c:v>-1.3970153763375657</c:v>
                </c:pt>
                <c:pt idx="1345">
                  <c:v>-1.3482536715977469</c:v>
                </c:pt>
                <c:pt idx="1346">
                  <c:v>-1.4417274895064978</c:v>
                </c:pt>
                <c:pt idx="1347">
                  <c:v>-1.8188428968462529</c:v>
                </c:pt>
                <c:pt idx="1348">
                  <c:v>-1.6755045657256402</c:v>
                </c:pt>
                <c:pt idx="1349">
                  <c:v>-1.3056999806710197</c:v>
                </c:pt>
                <c:pt idx="1350">
                  <c:v>-1.8484545993044279</c:v>
                </c:pt>
                <c:pt idx="1351">
                  <c:v>-0.99436382150690339</c:v>
                </c:pt>
                <c:pt idx="1352">
                  <c:v>-1.4373800776382097</c:v>
                </c:pt>
                <c:pt idx="1353">
                  <c:v>-1.2062886349298279</c:v>
                </c:pt>
                <c:pt idx="1354">
                  <c:v>-1.7312899494083238</c:v>
                </c:pt>
                <c:pt idx="1355">
                  <c:v>-1.6386357249522041</c:v>
                </c:pt>
                <c:pt idx="1356">
                  <c:v>-1.8726139845475969</c:v>
                </c:pt>
                <c:pt idx="1357">
                  <c:v>-1.3722080909655228</c:v>
                </c:pt>
                <c:pt idx="1358">
                  <c:v>-1.8788855182725832</c:v>
                </c:pt>
                <c:pt idx="1359">
                  <c:v>-1.357240850235788</c:v>
                </c:pt>
                <c:pt idx="1360">
                  <c:v>-1.1900737274529929</c:v>
                </c:pt>
                <c:pt idx="1361">
                  <c:v>-1.3329237386657842</c:v>
                </c:pt>
                <c:pt idx="1362">
                  <c:v>-1.1206220323488199</c:v>
                </c:pt>
                <c:pt idx="1363">
                  <c:v>-1.4704642778773236</c:v>
                </c:pt>
                <c:pt idx="1364">
                  <c:v>-1.642930566141245</c:v>
                </c:pt>
                <c:pt idx="1365">
                  <c:v>-1.0059028297440713</c:v>
                </c:pt>
                <c:pt idx="1366">
                  <c:v>-1.7465137188776929</c:v>
                </c:pt>
                <c:pt idx="1367">
                  <c:v>-1.6760139384280071</c:v>
                </c:pt>
                <c:pt idx="1368">
                  <c:v>-1.854847427391126</c:v>
                </c:pt>
                <c:pt idx="1369">
                  <c:v>-1.4111807796930229</c:v>
                </c:pt>
                <c:pt idx="1370">
                  <c:v>-1.6423621414101761</c:v>
                </c:pt>
                <c:pt idx="1371">
                  <c:v>-1.1172068403866513</c:v>
                </c:pt>
                <c:pt idx="1372">
                  <c:v>-1.0928915225828819</c:v>
                </c:pt>
                <c:pt idx="1373">
                  <c:v>-1.1532673012872268</c:v>
                </c:pt>
                <c:pt idx="1374">
                  <c:v>-1.4912752064811139</c:v>
                </c:pt>
                <c:pt idx="1375">
                  <c:v>-1.928166432096909</c:v>
                </c:pt>
                <c:pt idx="1376">
                  <c:v>-1.2489062579507151</c:v>
                </c:pt>
                <c:pt idx="1377">
                  <c:v>-1.6871032816634501</c:v>
                </c:pt>
                <c:pt idx="1378">
                  <c:v>-1.3674019332697103</c:v>
                </c:pt>
                <c:pt idx="1379">
                  <c:v>-1.0230762089347842</c:v>
                </c:pt>
                <c:pt idx="1380">
                  <c:v>-1.9357189679237521</c:v>
                </c:pt>
                <c:pt idx="1381">
                  <c:v>-1.7078981685553889</c:v>
                </c:pt>
                <c:pt idx="1382">
                  <c:v>-1.9378000562139051</c:v>
                </c:pt>
                <c:pt idx="1383">
                  <c:v>-1.7471118180628107</c:v>
                </c:pt>
                <c:pt idx="1384">
                  <c:v>-1.3181123227871716</c:v>
                </c:pt>
                <c:pt idx="1385">
                  <c:v>-1.839651027769915</c:v>
                </c:pt>
                <c:pt idx="1386">
                  <c:v>-1.7993308273455622</c:v>
                </c:pt>
                <c:pt idx="1387">
                  <c:v>-1.6134734449278227</c:v>
                </c:pt>
                <c:pt idx="1388">
                  <c:v>-1.6141612145440511</c:v>
                </c:pt>
                <c:pt idx="1389">
                  <c:v>-1.7246700349559241</c:v>
                </c:pt>
                <c:pt idx="1390">
                  <c:v>-1.6614346323782991</c:v>
                </c:pt>
                <c:pt idx="1391">
                  <c:v>-1.7185603393131299</c:v>
                </c:pt>
                <c:pt idx="1392">
                  <c:v>-1.7516427781388968</c:v>
                </c:pt>
                <c:pt idx="1393">
                  <c:v>-1.945150741859353</c:v>
                </c:pt>
                <c:pt idx="1394">
                  <c:v>-1.7115335357659891</c:v>
                </c:pt>
                <c:pt idx="1395">
                  <c:v>-1.9403668739062501</c:v>
                </c:pt>
                <c:pt idx="1396">
                  <c:v>-1.7005027326174169</c:v>
                </c:pt>
                <c:pt idx="1397">
                  <c:v>-1.707124987198529</c:v>
                </c:pt>
                <c:pt idx="1398">
                  <c:v>-1.747234759468145</c:v>
                </c:pt>
                <c:pt idx="1399">
                  <c:v>-1.676563421218932</c:v>
                </c:pt>
                <c:pt idx="1400">
                  <c:v>-1.5130076812200879</c:v>
                </c:pt>
                <c:pt idx="1401">
                  <c:v>-1.6325844546480632</c:v>
                </c:pt>
                <c:pt idx="1402">
                  <c:v>-1.5468059331580699</c:v>
                </c:pt>
                <c:pt idx="1403">
                  <c:v>-1.7720639945492578</c:v>
                </c:pt>
                <c:pt idx="1404">
                  <c:v>-1.5255364839128502</c:v>
                </c:pt>
                <c:pt idx="1405">
                  <c:v>-1.8207283188102728</c:v>
                </c:pt>
                <c:pt idx="1406">
                  <c:v>-1.6345592884506743</c:v>
                </c:pt>
                <c:pt idx="1407">
                  <c:v>-1.8252146555773601</c:v>
                </c:pt>
                <c:pt idx="1408">
                  <c:v>-1.8536842796570769</c:v>
                </c:pt>
                <c:pt idx="1409">
                  <c:v>-1.6082826697809829</c:v>
                </c:pt>
                <c:pt idx="1410">
                  <c:v>-1.5524893905771322</c:v>
                </c:pt>
                <c:pt idx="1411">
                  <c:v>-1.7150378694853172</c:v>
                </c:pt>
                <c:pt idx="1412">
                  <c:v>-1.6324614115334093</c:v>
                </c:pt>
                <c:pt idx="1413">
                  <c:v>-1.5667926284781251</c:v>
                </c:pt>
                <c:pt idx="1414">
                  <c:v>-1.4537649984559931</c:v>
                </c:pt>
                <c:pt idx="1415">
                  <c:v>-1.6966955230967629</c:v>
                </c:pt>
                <c:pt idx="1416">
                  <c:v>-1.2402379124127882</c:v>
                </c:pt>
                <c:pt idx="1417">
                  <c:v>-1.8345391088923129</c:v>
                </c:pt>
                <c:pt idx="1418">
                  <c:v>-1.7152727399598728</c:v>
                </c:pt>
                <c:pt idx="1419">
                  <c:v>-1.5313221778948067</c:v>
                </c:pt>
                <c:pt idx="1420">
                  <c:v>-1.5640614486559681</c:v>
                </c:pt>
                <c:pt idx="1421">
                  <c:v>-1.5444075519704339</c:v>
                </c:pt>
                <c:pt idx="1422">
                  <c:v>-1.8333260844424841</c:v>
                </c:pt>
                <c:pt idx="1423">
                  <c:v>-1.4611396741960552</c:v>
                </c:pt>
                <c:pt idx="1424">
                  <c:v>-1.5901336561395714</c:v>
                </c:pt>
                <c:pt idx="1425">
                  <c:v>-1.7208482897137269</c:v>
                </c:pt>
                <c:pt idx="1426">
                  <c:v>-1.646203948231193</c:v>
                </c:pt>
                <c:pt idx="1427">
                  <c:v>-1.5641792181181131</c:v>
                </c:pt>
                <c:pt idx="1428">
                  <c:v>-1.716282258509559</c:v>
                </c:pt>
                <c:pt idx="1429">
                  <c:v>-1.0102073488418626</c:v>
                </c:pt>
                <c:pt idx="1430">
                  <c:v>-1.3946709217015063</c:v>
                </c:pt>
                <c:pt idx="1431">
                  <c:v>-1.6400644929276968</c:v>
                </c:pt>
                <c:pt idx="1432">
                  <c:v>-1.4320129817316478</c:v>
                </c:pt>
                <c:pt idx="1433">
                  <c:v>-1.5570571979252961</c:v>
                </c:pt>
                <c:pt idx="1434">
                  <c:v>-1.2722932768850013</c:v>
                </c:pt>
                <c:pt idx="1435">
                  <c:v>-1.6693228365402832</c:v>
                </c:pt>
                <c:pt idx="1436">
                  <c:v>-1.2393581061930827</c:v>
                </c:pt>
                <c:pt idx="1437">
                  <c:v>-1.4483848052264001</c:v>
                </c:pt>
                <c:pt idx="1438">
                  <c:v>-1.6545523693346262</c:v>
                </c:pt>
                <c:pt idx="1439">
                  <c:v>-1.1362541763641942</c:v>
                </c:pt>
                <c:pt idx="1440">
                  <c:v>-0.94393282772551057</c:v>
                </c:pt>
                <c:pt idx="1441">
                  <c:v>-1.3080033389052961</c:v>
                </c:pt>
                <c:pt idx="1442">
                  <c:v>-1.5252399111084292</c:v>
                </c:pt>
                <c:pt idx="1443">
                  <c:v>-1.6707206025242827</c:v>
                </c:pt>
                <c:pt idx="1444">
                  <c:v>-1.8110259292209507</c:v>
                </c:pt>
                <c:pt idx="1445">
                  <c:v>-1.588395289640369</c:v>
                </c:pt>
                <c:pt idx="1446">
                  <c:v>-1.6874841738276372</c:v>
                </c:pt>
                <c:pt idx="1447">
                  <c:v>-1.2325287146451707</c:v>
                </c:pt>
                <c:pt idx="1448">
                  <c:v>-1.5675295058636878</c:v>
                </c:pt>
                <c:pt idx="1449">
                  <c:v>-1.6809274521363462</c:v>
                </c:pt>
                <c:pt idx="1450">
                  <c:v>-0.92105453084526812</c:v>
                </c:pt>
                <c:pt idx="1451">
                  <c:v>-1.6806003483872911</c:v>
                </c:pt>
                <c:pt idx="1452">
                  <c:v>-1.436005907066741</c:v>
                </c:pt>
                <c:pt idx="1453">
                  <c:v>-1.3035712539570987</c:v>
                </c:pt>
                <c:pt idx="1454">
                  <c:v>-1.2059910200595962</c:v>
                </c:pt>
                <c:pt idx="1455">
                  <c:v>-1.6708661511247169</c:v>
                </c:pt>
                <c:pt idx="1456">
                  <c:v>-1.3489119350219232</c:v>
                </c:pt>
                <c:pt idx="1457">
                  <c:v>-1.2657346333872641</c:v>
                </c:pt>
                <c:pt idx="1458">
                  <c:v>-1.6634548667180771</c:v>
                </c:pt>
                <c:pt idx="1459">
                  <c:v>-1.4124939954193201</c:v>
                </c:pt>
                <c:pt idx="1460">
                  <c:v>-1.2830914545288166</c:v>
                </c:pt>
                <c:pt idx="1461">
                  <c:v>-1.3382047141196969</c:v>
                </c:pt>
                <c:pt idx="1462">
                  <c:v>-1.7677946718830391</c:v>
                </c:pt>
                <c:pt idx="1463">
                  <c:v>-1.62756643128085</c:v>
                </c:pt>
                <c:pt idx="1464">
                  <c:v>-1.2762863080927274</c:v>
                </c:pt>
                <c:pt idx="1465">
                  <c:v>-1.4036917891209502</c:v>
                </c:pt>
                <c:pt idx="1466">
                  <c:v>-1.7713684987381728</c:v>
                </c:pt>
                <c:pt idx="1467">
                  <c:v>-1.1734689959315963</c:v>
                </c:pt>
                <c:pt idx="1468">
                  <c:v>-1.319596549124777</c:v>
                </c:pt>
                <c:pt idx="1469">
                  <c:v>-1.4075797659931593</c:v>
                </c:pt>
                <c:pt idx="1470">
                  <c:v>-1.270424212876557</c:v>
                </c:pt>
                <c:pt idx="1471">
                  <c:v>-1.1891588805745399</c:v>
                </c:pt>
                <c:pt idx="1472">
                  <c:v>-1.7051115185647501</c:v>
                </c:pt>
                <c:pt idx="1473">
                  <c:v>-0.99749832373828118</c:v>
                </c:pt>
                <c:pt idx="1474">
                  <c:v>-1.6588735492112969</c:v>
                </c:pt>
                <c:pt idx="1475">
                  <c:v>-1.4767097462462577</c:v>
                </c:pt>
                <c:pt idx="1476">
                  <c:v>-1.3379093744382957</c:v>
                </c:pt>
                <c:pt idx="1477">
                  <c:v>-1.421343192134052</c:v>
                </c:pt>
                <c:pt idx="1478">
                  <c:v>-1.3784052215853153</c:v>
                </c:pt>
                <c:pt idx="1479">
                  <c:v>-1.5773783024090031</c:v>
                </c:pt>
                <c:pt idx="1480">
                  <c:v>-1.6341905594847139</c:v>
                </c:pt>
                <c:pt idx="1481">
                  <c:v>-1.863724324280869</c:v>
                </c:pt>
                <c:pt idx="1482">
                  <c:v>-1.6385542636322938</c:v>
                </c:pt>
                <c:pt idx="1483">
                  <c:v>-1.6275013295000358</c:v>
                </c:pt>
                <c:pt idx="1484">
                  <c:v>-1.5525456655319378</c:v>
                </c:pt>
                <c:pt idx="1485">
                  <c:v>-1.5816770027476039</c:v>
                </c:pt>
                <c:pt idx="1486">
                  <c:v>-1.6795546199914089</c:v>
                </c:pt>
                <c:pt idx="1487">
                  <c:v>-1.6799479138444409</c:v>
                </c:pt>
                <c:pt idx="1488">
                  <c:v>-1.6920382897874811</c:v>
                </c:pt>
                <c:pt idx="1489">
                  <c:v>-1.6934484401414891</c:v>
                </c:pt>
                <c:pt idx="1490">
                  <c:v>-1.620859488663797</c:v>
                </c:pt>
                <c:pt idx="1491">
                  <c:v>-1.6148632265535692</c:v>
                </c:pt>
                <c:pt idx="1492">
                  <c:v>-1.7748059132615619</c:v>
                </c:pt>
                <c:pt idx="1493">
                  <c:v>-1.5740132279648338</c:v>
                </c:pt>
                <c:pt idx="1494">
                  <c:v>-1.6235897190989892</c:v>
                </c:pt>
                <c:pt idx="1495">
                  <c:v>-1.5874585142563271</c:v>
                </c:pt>
                <c:pt idx="1496">
                  <c:v>-1.827609438029012</c:v>
                </c:pt>
                <c:pt idx="1497">
                  <c:v>-1.5751166843020332</c:v>
                </c:pt>
                <c:pt idx="1498">
                  <c:v>-1.654178418814678</c:v>
                </c:pt>
                <c:pt idx="1499">
                  <c:v>-1.621893344027741</c:v>
                </c:pt>
                <c:pt idx="1500">
                  <c:v>-1.6449917713208309</c:v>
                </c:pt>
                <c:pt idx="1501">
                  <c:v>-1.1349519808482309</c:v>
                </c:pt>
                <c:pt idx="1502">
                  <c:v>-1.6611233319818259</c:v>
                </c:pt>
                <c:pt idx="1503">
                  <c:v>-1.6218072888692241</c:v>
                </c:pt>
                <c:pt idx="1504">
                  <c:v>-1.6573466982243583</c:v>
                </c:pt>
                <c:pt idx="1505">
                  <c:v>-1.605124108613045</c:v>
                </c:pt>
                <c:pt idx="1506">
                  <c:v>-1.2628748896736122</c:v>
                </c:pt>
                <c:pt idx="1507">
                  <c:v>-1.588657464572945</c:v>
                </c:pt>
                <c:pt idx="1508">
                  <c:v>-1.8434532768402518</c:v>
                </c:pt>
                <c:pt idx="1509">
                  <c:v>-1.8624602317564409</c:v>
                </c:pt>
                <c:pt idx="1510">
                  <c:v>-1.6859016944701248</c:v>
                </c:pt>
                <c:pt idx="1511">
                  <c:v>-1.5898206976206699</c:v>
                </c:pt>
                <c:pt idx="1512">
                  <c:v>-1.54647572926165</c:v>
                </c:pt>
                <c:pt idx="1513">
                  <c:v>-1.6191160814586458</c:v>
                </c:pt>
                <c:pt idx="1514">
                  <c:v>-1.0632781493339118</c:v>
                </c:pt>
                <c:pt idx="1515">
                  <c:v>-1.1940415649168168</c:v>
                </c:pt>
                <c:pt idx="1516">
                  <c:v>-1.6052911027995154</c:v>
                </c:pt>
                <c:pt idx="1517">
                  <c:v>-1.6764445631472658</c:v>
                </c:pt>
                <c:pt idx="1518">
                  <c:v>-1.7164118614312334</c:v>
                </c:pt>
                <c:pt idx="1519">
                  <c:v>-1.6027743613434138</c:v>
                </c:pt>
                <c:pt idx="1520">
                  <c:v>-1.7187815702493001</c:v>
                </c:pt>
                <c:pt idx="1521">
                  <c:v>-1.696921773452122</c:v>
                </c:pt>
                <c:pt idx="1522">
                  <c:v>-1.7979691662106558</c:v>
                </c:pt>
                <c:pt idx="1523">
                  <c:v>-1.6772415760873138</c:v>
                </c:pt>
                <c:pt idx="1524">
                  <c:v>-1.6013057758803928</c:v>
                </c:pt>
                <c:pt idx="1525">
                  <c:v>-1.2211066288837329</c:v>
                </c:pt>
                <c:pt idx="1526">
                  <c:v>-1.7611456253913851</c:v>
                </c:pt>
                <c:pt idx="1527">
                  <c:v>-1.7501655536329528</c:v>
                </c:pt>
                <c:pt idx="1528">
                  <c:v>-1.6179510512409401</c:v>
                </c:pt>
                <c:pt idx="1529">
                  <c:v>-1.663935400836273</c:v>
                </c:pt>
                <c:pt idx="1530">
                  <c:v>-1.796022427820076</c:v>
                </c:pt>
                <c:pt idx="1531">
                  <c:v>-1.8278394267631621</c:v>
                </c:pt>
                <c:pt idx="1532">
                  <c:v>-1.5377875275042689</c:v>
                </c:pt>
                <c:pt idx="1533">
                  <c:v>-1.7933137276317987</c:v>
                </c:pt>
                <c:pt idx="1534">
                  <c:v>-1.3763141611697973</c:v>
                </c:pt>
                <c:pt idx="1535">
                  <c:v>-1.7091947605930722</c:v>
                </c:pt>
                <c:pt idx="1536">
                  <c:v>-1.7834309226493699</c:v>
                </c:pt>
                <c:pt idx="1537">
                  <c:v>-1.464772460007258</c:v>
                </c:pt>
                <c:pt idx="1538">
                  <c:v>-1.8001797270116549</c:v>
                </c:pt>
                <c:pt idx="1539">
                  <c:v>-1.2400245961964598</c:v>
                </c:pt>
                <c:pt idx="1540">
                  <c:v>-1.613111199199794</c:v>
                </c:pt>
                <c:pt idx="1541">
                  <c:v>-1.6773639280428512</c:v>
                </c:pt>
                <c:pt idx="1542">
                  <c:v>-1.4861701841559971</c:v>
                </c:pt>
                <c:pt idx="1543">
                  <c:v>-1.7975491674634201</c:v>
                </c:pt>
                <c:pt idx="1544">
                  <c:v>-1.781003513587005</c:v>
                </c:pt>
                <c:pt idx="1545">
                  <c:v>-1.8457214004524709</c:v>
                </c:pt>
                <c:pt idx="1546">
                  <c:v>-1.0708175568161638</c:v>
                </c:pt>
                <c:pt idx="1547">
                  <c:v>-1.4928594180769692</c:v>
                </c:pt>
                <c:pt idx="1548">
                  <c:v>-1.8445677091859047</c:v>
                </c:pt>
                <c:pt idx="1549">
                  <c:v>-1.5110053930194463</c:v>
                </c:pt>
                <c:pt idx="1550">
                  <c:v>-1.1587455257594335</c:v>
                </c:pt>
                <c:pt idx="1551">
                  <c:v>-1.578285765263354</c:v>
                </c:pt>
                <c:pt idx="1552">
                  <c:v>-1.1479102536655788</c:v>
                </c:pt>
                <c:pt idx="1553">
                  <c:v>-1.3939615365407834</c:v>
                </c:pt>
                <c:pt idx="1554">
                  <c:v>-0.76404685597248023</c:v>
                </c:pt>
                <c:pt idx="1555">
                  <c:v>-1.0101310792355127</c:v>
                </c:pt>
                <c:pt idx="1556">
                  <c:v>-1.5624340457973149</c:v>
                </c:pt>
                <c:pt idx="1557">
                  <c:v>-1.6084281460428027</c:v>
                </c:pt>
                <c:pt idx="1558">
                  <c:v>-1.3381925679654665</c:v>
                </c:pt>
                <c:pt idx="1559">
                  <c:v>-1.6867339592926081</c:v>
                </c:pt>
                <c:pt idx="1560">
                  <c:v>-1.0379870959075785</c:v>
                </c:pt>
                <c:pt idx="1561">
                  <c:v>-1.0964618480101873</c:v>
                </c:pt>
                <c:pt idx="1562">
                  <c:v>-1.4264714780784513</c:v>
                </c:pt>
                <c:pt idx="1563">
                  <c:v>-1.170275107700276</c:v>
                </c:pt>
                <c:pt idx="1564">
                  <c:v>-1.5632326040795219</c:v>
                </c:pt>
                <c:pt idx="1565">
                  <c:v>-1.1469566174716035</c:v>
                </c:pt>
                <c:pt idx="1566">
                  <c:v>-1.0942182343935061</c:v>
                </c:pt>
                <c:pt idx="1567">
                  <c:v>-1.3989820454042725</c:v>
                </c:pt>
                <c:pt idx="1568">
                  <c:v>-1.1055603684928359</c:v>
                </c:pt>
                <c:pt idx="1569">
                  <c:v>-1.5764251022078382</c:v>
                </c:pt>
                <c:pt idx="1570">
                  <c:v>-1.1959538535766152</c:v>
                </c:pt>
                <c:pt idx="1571">
                  <c:v>-1.5810102138221143</c:v>
                </c:pt>
                <c:pt idx="1572">
                  <c:v>-1.4206957822880606</c:v>
                </c:pt>
                <c:pt idx="1573">
                  <c:v>-0.95466942144503075</c:v>
                </c:pt>
                <c:pt idx="1574">
                  <c:v>-1.5496101582685808</c:v>
                </c:pt>
                <c:pt idx="1575">
                  <c:v>-1.4917027661280171</c:v>
                </c:pt>
                <c:pt idx="1576">
                  <c:v>-1.2677909780185654</c:v>
                </c:pt>
                <c:pt idx="1577">
                  <c:v>-1.014868165225566</c:v>
                </c:pt>
                <c:pt idx="1578">
                  <c:v>-1.3710790123797212</c:v>
                </c:pt>
                <c:pt idx="1579">
                  <c:v>-1.4385946585804921</c:v>
                </c:pt>
                <c:pt idx="1580">
                  <c:v>-1.8783231391160191</c:v>
                </c:pt>
                <c:pt idx="1581">
                  <c:v>-1.6762689629340692</c:v>
                </c:pt>
                <c:pt idx="1582">
                  <c:v>-1.7049675863099831</c:v>
                </c:pt>
                <c:pt idx="1583">
                  <c:v>-1.8139903224728591</c:v>
                </c:pt>
                <c:pt idx="1584">
                  <c:v>-1.1937217009285108</c:v>
                </c:pt>
                <c:pt idx="1585">
                  <c:v>-1.2832841025483481</c:v>
                </c:pt>
                <c:pt idx="1586">
                  <c:v>-1.860687075144819</c:v>
                </c:pt>
                <c:pt idx="1587">
                  <c:v>-1.755075888623753</c:v>
                </c:pt>
                <c:pt idx="1588">
                  <c:v>-1.6751425449555737</c:v>
                </c:pt>
                <c:pt idx="1589">
                  <c:v>-1.2248672718173568</c:v>
                </c:pt>
                <c:pt idx="1590">
                  <c:v>-1.6000614084648062</c:v>
                </c:pt>
                <c:pt idx="1591">
                  <c:v>-1.790837215688565</c:v>
                </c:pt>
                <c:pt idx="1592">
                  <c:v>-1.7805063769047438</c:v>
                </c:pt>
                <c:pt idx="1593">
                  <c:v>-1.648519469244762</c:v>
                </c:pt>
                <c:pt idx="1594">
                  <c:v>-1.7658465669091441</c:v>
                </c:pt>
                <c:pt idx="1595">
                  <c:v>-1.7152048121354748</c:v>
                </c:pt>
                <c:pt idx="1596">
                  <c:v>-1.7973917228559968</c:v>
                </c:pt>
                <c:pt idx="1597">
                  <c:v>-1.697713164693357</c:v>
                </c:pt>
                <c:pt idx="1598">
                  <c:v>-1.6669780553906308</c:v>
                </c:pt>
                <c:pt idx="1599">
                  <c:v>-1.6892453996977648</c:v>
                </c:pt>
                <c:pt idx="1600">
                  <c:v>-1.747323278738572</c:v>
                </c:pt>
                <c:pt idx="1601">
                  <c:v>-1.6696358394429853</c:v>
                </c:pt>
                <c:pt idx="1602">
                  <c:v>-1.6757257774611301</c:v>
                </c:pt>
                <c:pt idx="1603">
                  <c:v>-1.8747066420607053</c:v>
                </c:pt>
                <c:pt idx="1604">
                  <c:v>-1.0589486408888913</c:v>
                </c:pt>
                <c:pt idx="1605">
                  <c:v>-1.633045467739737</c:v>
                </c:pt>
                <c:pt idx="1606">
                  <c:v>-1.6259063698168179</c:v>
                </c:pt>
                <c:pt idx="1607">
                  <c:v>-1.7821056693562087</c:v>
                </c:pt>
                <c:pt idx="1608">
                  <c:v>-1.6261363355610299</c:v>
                </c:pt>
                <c:pt idx="1609">
                  <c:v>-1.596784816595779</c:v>
                </c:pt>
                <c:pt idx="1610">
                  <c:v>-1.4236060019090271</c:v>
                </c:pt>
                <c:pt idx="1611">
                  <c:v>-1.8419460357431798</c:v>
                </c:pt>
                <c:pt idx="1612">
                  <c:v>-1.6171829494058292</c:v>
                </c:pt>
                <c:pt idx="1613">
                  <c:v>-1.5691278921620953</c:v>
                </c:pt>
                <c:pt idx="1614">
                  <c:v>-1.671316688425359</c:v>
                </c:pt>
                <c:pt idx="1615">
                  <c:v>-1.7320007186258768</c:v>
                </c:pt>
                <c:pt idx="1616">
                  <c:v>-1.8461864847343863</c:v>
                </c:pt>
                <c:pt idx="1617">
                  <c:v>-1.657839502435295</c:v>
                </c:pt>
                <c:pt idx="1618">
                  <c:v>-1.6400688621631541</c:v>
                </c:pt>
                <c:pt idx="1619">
                  <c:v>-1.667573902217959</c:v>
                </c:pt>
                <c:pt idx="1620">
                  <c:v>-1.4112861472883877</c:v>
                </c:pt>
                <c:pt idx="1621">
                  <c:v>-1.840796958010845</c:v>
                </c:pt>
                <c:pt idx="1622">
                  <c:v>-1.4032676637167616</c:v>
                </c:pt>
                <c:pt idx="1623">
                  <c:v>-1.4077091704823199</c:v>
                </c:pt>
                <c:pt idx="1624">
                  <c:v>-1.7575637909387809</c:v>
                </c:pt>
                <c:pt idx="1625">
                  <c:v>-1.2558157844776003</c:v>
                </c:pt>
                <c:pt idx="1626">
                  <c:v>-1.3048731010497023</c:v>
                </c:pt>
                <c:pt idx="1627">
                  <c:v>-1.8062614302015172</c:v>
                </c:pt>
                <c:pt idx="1628">
                  <c:v>-1.6174151049659009</c:v>
                </c:pt>
                <c:pt idx="1629">
                  <c:v>-1.4997697387878861</c:v>
                </c:pt>
                <c:pt idx="1630">
                  <c:v>-1.510299898502228</c:v>
                </c:pt>
                <c:pt idx="1631">
                  <c:v>-1.4522395761096218</c:v>
                </c:pt>
                <c:pt idx="1632">
                  <c:v>-1.691637407707026</c:v>
                </c:pt>
                <c:pt idx="1633">
                  <c:v>-1.64607114152972</c:v>
                </c:pt>
                <c:pt idx="1634">
                  <c:v>-1.5035685641764518</c:v>
                </c:pt>
                <c:pt idx="1635">
                  <c:v>-1.8438089148080197</c:v>
                </c:pt>
                <c:pt idx="1636">
                  <c:v>-1.6464118152079028</c:v>
                </c:pt>
                <c:pt idx="1637">
                  <c:v>-1.480905867494275</c:v>
                </c:pt>
                <c:pt idx="1638">
                  <c:v>-1.8591565096913092</c:v>
                </c:pt>
                <c:pt idx="1639">
                  <c:v>-1.4362728398262563</c:v>
                </c:pt>
                <c:pt idx="1640">
                  <c:v>-1.3943364808405341</c:v>
                </c:pt>
                <c:pt idx="1641">
                  <c:v>-1.1172896565047514</c:v>
                </c:pt>
                <c:pt idx="1642">
                  <c:v>-1.6933638187584747</c:v>
                </c:pt>
                <c:pt idx="1643">
                  <c:v>-1.427601900126839</c:v>
                </c:pt>
                <c:pt idx="1644">
                  <c:v>-1.7344993513232771</c:v>
                </c:pt>
                <c:pt idx="1645">
                  <c:v>-1.8171612378262958</c:v>
                </c:pt>
                <c:pt idx="1646">
                  <c:v>-1.3507177813068139</c:v>
                </c:pt>
                <c:pt idx="1647">
                  <c:v>-1.5961316872895379</c:v>
                </c:pt>
                <c:pt idx="1648">
                  <c:v>-1.4657921362692481</c:v>
                </c:pt>
                <c:pt idx="1649">
                  <c:v>-1.2502052443729781</c:v>
                </c:pt>
                <c:pt idx="1650">
                  <c:v>-1.3685333582704748</c:v>
                </c:pt>
                <c:pt idx="1651">
                  <c:v>-1.2384906485721336</c:v>
                </c:pt>
                <c:pt idx="1652">
                  <c:v>-1.6660052292024892</c:v>
                </c:pt>
                <c:pt idx="1653">
                  <c:v>-1.302388900887046</c:v>
                </c:pt>
                <c:pt idx="1654">
                  <c:v>-1.635876128656002</c:v>
                </c:pt>
                <c:pt idx="1655">
                  <c:v>-1.6666356622653711</c:v>
                </c:pt>
                <c:pt idx="1656">
                  <c:v>-1.6054699619337991</c:v>
                </c:pt>
                <c:pt idx="1657">
                  <c:v>-1.8348458322714007</c:v>
                </c:pt>
                <c:pt idx="1658">
                  <c:v>-1.1215618319355929</c:v>
                </c:pt>
                <c:pt idx="1659">
                  <c:v>-1.2198062292436507</c:v>
                </c:pt>
                <c:pt idx="1660">
                  <c:v>-1.1025203530813614</c:v>
                </c:pt>
                <c:pt idx="1661">
                  <c:v>-0.75709145506717979</c:v>
                </c:pt>
                <c:pt idx="1662">
                  <c:v>-1.4038372042646581</c:v>
                </c:pt>
                <c:pt idx="1663">
                  <c:v>-1.1834085638429077</c:v>
                </c:pt>
                <c:pt idx="1664">
                  <c:v>-0.93389322634810279</c:v>
                </c:pt>
                <c:pt idx="1665">
                  <c:v>-1.2434781361313942</c:v>
                </c:pt>
                <c:pt idx="1666">
                  <c:v>-1.173350342199027</c:v>
                </c:pt>
                <c:pt idx="1667">
                  <c:v>-0.9163658606300078</c:v>
                </c:pt>
                <c:pt idx="1668">
                  <c:v>-1.0823027514871542</c:v>
                </c:pt>
                <c:pt idx="1669">
                  <c:v>-1.3485395899336914</c:v>
                </c:pt>
                <c:pt idx="1670">
                  <c:v>-1.21879082609755</c:v>
                </c:pt>
                <c:pt idx="1671">
                  <c:v>-1.1636339532604012</c:v>
                </c:pt>
                <c:pt idx="1672">
                  <c:v>-1.4674927994765701</c:v>
                </c:pt>
                <c:pt idx="1673">
                  <c:v>-1.4533236422875619</c:v>
                </c:pt>
                <c:pt idx="1674">
                  <c:v>-0.92836637516248088</c:v>
                </c:pt>
                <c:pt idx="1675">
                  <c:v>-1.229638838695331</c:v>
                </c:pt>
                <c:pt idx="1676">
                  <c:v>-1.0301394611243393</c:v>
                </c:pt>
                <c:pt idx="1677">
                  <c:v>-1.370794434972487</c:v>
                </c:pt>
                <c:pt idx="1678">
                  <c:v>-1.3970392396423419</c:v>
                </c:pt>
                <c:pt idx="1679">
                  <c:v>-1.5778007592923669</c:v>
                </c:pt>
                <c:pt idx="1680">
                  <c:v>-1.677276516455533</c:v>
                </c:pt>
                <c:pt idx="1681">
                  <c:v>-1.7136641472763641</c:v>
                </c:pt>
                <c:pt idx="1682">
                  <c:v>-1.6677638735535347</c:v>
                </c:pt>
                <c:pt idx="1683">
                  <c:v>-1.7130700715240119</c:v>
                </c:pt>
                <c:pt idx="1684">
                  <c:v>-1.5765162368369532</c:v>
                </c:pt>
                <c:pt idx="1685">
                  <c:v>-1.5414188981896517</c:v>
                </c:pt>
                <c:pt idx="1686">
                  <c:v>-1.6630188991648869</c:v>
                </c:pt>
                <c:pt idx="1687">
                  <c:v>-1.4852009660776764</c:v>
                </c:pt>
                <c:pt idx="1688">
                  <c:v>-1.6796382419280032</c:v>
                </c:pt>
                <c:pt idx="1689">
                  <c:v>-1.4922512610498699</c:v>
                </c:pt>
                <c:pt idx="1690">
                  <c:v>-1.5939371204376438</c:v>
                </c:pt>
                <c:pt idx="1691">
                  <c:v>-1.5232106701954371</c:v>
                </c:pt>
                <c:pt idx="1692">
                  <c:v>-1.8143602764171007</c:v>
                </c:pt>
                <c:pt idx="1693">
                  <c:v>-1.6740143762343298</c:v>
                </c:pt>
                <c:pt idx="1694">
                  <c:v>-1.2105724756745384</c:v>
                </c:pt>
                <c:pt idx="1695">
                  <c:v>-1.842178895573463</c:v>
                </c:pt>
                <c:pt idx="1696">
                  <c:v>-1.5451014668758751</c:v>
                </c:pt>
                <c:pt idx="1697">
                  <c:v>-1.7229311353725447</c:v>
                </c:pt>
                <c:pt idx="1698">
                  <c:v>-1.4413411255864332</c:v>
                </c:pt>
                <c:pt idx="1699">
                  <c:v>-1.7095406102647988</c:v>
                </c:pt>
                <c:pt idx="1700">
                  <c:v>-1.1030814630894901</c:v>
                </c:pt>
                <c:pt idx="1701">
                  <c:v>-1.08492981493466</c:v>
                </c:pt>
                <c:pt idx="1702">
                  <c:v>-1.1380207717646662</c:v>
                </c:pt>
                <c:pt idx="1703">
                  <c:v>-1.12220889731886</c:v>
                </c:pt>
                <c:pt idx="1704">
                  <c:v>-1.182001153486183</c:v>
                </c:pt>
                <c:pt idx="1705">
                  <c:v>-1.144189698601028</c:v>
                </c:pt>
                <c:pt idx="1706">
                  <c:v>-1.1516841053325542</c:v>
                </c:pt>
                <c:pt idx="1707">
                  <c:v>-1.1295393858581</c:v>
                </c:pt>
                <c:pt idx="1708">
                  <c:v>-1.1663455505758398</c:v>
                </c:pt>
                <c:pt idx="1709">
                  <c:v>-1.043165549913796</c:v>
                </c:pt>
                <c:pt idx="1710">
                  <c:v>-1.2449496833600968</c:v>
                </c:pt>
                <c:pt idx="1711">
                  <c:v>-1.10832677635965</c:v>
                </c:pt>
                <c:pt idx="1712">
                  <c:v>-1.3976561596281831</c:v>
                </c:pt>
                <c:pt idx="1713">
                  <c:v>-1.11778006367907</c:v>
                </c:pt>
                <c:pt idx="1714">
                  <c:v>-1.2092792978515228</c:v>
                </c:pt>
                <c:pt idx="1715">
                  <c:v>-1.203972266164675</c:v>
                </c:pt>
                <c:pt idx="1716">
                  <c:v>-1.0912470186322998</c:v>
                </c:pt>
                <c:pt idx="1717">
                  <c:v>-1.4090146663358318</c:v>
                </c:pt>
                <c:pt idx="1718">
                  <c:v>-0.84136321292677174</c:v>
                </c:pt>
                <c:pt idx="1719">
                  <c:v>-1.0818789660961201</c:v>
                </c:pt>
                <c:pt idx="1720">
                  <c:v>-1.2088071450111719</c:v>
                </c:pt>
                <c:pt idx="1721">
                  <c:v>-1.1003054580267202</c:v>
                </c:pt>
                <c:pt idx="1722">
                  <c:v>-1.1301594974231199</c:v>
                </c:pt>
                <c:pt idx="1723">
                  <c:v>-1.2195919724332729</c:v>
                </c:pt>
                <c:pt idx="1724">
                  <c:v>-1.0250703339468301</c:v>
                </c:pt>
                <c:pt idx="1725">
                  <c:v>-0.98865133471051014</c:v>
                </c:pt>
                <c:pt idx="1726">
                  <c:v>-1.1187570322947602</c:v>
                </c:pt>
                <c:pt idx="1727">
                  <c:v>-1.0042144277029899</c:v>
                </c:pt>
                <c:pt idx="1728">
                  <c:v>-0.96262570937244996</c:v>
                </c:pt>
                <c:pt idx="1729">
                  <c:v>-1.1262217239647603</c:v>
                </c:pt>
                <c:pt idx="1730">
                  <c:v>-0.77323516243690982</c:v>
                </c:pt>
                <c:pt idx="1731">
                  <c:v>-1.0384963881702101</c:v>
                </c:pt>
                <c:pt idx="1732">
                  <c:v>-1.331650881058126</c:v>
                </c:pt>
                <c:pt idx="1733">
                  <c:v>-1.11902114538627</c:v>
                </c:pt>
                <c:pt idx="1734">
                  <c:v>-1.1140261113682899</c:v>
                </c:pt>
                <c:pt idx="1735">
                  <c:v>-1.1086161129191421</c:v>
                </c:pt>
                <c:pt idx="1736">
                  <c:v>-1.178908762395128</c:v>
                </c:pt>
                <c:pt idx="1737">
                  <c:v>-1.2192691671250402</c:v>
                </c:pt>
                <c:pt idx="1738">
                  <c:v>-1.4001710428316418</c:v>
                </c:pt>
                <c:pt idx="1739">
                  <c:v>-1.2115077436795589</c:v>
                </c:pt>
                <c:pt idx="1740">
                  <c:v>-1.4590088872327893</c:v>
                </c:pt>
                <c:pt idx="1741">
                  <c:v>-0.90675557975237009</c:v>
                </c:pt>
                <c:pt idx="1742">
                  <c:v>-1.1854876226448898</c:v>
                </c:pt>
                <c:pt idx="1743">
                  <c:v>-1.1880807482502007</c:v>
                </c:pt>
                <c:pt idx="1744">
                  <c:v>-1.0144637274832198</c:v>
                </c:pt>
                <c:pt idx="1745">
                  <c:v>-0.59321267465552974</c:v>
                </c:pt>
                <c:pt idx="1746">
                  <c:v>-0.80727971088659967</c:v>
                </c:pt>
                <c:pt idx="1747">
                  <c:v>-1.25903861604111</c:v>
                </c:pt>
                <c:pt idx="1748">
                  <c:v>-1.0373496382168028</c:v>
                </c:pt>
                <c:pt idx="1749">
                  <c:v>-1.3729397827110732</c:v>
                </c:pt>
                <c:pt idx="1750">
                  <c:v>-0.85351975082975984</c:v>
                </c:pt>
                <c:pt idx="1751">
                  <c:v>-1.437374916125574</c:v>
                </c:pt>
                <c:pt idx="1752">
                  <c:v>-1.4887409213427978</c:v>
                </c:pt>
                <c:pt idx="1753">
                  <c:v>-1.2421496012016311</c:v>
                </c:pt>
                <c:pt idx="1754">
                  <c:v>-1.317370659115404</c:v>
                </c:pt>
                <c:pt idx="1755">
                  <c:v>-0.47814121103739993</c:v>
                </c:pt>
                <c:pt idx="1756">
                  <c:v>-0.72932641250823327</c:v>
                </c:pt>
                <c:pt idx="1757">
                  <c:v>-1.3989213991155689</c:v>
                </c:pt>
                <c:pt idx="1758">
                  <c:v>-1.3651485843381237</c:v>
                </c:pt>
                <c:pt idx="1759">
                  <c:v>-1.3303009847834097</c:v>
                </c:pt>
                <c:pt idx="1760">
                  <c:v>-1.0526613580101587</c:v>
                </c:pt>
                <c:pt idx="1761">
                  <c:v>-1.365267686256646</c:v>
                </c:pt>
                <c:pt idx="1762">
                  <c:v>-1.0065498945387579</c:v>
                </c:pt>
                <c:pt idx="1763">
                  <c:v>-0.67262096437312957</c:v>
                </c:pt>
                <c:pt idx="1764">
                  <c:v>-0.78849555807619987</c:v>
                </c:pt>
                <c:pt idx="1765">
                  <c:v>-1.3799702672437548</c:v>
                </c:pt>
                <c:pt idx="1766">
                  <c:v>-0.67067310858112972</c:v>
                </c:pt>
                <c:pt idx="1767">
                  <c:v>-1.3849718574718</c:v>
                </c:pt>
                <c:pt idx="1768">
                  <c:v>-1.11889338889405</c:v>
                </c:pt>
                <c:pt idx="1769">
                  <c:v>-1.3215813996441002</c:v>
                </c:pt>
                <c:pt idx="1770">
                  <c:v>-1.2426036295584761</c:v>
                </c:pt>
                <c:pt idx="1771">
                  <c:v>-1.247574349595262</c:v>
                </c:pt>
                <c:pt idx="1772">
                  <c:v>-0.96919495665938005</c:v>
                </c:pt>
                <c:pt idx="1773">
                  <c:v>-1.2174273020567499</c:v>
                </c:pt>
                <c:pt idx="1774">
                  <c:v>-1.4974407294043268</c:v>
                </c:pt>
                <c:pt idx="1775">
                  <c:v>-1.2467894624314497</c:v>
                </c:pt>
                <c:pt idx="1776">
                  <c:v>-0.94270660758184022</c:v>
                </c:pt>
                <c:pt idx="1777">
                  <c:v>-0.86142331512119985</c:v>
                </c:pt>
                <c:pt idx="1778">
                  <c:v>-1.0189122135235398</c:v>
                </c:pt>
                <c:pt idx="1779">
                  <c:v>-1.4454584348565431</c:v>
                </c:pt>
                <c:pt idx="1780">
                  <c:v>-1.16074339212658</c:v>
                </c:pt>
                <c:pt idx="1781">
                  <c:v>-1.22315307580276</c:v>
                </c:pt>
                <c:pt idx="1782">
                  <c:v>-1.2361059832104502</c:v>
                </c:pt>
                <c:pt idx="1783">
                  <c:v>-1.4199472246743259</c:v>
                </c:pt>
                <c:pt idx="1784">
                  <c:v>-1.2631502266601291</c:v>
                </c:pt>
                <c:pt idx="1785">
                  <c:v>-1.1727128695859839</c:v>
                </c:pt>
                <c:pt idx="1786">
                  <c:v>-1.0101606533928802</c:v>
                </c:pt>
                <c:pt idx="1787">
                  <c:v>-1.1861387018095939</c:v>
                </c:pt>
                <c:pt idx="1788">
                  <c:v>-1.16112298105511</c:v>
                </c:pt>
                <c:pt idx="1789">
                  <c:v>-1.348299421802359</c:v>
                </c:pt>
                <c:pt idx="1790">
                  <c:v>-1.3293496141052801</c:v>
                </c:pt>
                <c:pt idx="1791">
                  <c:v>-1.323404607168529</c:v>
                </c:pt>
                <c:pt idx="1792">
                  <c:v>-1.2544054881889408</c:v>
                </c:pt>
                <c:pt idx="1793">
                  <c:v>-1.2169574024822101</c:v>
                </c:pt>
                <c:pt idx="1794">
                  <c:v>-1.413735281085196</c:v>
                </c:pt>
                <c:pt idx="1795">
                  <c:v>-1.4374608610825468</c:v>
                </c:pt>
                <c:pt idx="1796">
                  <c:v>-0.6399069120574401</c:v>
                </c:pt>
                <c:pt idx="1797">
                  <c:v>-1.0661288023690503</c:v>
                </c:pt>
                <c:pt idx="1798">
                  <c:v>-1.24675733049963</c:v>
                </c:pt>
                <c:pt idx="1799">
                  <c:v>-1.2813597534171457</c:v>
                </c:pt>
                <c:pt idx="1800">
                  <c:v>-1.891015905763479</c:v>
                </c:pt>
                <c:pt idx="1801">
                  <c:v>-1.9290392863525589</c:v>
                </c:pt>
                <c:pt idx="1802">
                  <c:v>-1.91731490963688</c:v>
                </c:pt>
                <c:pt idx="1803">
                  <c:v>-1.9321472493211811</c:v>
                </c:pt>
                <c:pt idx="1804">
                  <c:v>-1.8354782492163439</c:v>
                </c:pt>
                <c:pt idx="1805">
                  <c:v>-1.802860608139119</c:v>
                </c:pt>
                <c:pt idx="1806">
                  <c:v>-1.857374986563165</c:v>
                </c:pt>
                <c:pt idx="1807">
                  <c:v>-1.7376967237504068</c:v>
                </c:pt>
                <c:pt idx="1808">
                  <c:v>-1.8763338205010369</c:v>
                </c:pt>
                <c:pt idx="1809">
                  <c:v>-1.9550971381907347</c:v>
                </c:pt>
                <c:pt idx="1810">
                  <c:v>-1.8345510571398398</c:v>
                </c:pt>
                <c:pt idx="1811">
                  <c:v>-1.8597563022387971</c:v>
                </c:pt>
                <c:pt idx="1812">
                  <c:v>-1.7560515733270399</c:v>
                </c:pt>
                <c:pt idx="1813">
                  <c:v>-1.870780437023833</c:v>
                </c:pt>
                <c:pt idx="1814">
                  <c:v>-1.9522194086491182</c:v>
                </c:pt>
                <c:pt idx="1815">
                  <c:v>-1.8842572123120469</c:v>
                </c:pt>
                <c:pt idx="1816">
                  <c:v>-1.879546797034672</c:v>
                </c:pt>
                <c:pt idx="1817">
                  <c:v>-1.9114621356377</c:v>
                </c:pt>
                <c:pt idx="1818">
                  <c:v>-1.8853220223856777</c:v>
                </c:pt>
                <c:pt idx="1819">
                  <c:v>-1.9048283558502459</c:v>
                </c:pt>
                <c:pt idx="1820">
                  <c:v>-1.9133272628139908</c:v>
                </c:pt>
                <c:pt idx="1821">
                  <c:v>-1.9142309263428832</c:v>
                </c:pt>
                <c:pt idx="1822">
                  <c:v>-1.904447750202519</c:v>
                </c:pt>
                <c:pt idx="1823">
                  <c:v>-1.859715654397865</c:v>
                </c:pt>
                <c:pt idx="1824">
                  <c:v>-1.9034089403983361</c:v>
                </c:pt>
                <c:pt idx="1825">
                  <c:v>-1.816336174932127</c:v>
                </c:pt>
                <c:pt idx="1826">
                  <c:v>-1.6768476754593189</c:v>
                </c:pt>
                <c:pt idx="1827">
                  <c:v>-1.6653203645374042</c:v>
                </c:pt>
                <c:pt idx="1828">
                  <c:v>-1.8852463041451153</c:v>
                </c:pt>
                <c:pt idx="1829">
                  <c:v>-1.8467134434864869</c:v>
                </c:pt>
                <c:pt idx="1830">
                  <c:v>-1.3875596809845312</c:v>
                </c:pt>
                <c:pt idx="1831">
                  <c:v>-1.9435529329786119</c:v>
                </c:pt>
                <c:pt idx="1832">
                  <c:v>-1.673591475568541</c:v>
                </c:pt>
                <c:pt idx="1833">
                  <c:v>-1.8783754790785518</c:v>
                </c:pt>
                <c:pt idx="1834">
                  <c:v>-1.8112249213497718</c:v>
                </c:pt>
                <c:pt idx="1835">
                  <c:v>-1.7723160377319511</c:v>
                </c:pt>
                <c:pt idx="1836">
                  <c:v>-1.8779073072153121</c:v>
                </c:pt>
                <c:pt idx="1837">
                  <c:v>-1.9339492319181459</c:v>
                </c:pt>
                <c:pt idx="1838">
                  <c:v>-1.597417969906743</c:v>
                </c:pt>
                <c:pt idx="1839">
                  <c:v>-1.70076666670952</c:v>
                </c:pt>
                <c:pt idx="1840">
                  <c:v>-1.867674518913875</c:v>
                </c:pt>
                <c:pt idx="1841">
                  <c:v>-1.261454605959083</c:v>
                </c:pt>
                <c:pt idx="1842">
                  <c:v>-1.717477265153168</c:v>
                </c:pt>
                <c:pt idx="1843">
                  <c:v>-1.654267870858384</c:v>
                </c:pt>
                <c:pt idx="1844">
                  <c:v>-1.9503211718799149</c:v>
                </c:pt>
                <c:pt idx="1845">
                  <c:v>-1.455639828700289</c:v>
                </c:pt>
                <c:pt idx="1846">
                  <c:v>-1.6324356515294212</c:v>
                </c:pt>
                <c:pt idx="1847">
                  <c:v>-1.4409666201858624</c:v>
                </c:pt>
                <c:pt idx="1848">
                  <c:v>-1.8204884097930478</c:v>
                </c:pt>
                <c:pt idx="1849">
                  <c:v>-1.5761590023074001</c:v>
                </c:pt>
                <c:pt idx="1850">
                  <c:v>-1.4343822987011108</c:v>
                </c:pt>
                <c:pt idx="1851">
                  <c:v>-1.5751815777213589</c:v>
                </c:pt>
                <c:pt idx="1852">
                  <c:v>-1.5158866554552259</c:v>
                </c:pt>
                <c:pt idx="1853">
                  <c:v>-1.6247034331188561</c:v>
                </c:pt>
                <c:pt idx="1854">
                  <c:v>-1.4350322886825584</c:v>
                </c:pt>
                <c:pt idx="1855">
                  <c:v>-1.5506245821579017</c:v>
                </c:pt>
                <c:pt idx="1856">
                  <c:v>-1.7551957737029378</c:v>
                </c:pt>
                <c:pt idx="1857">
                  <c:v>-1.497298300231479</c:v>
                </c:pt>
                <c:pt idx="1858">
                  <c:v>-1.6577739618148208</c:v>
                </c:pt>
                <c:pt idx="1859">
                  <c:v>-1.4307977530975378</c:v>
                </c:pt>
                <c:pt idx="1860">
                  <c:v>-1.230221890923421</c:v>
                </c:pt>
                <c:pt idx="1861">
                  <c:v>-1.2299365832659002</c:v>
                </c:pt>
                <c:pt idx="1862">
                  <c:v>-1.5486802141238514</c:v>
                </c:pt>
                <c:pt idx="1863">
                  <c:v>-1.4617461251362804</c:v>
                </c:pt>
                <c:pt idx="1864">
                  <c:v>-1.710137254246384</c:v>
                </c:pt>
                <c:pt idx="1865">
                  <c:v>-1.2872794708704833</c:v>
                </c:pt>
                <c:pt idx="1866">
                  <c:v>-1.3681964779564861</c:v>
                </c:pt>
                <c:pt idx="1867">
                  <c:v>-1.5554736697898197</c:v>
                </c:pt>
                <c:pt idx="1868">
                  <c:v>-1.4537057889931377</c:v>
                </c:pt>
                <c:pt idx="1869">
                  <c:v>-1.3771213489700469</c:v>
                </c:pt>
                <c:pt idx="1870">
                  <c:v>-1.1713933256033529</c:v>
                </c:pt>
                <c:pt idx="1871">
                  <c:v>-1.6759961686965232</c:v>
                </c:pt>
                <c:pt idx="1872">
                  <c:v>-1.3066701360774799</c:v>
                </c:pt>
                <c:pt idx="1873">
                  <c:v>-1.6969144920709918</c:v>
                </c:pt>
                <c:pt idx="1874">
                  <c:v>-0.94348926202087102</c:v>
                </c:pt>
                <c:pt idx="1875">
                  <c:v>-1.9201538465614938</c:v>
                </c:pt>
                <c:pt idx="1876">
                  <c:v>-1.7456590764254631</c:v>
                </c:pt>
                <c:pt idx="1877">
                  <c:v>-1.1265102475439415</c:v>
                </c:pt>
                <c:pt idx="1878">
                  <c:v>-1.1599791312712873</c:v>
                </c:pt>
                <c:pt idx="1879">
                  <c:v>-1.4673501919181029</c:v>
                </c:pt>
                <c:pt idx="1880">
                  <c:v>-1.771956307959035</c:v>
                </c:pt>
                <c:pt idx="1881">
                  <c:v>-1.955513556398309</c:v>
                </c:pt>
                <c:pt idx="1882">
                  <c:v>-1.9279570312474541</c:v>
                </c:pt>
                <c:pt idx="1883">
                  <c:v>-1.8221459885356361</c:v>
                </c:pt>
                <c:pt idx="1884">
                  <c:v>-1.8941089879250772</c:v>
                </c:pt>
                <c:pt idx="1885">
                  <c:v>-1.8836065907128789</c:v>
                </c:pt>
                <c:pt idx="1886">
                  <c:v>-1.9005087897548132</c:v>
                </c:pt>
                <c:pt idx="1887">
                  <c:v>-1.8867514152931402</c:v>
                </c:pt>
                <c:pt idx="1888">
                  <c:v>-1.8751405545421149</c:v>
                </c:pt>
                <c:pt idx="1889">
                  <c:v>-1.9020385753757618</c:v>
                </c:pt>
                <c:pt idx="1890">
                  <c:v>-1.920359138862791</c:v>
                </c:pt>
                <c:pt idx="1891">
                  <c:v>-1.9276962373162072</c:v>
                </c:pt>
                <c:pt idx="1892">
                  <c:v>-1.897409231473687</c:v>
                </c:pt>
                <c:pt idx="1893">
                  <c:v>-1.8750223007395921</c:v>
                </c:pt>
                <c:pt idx="1894">
                  <c:v>-1.9213924449013848</c:v>
                </c:pt>
                <c:pt idx="1895">
                  <c:v>-1.9069522102725971</c:v>
                </c:pt>
                <c:pt idx="1896">
                  <c:v>-1.8602416516171989</c:v>
                </c:pt>
                <c:pt idx="1897">
                  <c:v>-1.919267950058714</c:v>
                </c:pt>
                <c:pt idx="1898">
                  <c:v>-1.8255632715739298</c:v>
                </c:pt>
                <c:pt idx="1899">
                  <c:v>-1.8370868501541657</c:v>
                </c:pt>
                <c:pt idx="1900">
                  <c:v>-1.4604535986021512</c:v>
                </c:pt>
                <c:pt idx="1901">
                  <c:v>-1.2771967506627608</c:v>
                </c:pt>
                <c:pt idx="1902">
                  <c:v>-1.5037395022031421</c:v>
                </c:pt>
                <c:pt idx="1903">
                  <c:v>-1.3748731579897719</c:v>
                </c:pt>
                <c:pt idx="1904">
                  <c:v>-1.3613458672935148</c:v>
                </c:pt>
                <c:pt idx="1905">
                  <c:v>-1.5596464568448412</c:v>
                </c:pt>
                <c:pt idx="1906">
                  <c:v>-1.5325721992833212</c:v>
                </c:pt>
                <c:pt idx="1907">
                  <c:v>-1.5046766743959499</c:v>
                </c:pt>
                <c:pt idx="1908">
                  <c:v>-1.6198824049739891</c:v>
                </c:pt>
                <c:pt idx="1909">
                  <c:v>-1.4898213324519269</c:v>
                </c:pt>
                <c:pt idx="1910">
                  <c:v>-1.4931443970959242</c:v>
                </c:pt>
                <c:pt idx="1911">
                  <c:v>-1.5745031486774672</c:v>
                </c:pt>
                <c:pt idx="1912">
                  <c:v>-1.2870943564451252</c:v>
                </c:pt>
                <c:pt idx="1913">
                  <c:v>-1.6075138666026108</c:v>
                </c:pt>
                <c:pt idx="1914">
                  <c:v>-1.4545009835630478</c:v>
                </c:pt>
                <c:pt idx="1915">
                  <c:v>-1.5425530719660236</c:v>
                </c:pt>
                <c:pt idx="1916">
                  <c:v>-1.6036665423061089</c:v>
                </c:pt>
                <c:pt idx="1917">
                  <c:v>-1.4681023755813278</c:v>
                </c:pt>
                <c:pt idx="1918">
                  <c:v>-1.5243271331230623</c:v>
                </c:pt>
                <c:pt idx="1919">
                  <c:v>-1.2685528542028508</c:v>
                </c:pt>
                <c:pt idx="1920">
                  <c:v>-1.6531936008872048</c:v>
                </c:pt>
                <c:pt idx="1921">
                  <c:v>-1.6312897960748787</c:v>
                </c:pt>
                <c:pt idx="1922">
                  <c:v>-1.3179083027931311</c:v>
                </c:pt>
                <c:pt idx="1923">
                  <c:v>-1.0237633976348564</c:v>
                </c:pt>
                <c:pt idx="1924">
                  <c:v>-1.5279084293887402</c:v>
                </c:pt>
                <c:pt idx="1925">
                  <c:v>-1.4238570775706298</c:v>
                </c:pt>
                <c:pt idx="1926">
                  <c:v>-1.1540322292363023</c:v>
                </c:pt>
                <c:pt idx="1927">
                  <c:v>-1.018113288871352</c:v>
                </c:pt>
                <c:pt idx="1928">
                  <c:v>-1.4509262742405471</c:v>
                </c:pt>
                <c:pt idx="1929">
                  <c:v>-0.79343086660445494</c:v>
                </c:pt>
                <c:pt idx="1930">
                  <c:v>-1.344224777247145</c:v>
                </c:pt>
                <c:pt idx="1931">
                  <c:v>-1.6669073846314648</c:v>
                </c:pt>
                <c:pt idx="1932">
                  <c:v>-1.298533497985551</c:v>
                </c:pt>
                <c:pt idx="1933">
                  <c:v>-1.126760944524521</c:v>
                </c:pt>
                <c:pt idx="1934">
                  <c:v>-1.590150581555251</c:v>
                </c:pt>
                <c:pt idx="1935">
                  <c:v>-1.3895118528226291</c:v>
                </c:pt>
                <c:pt idx="1936">
                  <c:v>-1.3483304106943241</c:v>
                </c:pt>
                <c:pt idx="1937">
                  <c:v>-1.2596505104479201</c:v>
                </c:pt>
                <c:pt idx="1938">
                  <c:v>-1.654584398235567</c:v>
                </c:pt>
                <c:pt idx="1939">
                  <c:v>-1.2851979622746108</c:v>
                </c:pt>
                <c:pt idx="1940">
                  <c:v>-1.6089818543919601</c:v>
                </c:pt>
                <c:pt idx="1941">
                  <c:v>-0.7806563961402847</c:v>
                </c:pt>
                <c:pt idx="1942">
                  <c:v>-0.9653200136036173</c:v>
                </c:pt>
                <c:pt idx="1943">
                  <c:v>-1.4992574585464822</c:v>
                </c:pt>
                <c:pt idx="1944">
                  <c:v>-1.4960520895023177</c:v>
                </c:pt>
                <c:pt idx="1945">
                  <c:v>-1.4942800232705962</c:v>
                </c:pt>
                <c:pt idx="1946">
                  <c:v>-1.5761758211442078</c:v>
                </c:pt>
                <c:pt idx="1947">
                  <c:v>-1.2131968111284199</c:v>
                </c:pt>
                <c:pt idx="1948">
                  <c:v>-0.9020406987045303</c:v>
                </c:pt>
                <c:pt idx="1949">
                  <c:v>-1.0477438070966008</c:v>
                </c:pt>
                <c:pt idx="1950">
                  <c:v>-1.583765865319037</c:v>
                </c:pt>
                <c:pt idx="1951">
                  <c:v>-1.2722530479048033</c:v>
                </c:pt>
                <c:pt idx="1952">
                  <c:v>-1.481542029750329</c:v>
                </c:pt>
                <c:pt idx="1953">
                  <c:v>-0.7257411413536341</c:v>
                </c:pt>
                <c:pt idx="1954">
                  <c:v>-1.367967256814516</c:v>
                </c:pt>
                <c:pt idx="1955">
                  <c:v>-1.2342100615193079</c:v>
                </c:pt>
                <c:pt idx="1956">
                  <c:v>-1.4671087858230352</c:v>
                </c:pt>
                <c:pt idx="1957">
                  <c:v>-1.658029830889427</c:v>
                </c:pt>
                <c:pt idx="1958">
                  <c:v>-0.97338045165238918</c:v>
                </c:pt>
                <c:pt idx="1959">
                  <c:v>-1.1605661554665834</c:v>
                </c:pt>
                <c:pt idx="1960">
                  <c:v>-1.0058539609159527</c:v>
                </c:pt>
                <c:pt idx="1961">
                  <c:v>-1.1163965630837613</c:v>
                </c:pt>
                <c:pt idx="1962">
                  <c:v>-0.90965909924522093</c:v>
                </c:pt>
                <c:pt idx="1963">
                  <c:v>-0.75382949982411696</c:v>
                </c:pt>
                <c:pt idx="1964">
                  <c:v>-1.1669502627004245</c:v>
                </c:pt>
                <c:pt idx="1965">
                  <c:v>-0.9762203706218936</c:v>
                </c:pt>
                <c:pt idx="1966">
                  <c:v>-1.2889428616074439</c:v>
                </c:pt>
                <c:pt idx="1967">
                  <c:v>0.30079861892500004</c:v>
                </c:pt>
                <c:pt idx="1968">
                  <c:v>-1.2079540166207328</c:v>
                </c:pt>
                <c:pt idx="1969">
                  <c:v>-1.450725632764706</c:v>
                </c:pt>
                <c:pt idx="1970">
                  <c:v>-1.7560431068807691</c:v>
                </c:pt>
                <c:pt idx="1971">
                  <c:v>-0.99179978866393681</c:v>
                </c:pt>
                <c:pt idx="1972">
                  <c:v>-1.4194467895170881</c:v>
                </c:pt>
                <c:pt idx="1973">
                  <c:v>-1.1440406741971993</c:v>
                </c:pt>
                <c:pt idx="1974">
                  <c:v>-0.94734432242775146</c:v>
                </c:pt>
                <c:pt idx="1975">
                  <c:v>-0.9151233434442072</c:v>
                </c:pt>
                <c:pt idx="1976">
                  <c:v>-1.5142278654762853</c:v>
                </c:pt>
                <c:pt idx="1977">
                  <c:v>-1.6742643495222538</c:v>
                </c:pt>
                <c:pt idx="1978">
                  <c:v>-1.5283504137153923</c:v>
                </c:pt>
                <c:pt idx="1979">
                  <c:v>-0.86568791402802359</c:v>
                </c:pt>
                <c:pt idx="1980">
                  <c:v>-1.360368746080737</c:v>
                </c:pt>
                <c:pt idx="1981">
                  <c:v>-1.5980733318319131</c:v>
                </c:pt>
                <c:pt idx="1982">
                  <c:v>-1.3323758260148377</c:v>
                </c:pt>
                <c:pt idx="1983">
                  <c:v>-1.4378826159654798</c:v>
                </c:pt>
                <c:pt idx="1984">
                  <c:v>-0.91778715875420114</c:v>
                </c:pt>
                <c:pt idx="1985">
                  <c:v>-1.7227710390187521</c:v>
                </c:pt>
                <c:pt idx="1986">
                  <c:v>-1.630124035555844</c:v>
                </c:pt>
                <c:pt idx="1987">
                  <c:v>-1.683344713982764</c:v>
                </c:pt>
                <c:pt idx="1988">
                  <c:v>-1.4615319036998899</c:v>
                </c:pt>
                <c:pt idx="1989">
                  <c:v>-1.4931160204298779</c:v>
                </c:pt>
                <c:pt idx="1990">
                  <c:v>-1.6538262004279758</c:v>
                </c:pt>
                <c:pt idx="1991">
                  <c:v>-1.4645502507888479</c:v>
                </c:pt>
                <c:pt idx="1992">
                  <c:v>-1.6314934832827412</c:v>
                </c:pt>
                <c:pt idx="1993">
                  <c:v>-1.4131996181222548</c:v>
                </c:pt>
                <c:pt idx="1994">
                  <c:v>-1.6834366311645339</c:v>
                </c:pt>
                <c:pt idx="1995">
                  <c:v>-1.5534283324006741</c:v>
                </c:pt>
                <c:pt idx="1996">
                  <c:v>-1.6616755626048081</c:v>
                </c:pt>
                <c:pt idx="1997">
                  <c:v>-1.5126422662865893</c:v>
                </c:pt>
                <c:pt idx="1998">
                  <c:v>-1.3781633124751393</c:v>
                </c:pt>
                <c:pt idx="1999">
                  <c:v>-1.6641153824246389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0-4F70-8976-803C4076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78495"/>
        <c:axId val="2128201999"/>
      </c:scatterChart>
      <c:valAx>
        <c:axId val="212597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8201999"/>
        <c:crosses val="autoZero"/>
        <c:crossBetween val="midCat"/>
      </c:valAx>
      <c:valAx>
        <c:axId val="21282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597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moyenne (cm)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Feuil3!$C$1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Feuil3!$K$4:$K$22</c:f>
                <c:numCache>
                  <c:formatCode>General</c:formatCode>
                  <c:ptCount val="19"/>
                  <c:pt idx="0">
                    <c:v>0.25043417858340378</c:v>
                  </c:pt>
                  <c:pt idx="1">
                    <c:v>0.12092171596528511</c:v>
                  </c:pt>
                  <c:pt idx="2">
                    <c:v>8.5045036082287556E-2</c:v>
                  </c:pt>
                  <c:pt idx="3">
                    <c:v>0.22131332856581434</c:v>
                  </c:pt>
                  <c:pt idx="4">
                    <c:v>0.11310141723992735</c:v>
                  </c:pt>
                  <c:pt idx="5">
                    <c:v>0.16192745563900868</c:v>
                  </c:pt>
                  <c:pt idx="6">
                    <c:v>0.18063439479589158</c:v>
                  </c:pt>
                  <c:pt idx="7">
                    <c:v>0.30865178877898469</c:v>
                  </c:pt>
                  <c:pt idx="8">
                    <c:v>0.19368693062641232</c:v>
                  </c:pt>
                  <c:pt idx="9">
                    <c:v>0.14708978261665587</c:v>
                  </c:pt>
                  <c:pt idx="10">
                    <c:v>0.28430007768647358</c:v>
                  </c:pt>
                  <c:pt idx="11">
                    <c:v>0.12143179855982225</c:v>
                  </c:pt>
                  <c:pt idx="12">
                    <c:v>0.26868021130813691</c:v>
                  </c:pt>
                  <c:pt idx="13">
                    <c:v>0.18751006850192725</c:v>
                  </c:pt>
                  <c:pt idx="14">
                    <c:v>0.12377404108008348</c:v>
                  </c:pt>
                  <c:pt idx="15">
                    <c:v>0.19414032402823322</c:v>
                  </c:pt>
                  <c:pt idx="16">
                    <c:v>9.6992200192824049E-2</c:v>
                  </c:pt>
                  <c:pt idx="17">
                    <c:v>0.20828721909683307</c:v>
                  </c:pt>
                  <c:pt idx="18">
                    <c:v>9.3564679682690582E-2</c:v>
                  </c:pt>
                </c:numCache>
              </c:numRef>
            </c:plus>
            <c:minus>
              <c:numRef>
                <c:f>Feuil3!$K$4:$K$22</c:f>
                <c:numCache>
                  <c:formatCode>General</c:formatCode>
                  <c:ptCount val="19"/>
                  <c:pt idx="0">
                    <c:v>0.25043417858340378</c:v>
                  </c:pt>
                  <c:pt idx="1">
                    <c:v>0.12092171596528511</c:v>
                  </c:pt>
                  <c:pt idx="2">
                    <c:v>8.5045036082287556E-2</c:v>
                  </c:pt>
                  <c:pt idx="3">
                    <c:v>0.22131332856581434</c:v>
                  </c:pt>
                  <c:pt idx="4">
                    <c:v>0.11310141723992735</c:v>
                  </c:pt>
                  <c:pt idx="5">
                    <c:v>0.16192745563900868</c:v>
                  </c:pt>
                  <c:pt idx="6">
                    <c:v>0.18063439479589158</c:v>
                  </c:pt>
                  <c:pt idx="7">
                    <c:v>0.30865178877898469</c:v>
                  </c:pt>
                  <c:pt idx="8">
                    <c:v>0.19368693062641232</c:v>
                  </c:pt>
                  <c:pt idx="9">
                    <c:v>0.14708978261665587</c:v>
                  </c:pt>
                  <c:pt idx="10">
                    <c:v>0.28430007768647358</c:v>
                  </c:pt>
                  <c:pt idx="11">
                    <c:v>0.12143179855982225</c:v>
                  </c:pt>
                  <c:pt idx="12">
                    <c:v>0.26868021130813691</c:v>
                  </c:pt>
                  <c:pt idx="13">
                    <c:v>0.18751006850192725</c:v>
                  </c:pt>
                  <c:pt idx="14">
                    <c:v>0.12377404108008348</c:v>
                  </c:pt>
                  <c:pt idx="15">
                    <c:v>0.19414032402823322</c:v>
                  </c:pt>
                  <c:pt idx="16">
                    <c:v>9.6992200192824049E-2</c:v>
                  </c:pt>
                  <c:pt idx="17">
                    <c:v>0.20828721909683307</c:v>
                  </c:pt>
                  <c:pt idx="18">
                    <c:v>9.3564679682690582E-2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Feuil3!$H$4:$H$23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Feuil3!$J$4:$J$23</c:f>
              <c:numCache>
                <c:formatCode>General</c:formatCode>
                <c:ptCount val="20"/>
                <c:pt idx="0">
                  <c:v>0.24955275799633336</c:v>
                </c:pt>
                <c:pt idx="1">
                  <c:v>0.23705225224391976</c:v>
                </c:pt>
                <c:pt idx="2">
                  <c:v>0.26709732939484138</c:v>
                </c:pt>
                <c:pt idx="3">
                  <c:v>0.26314327840954671</c:v>
                </c:pt>
                <c:pt idx="4">
                  <c:v>0.24321899765992541</c:v>
                </c:pt>
                <c:pt idx="5">
                  <c:v>0.282806101050046</c:v>
                </c:pt>
                <c:pt idx="6">
                  <c:v>0.2525422228859292</c:v>
                </c:pt>
                <c:pt idx="7">
                  <c:v>0.35007322395171964</c:v>
                </c:pt>
                <c:pt idx="8">
                  <c:v>0.26988241322514783</c:v>
                </c:pt>
                <c:pt idx="9">
                  <c:v>0.23625341653452997</c:v>
                </c:pt>
                <c:pt idx="10">
                  <c:v>0.3853613972834829</c:v>
                </c:pt>
                <c:pt idx="11">
                  <c:v>0.25917938878653901</c:v>
                </c:pt>
                <c:pt idx="12">
                  <c:v>0.24085205259190504</c:v>
                </c:pt>
                <c:pt idx="13">
                  <c:v>0.36806292727251955</c:v>
                </c:pt>
                <c:pt idx="14">
                  <c:v>0.29162584337235126</c:v>
                </c:pt>
                <c:pt idx="15">
                  <c:v>0.3478937035703295</c:v>
                </c:pt>
                <c:pt idx="16">
                  <c:v>0.22009622153238878</c:v>
                </c:pt>
                <c:pt idx="17">
                  <c:v>0.27288495529671103</c:v>
                </c:pt>
                <c:pt idx="18">
                  <c:v>0.1897421794002862</c:v>
                </c:pt>
                <c:pt idx="19">
                  <c:v>0.48240270721015988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5D-4C33-AD89-312B945477CE}"/>
            </c:ext>
          </c:extLst>
        </c:ser>
        <c:ser>
          <c:idx val="1"/>
          <c:order val="1"/>
          <c:tx>
            <c:strRef>
              <c:f>Feuil3!$C$27</c:f>
              <c:strCache>
                <c:ptCount val="1"/>
                <c:pt idx="0">
                  <c:v>0,5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Feuil3!$K$30:$K$49</c:f>
                <c:numCache>
                  <c:formatCode>General</c:formatCode>
                  <c:ptCount val="20"/>
                  <c:pt idx="0">
                    <c:v>0.44764458697216231</c:v>
                  </c:pt>
                  <c:pt idx="1">
                    <c:v>0.13657084450628851</c:v>
                  </c:pt>
                  <c:pt idx="2">
                    <c:v>0.32306132957038763</c:v>
                  </c:pt>
                  <c:pt idx="3">
                    <c:v>0.18090820526802248</c:v>
                  </c:pt>
                  <c:pt idx="4">
                    <c:v>0.25146262177259998</c:v>
                  </c:pt>
                  <c:pt idx="5">
                    <c:v>0.19861378452958006</c:v>
                  </c:pt>
                  <c:pt idx="6">
                    <c:v>0.20871241920785799</c:v>
                  </c:pt>
                  <c:pt idx="7">
                    <c:v>0.13061592429263577</c:v>
                  </c:pt>
                  <c:pt idx="8">
                    <c:v>0.39881196906262217</c:v>
                  </c:pt>
                  <c:pt idx="9">
                    <c:v>0.39541559630953682</c:v>
                  </c:pt>
                  <c:pt idx="10">
                    <c:v>0.35335798172843813</c:v>
                  </c:pt>
                  <c:pt idx="11">
                    <c:v>0.17207947242923791</c:v>
                  </c:pt>
                  <c:pt idx="12">
                    <c:v>0.1867424682413166</c:v>
                  </c:pt>
                  <c:pt idx="13">
                    <c:v>0.47590945224559722</c:v>
                  </c:pt>
                  <c:pt idx="14">
                    <c:v>0.24276474320624758</c:v>
                  </c:pt>
                  <c:pt idx="15">
                    <c:v>0.16069989357850253</c:v>
                  </c:pt>
                  <c:pt idx="16">
                    <c:v>0.25487306903195178</c:v>
                  </c:pt>
                  <c:pt idx="17">
                    <c:v>0.15021447969449936</c:v>
                  </c:pt>
                  <c:pt idx="18">
                    <c:v>0.32594556282648096</c:v>
                  </c:pt>
                  <c:pt idx="19">
                    <c:v>0.73310440724619719</c:v>
                  </c:pt>
                </c:numCache>
              </c:numRef>
            </c:plus>
            <c:minus>
              <c:numRef>
                <c:f>Feuil3!$K$30:$K$49</c:f>
                <c:numCache>
                  <c:formatCode>General</c:formatCode>
                  <c:ptCount val="20"/>
                  <c:pt idx="0">
                    <c:v>0.44764458697216231</c:v>
                  </c:pt>
                  <c:pt idx="1">
                    <c:v>0.13657084450628851</c:v>
                  </c:pt>
                  <c:pt idx="2">
                    <c:v>0.32306132957038763</c:v>
                  </c:pt>
                  <c:pt idx="3">
                    <c:v>0.18090820526802248</c:v>
                  </c:pt>
                  <c:pt idx="4">
                    <c:v>0.25146262177259998</c:v>
                  </c:pt>
                  <c:pt idx="5">
                    <c:v>0.19861378452958006</c:v>
                  </c:pt>
                  <c:pt idx="6">
                    <c:v>0.20871241920785799</c:v>
                  </c:pt>
                  <c:pt idx="7">
                    <c:v>0.13061592429263577</c:v>
                  </c:pt>
                  <c:pt idx="8">
                    <c:v>0.39881196906262217</c:v>
                  </c:pt>
                  <c:pt idx="9">
                    <c:v>0.39541559630953682</c:v>
                  </c:pt>
                  <c:pt idx="10">
                    <c:v>0.35335798172843813</c:v>
                  </c:pt>
                  <c:pt idx="11">
                    <c:v>0.17207947242923791</c:v>
                  </c:pt>
                  <c:pt idx="12">
                    <c:v>0.1867424682413166</c:v>
                  </c:pt>
                  <c:pt idx="13">
                    <c:v>0.47590945224559722</c:v>
                  </c:pt>
                  <c:pt idx="14">
                    <c:v>0.24276474320624758</c:v>
                  </c:pt>
                  <c:pt idx="15">
                    <c:v>0.16069989357850253</c:v>
                  </c:pt>
                  <c:pt idx="16">
                    <c:v>0.25487306903195178</c:v>
                  </c:pt>
                  <c:pt idx="17">
                    <c:v>0.15021447969449936</c:v>
                  </c:pt>
                  <c:pt idx="18">
                    <c:v>0.32594556282648096</c:v>
                  </c:pt>
                  <c:pt idx="19">
                    <c:v>0.73310440724619719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Feuil3!$H$30:$H$49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Feuil3!$J$30:$J$49</c:f>
              <c:numCache>
                <c:formatCode>General</c:formatCode>
                <c:ptCount val="20"/>
                <c:pt idx="0">
                  <c:v>0.53125847263949499</c:v>
                </c:pt>
                <c:pt idx="1">
                  <c:v>0.32705328387605348</c:v>
                </c:pt>
                <c:pt idx="2">
                  <c:v>0.57448846539283061</c:v>
                </c:pt>
                <c:pt idx="3">
                  <c:v>0.32206572953446577</c:v>
                </c:pt>
                <c:pt idx="4">
                  <c:v>0.6747348214614004</c:v>
                </c:pt>
                <c:pt idx="5">
                  <c:v>0.54722595607898261</c:v>
                </c:pt>
                <c:pt idx="6">
                  <c:v>0.43686841164584439</c:v>
                </c:pt>
                <c:pt idx="7">
                  <c:v>0.45969203065790326</c:v>
                </c:pt>
                <c:pt idx="8">
                  <c:v>0.46711683249658598</c:v>
                </c:pt>
                <c:pt idx="9">
                  <c:v>0.47552431459267108</c:v>
                </c:pt>
                <c:pt idx="10">
                  <c:v>0.64347298220077498</c:v>
                </c:pt>
                <c:pt idx="11">
                  <c:v>0.43059535111361952</c:v>
                </c:pt>
                <c:pt idx="12">
                  <c:v>0.63830253361435085</c:v>
                </c:pt>
                <c:pt idx="13">
                  <c:v>0.636304882034602</c:v>
                </c:pt>
                <c:pt idx="14">
                  <c:v>0.59491590035087749</c:v>
                </c:pt>
                <c:pt idx="15">
                  <c:v>0.3511256607490294</c:v>
                </c:pt>
                <c:pt idx="16">
                  <c:v>0.42249969528686826</c:v>
                </c:pt>
                <c:pt idx="17">
                  <c:v>0.32361199925971834</c:v>
                </c:pt>
                <c:pt idx="18">
                  <c:v>0.5942513884605326</c:v>
                </c:pt>
                <c:pt idx="19">
                  <c:v>0.65973662390303134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5D-4C33-AD89-312B945477CE}"/>
            </c:ext>
          </c:extLst>
        </c:ser>
        <c:ser>
          <c:idx val="2"/>
          <c:order val="2"/>
          <c:tx>
            <c:strRef>
              <c:f>Feuil3!$C$51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Feuil3!$H$54:$H$73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Feuil3!$J$54:$J$73</c:f>
              <c:numCache>
                <c:formatCode>General</c:formatCode>
                <c:ptCount val="20"/>
                <c:pt idx="0">
                  <c:v>0.87843915163546049</c:v>
                </c:pt>
                <c:pt idx="1">
                  <c:v>0.695870821520847</c:v>
                </c:pt>
                <c:pt idx="2">
                  <c:v>0.84886409518232275</c:v>
                </c:pt>
                <c:pt idx="3">
                  <c:v>0.92547913142147764</c:v>
                </c:pt>
                <c:pt idx="4">
                  <c:v>1.1658732065193202</c:v>
                </c:pt>
                <c:pt idx="5">
                  <c:v>0.94116592631718576</c:v>
                </c:pt>
                <c:pt idx="6">
                  <c:v>1.051747365421039</c:v>
                </c:pt>
                <c:pt idx="7">
                  <c:v>1.0283159973068638</c:v>
                </c:pt>
                <c:pt idx="8">
                  <c:v>0.67601102589510076</c:v>
                </c:pt>
                <c:pt idx="9">
                  <c:v>1.1432682681969311</c:v>
                </c:pt>
                <c:pt idx="10">
                  <c:v>1.0212996491717006</c:v>
                </c:pt>
                <c:pt idx="11">
                  <c:v>0.85469988752591142</c:v>
                </c:pt>
                <c:pt idx="12">
                  <c:v>1.0312878422371801</c:v>
                </c:pt>
                <c:pt idx="13">
                  <c:v>1.4060907313498796</c:v>
                </c:pt>
                <c:pt idx="14">
                  <c:v>1.0400166799502306</c:v>
                </c:pt>
                <c:pt idx="15">
                  <c:v>0.86085228907255296</c:v>
                </c:pt>
                <c:pt idx="16">
                  <c:v>0.74871403236500667</c:v>
                </c:pt>
                <c:pt idx="17">
                  <c:v>0.78163960204293292</c:v>
                </c:pt>
                <c:pt idx="18">
                  <c:v>1.0354338218995309</c:v>
                </c:pt>
                <c:pt idx="19">
                  <c:v>0.99778738297863856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5D-4C33-AD89-312B945477CE}"/>
            </c:ext>
          </c:extLst>
        </c:ser>
        <c:ser>
          <c:idx val="3"/>
          <c:order val="3"/>
          <c:tx>
            <c:strRef>
              <c:f>Feuil3!$C$77</c:f>
              <c:strCache>
                <c:ptCount val="1"/>
                <c:pt idx="0">
                  <c:v>1,5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Feuil3!$H$80:$H$99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Feuil3!$J$80:$J$99</c:f>
              <c:numCache>
                <c:formatCode>General</c:formatCode>
                <c:ptCount val="20"/>
                <c:pt idx="0">
                  <c:v>1.5400925023599981</c:v>
                </c:pt>
                <c:pt idx="1">
                  <c:v>1.1229950412466008</c:v>
                </c:pt>
                <c:pt idx="2">
                  <c:v>1.7477230877625574</c:v>
                </c:pt>
                <c:pt idx="3">
                  <c:v>1.2884004701539775</c:v>
                </c:pt>
                <c:pt idx="4">
                  <c:v>1.3819379432863579</c:v>
                </c:pt>
                <c:pt idx="5">
                  <c:v>1.6783381025441022</c:v>
                </c:pt>
                <c:pt idx="6">
                  <c:v>1.1671788010754856</c:v>
                </c:pt>
                <c:pt idx="7">
                  <c:v>1.3955431070571132</c:v>
                </c:pt>
                <c:pt idx="8">
                  <c:v>1.2205304699641697</c:v>
                </c:pt>
                <c:pt idx="9">
                  <c:v>1.4628155472994719</c:v>
                </c:pt>
                <c:pt idx="10">
                  <c:v>1.6337097659761182</c:v>
                </c:pt>
                <c:pt idx="11">
                  <c:v>1.256158177766113</c:v>
                </c:pt>
                <c:pt idx="12">
                  <c:v>1.3554884125081417</c:v>
                </c:pt>
                <c:pt idx="13">
                  <c:v>1.450230436476148</c:v>
                </c:pt>
                <c:pt idx="14">
                  <c:v>1.5067393844391379</c:v>
                </c:pt>
                <c:pt idx="15">
                  <c:v>1.5421591626540077</c:v>
                </c:pt>
                <c:pt idx="16">
                  <c:v>1.4887959127874704</c:v>
                </c:pt>
                <c:pt idx="17">
                  <c:v>0.92718347030885861</c:v>
                </c:pt>
                <c:pt idx="18">
                  <c:v>1.4598290320830523</c:v>
                </c:pt>
                <c:pt idx="19">
                  <c:v>1.4148498997746617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5D-4C33-AD89-312B945477CE}"/>
            </c:ext>
          </c:extLst>
        </c:ser>
        <c:ser>
          <c:idx val="4"/>
          <c:order val="4"/>
          <c:tx>
            <c:v>GT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Feuil3!$H$105:$H$124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Feuil3!$J$105:$J$124</c:f>
              <c:numCache>
                <c:formatCode>General</c:formatCode>
                <c:ptCount val="20"/>
                <c:pt idx="0">
                  <c:v>0.25227247739623515</c:v>
                </c:pt>
                <c:pt idx="1">
                  <c:v>0.23726401945047737</c:v>
                </c:pt>
                <c:pt idx="2">
                  <c:v>0.24968444634681092</c:v>
                </c:pt>
                <c:pt idx="3">
                  <c:v>0.19027908882813957</c:v>
                </c:pt>
                <c:pt idx="4">
                  <c:v>0.26593948071722484</c:v>
                </c:pt>
                <c:pt idx="5">
                  <c:v>0.25218142461355442</c:v>
                </c:pt>
                <c:pt idx="6">
                  <c:v>0.25803787252889171</c:v>
                </c:pt>
                <c:pt idx="7">
                  <c:v>0.33204469445662455</c:v>
                </c:pt>
                <c:pt idx="8">
                  <c:v>0.25394181752713935</c:v>
                </c:pt>
                <c:pt idx="9">
                  <c:v>0.19921602193084215</c:v>
                </c:pt>
                <c:pt idx="10">
                  <c:v>0.51270253373492281</c:v>
                </c:pt>
                <c:pt idx="11">
                  <c:v>0.25837656784163821</c:v>
                </c:pt>
                <c:pt idx="12">
                  <c:v>0.23037518792934797</c:v>
                </c:pt>
                <c:pt idx="13">
                  <c:v>0.35944158818074418</c:v>
                </c:pt>
                <c:pt idx="14">
                  <c:v>0.24817883162136622</c:v>
                </c:pt>
                <c:pt idx="15">
                  <c:v>0.36347959677417441</c:v>
                </c:pt>
                <c:pt idx="16">
                  <c:v>0.25473524178276774</c:v>
                </c:pt>
                <c:pt idx="17">
                  <c:v>0.23343534177478423</c:v>
                </c:pt>
                <c:pt idx="18">
                  <c:v>0.21185218120787577</c:v>
                </c:pt>
                <c:pt idx="19">
                  <c:v>0.36222506102511792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5D-4C33-AD89-312B94547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954112"/>
        <c:axId val="2058587264"/>
      </c:scatterChart>
      <c:valAx>
        <c:axId val="208195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8587264"/>
        <c:crosses val="autoZero"/>
        <c:crossBetween val="midCat"/>
      </c:valAx>
      <c:valAx>
        <c:axId val="205858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195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Temps moyen (s)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Feuil3!$C$1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Feuil3!$H$4:$H$22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</c:numCache>
            </c:numRef>
          </c:xVal>
          <c:yVal>
            <c:numRef>
              <c:f>Feuil3!$I$4:$I$22</c:f>
              <c:numCache>
                <c:formatCode>General</c:formatCode>
                <c:ptCount val="19"/>
                <c:pt idx="0">
                  <c:v>1.7497267460159442</c:v>
                </c:pt>
                <c:pt idx="1">
                  <c:v>1.4663091950002074</c:v>
                </c:pt>
                <c:pt idx="2">
                  <c:v>2.181119188270527</c:v>
                </c:pt>
                <c:pt idx="3">
                  <c:v>2.5498156104527832</c:v>
                </c:pt>
                <c:pt idx="4">
                  <c:v>1.9437373033200818</c:v>
                </c:pt>
                <c:pt idx="5">
                  <c:v>2.4404082955035791</c:v>
                </c:pt>
                <c:pt idx="6">
                  <c:v>2.6471169463533402</c:v>
                </c:pt>
                <c:pt idx="7">
                  <c:v>1.8851306536875156</c:v>
                </c:pt>
                <c:pt idx="8">
                  <c:v>1.5350285601045415</c:v>
                </c:pt>
                <c:pt idx="9">
                  <c:v>2.4693856564583196</c:v>
                </c:pt>
                <c:pt idx="10">
                  <c:v>2.0998127134866036</c:v>
                </c:pt>
                <c:pt idx="11">
                  <c:v>1.5428405354381494</c:v>
                </c:pt>
                <c:pt idx="12">
                  <c:v>2.4507503060449327</c:v>
                </c:pt>
                <c:pt idx="13">
                  <c:v>1.8873394779395263</c:v>
                </c:pt>
                <c:pt idx="14">
                  <c:v>1.5539312927925444</c:v>
                </c:pt>
                <c:pt idx="15">
                  <c:v>1.363229121395847</c:v>
                </c:pt>
                <c:pt idx="16">
                  <c:v>1.4237580386572466</c:v>
                </c:pt>
                <c:pt idx="17">
                  <c:v>1.9496991490013844</c:v>
                </c:pt>
                <c:pt idx="18">
                  <c:v>2.3039347506884904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A-4167-9703-B7BF1363BB79}"/>
            </c:ext>
          </c:extLst>
        </c:ser>
        <c:ser>
          <c:idx val="1"/>
          <c:order val="1"/>
          <c:tx>
            <c:strRef>
              <c:f>Feuil3!$C$27</c:f>
              <c:strCache>
                <c:ptCount val="1"/>
                <c:pt idx="0">
                  <c:v>0,5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Feuil3!$H$30:$H$49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Feuil3!$I$30:$I$49</c:f>
              <c:numCache>
                <c:formatCode>General</c:formatCode>
                <c:ptCount val="20"/>
                <c:pt idx="0">
                  <c:v>5.5676036004850129</c:v>
                </c:pt>
                <c:pt idx="1">
                  <c:v>4.5500162375392366</c:v>
                </c:pt>
                <c:pt idx="2">
                  <c:v>7.5132439690409187</c:v>
                </c:pt>
                <c:pt idx="3">
                  <c:v>6.0512297965877178</c:v>
                </c:pt>
                <c:pt idx="4">
                  <c:v>7.9669417066965211</c:v>
                </c:pt>
                <c:pt idx="5">
                  <c:v>7.3554099721077311</c:v>
                </c:pt>
                <c:pt idx="6">
                  <c:v>7.0165193964086896</c:v>
                </c:pt>
                <c:pt idx="7">
                  <c:v>7.3818379991513181</c:v>
                </c:pt>
                <c:pt idx="8">
                  <c:v>4.5193949432577893</c:v>
                </c:pt>
                <c:pt idx="9">
                  <c:v>6.030082347610727</c:v>
                </c:pt>
                <c:pt idx="10">
                  <c:v>7.0903359447955108</c:v>
                </c:pt>
                <c:pt idx="11">
                  <c:v>5.3814554339623966</c:v>
                </c:pt>
                <c:pt idx="12">
                  <c:v>7.6387264469405611</c:v>
                </c:pt>
                <c:pt idx="13">
                  <c:v>7.8612269558478118</c:v>
                </c:pt>
                <c:pt idx="14">
                  <c:v>6.3464715047448363</c:v>
                </c:pt>
                <c:pt idx="15">
                  <c:v>4.0398843053670088</c:v>
                </c:pt>
                <c:pt idx="16">
                  <c:v>4.3228887256875135</c:v>
                </c:pt>
                <c:pt idx="17">
                  <c:v>3.5960440788068766</c:v>
                </c:pt>
                <c:pt idx="18">
                  <c:v>7.5554343779687727</c:v>
                </c:pt>
                <c:pt idx="19">
                  <c:v>6.7831453400838626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A-4167-9703-B7BF1363BB79}"/>
            </c:ext>
          </c:extLst>
        </c:ser>
        <c:ser>
          <c:idx val="2"/>
          <c:order val="2"/>
          <c:tx>
            <c:strRef>
              <c:f>Feuil3!$C$51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Feuil3!$H$54:$H$73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Feuil3!$I$54:$I$73</c:f>
              <c:numCache>
                <c:formatCode>General</c:formatCode>
                <c:ptCount val="20"/>
                <c:pt idx="0">
                  <c:v>5.2133556843851663</c:v>
                </c:pt>
                <c:pt idx="1">
                  <c:v>4.202911188884169</c:v>
                </c:pt>
                <c:pt idx="2">
                  <c:v>6.7020714638871102</c:v>
                </c:pt>
                <c:pt idx="3">
                  <c:v>5.8482955434476001</c:v>
                </c:pt>
                <c:pt idx="4">
                  <c:v>7.1986783307220295</c:v>
                </c:pt>
                <c:pt idx="5">
                  <c:v>6.892997773608653</c:v>
                </c:pt>
                <c:pt idx="6">
                  <c:v>6.3168380233517372</c:v>
                </c:pt>
                <c:pt idx="7">
                  <c:v>6.6991252085484989</c:v>
                </c:pt>
                <c:pt idx="8">
                  <c:v>4.2751279431395179</c:v>
                </c:pt>
                <c:pt idx="9">
                  <c:v>5.7349700127029752</c:v>
                </c:pt>
                <c:pt idx="10">
                  <c:v>6.5200989600794816</c:v>
                </c:pt>
                <c:pt idx="11">
                  <c:v>5.170016662840494</c:v>
                </c:pt>
                <c:pt idx="12">
                  <c:v>6.5169557149696589</c:v>
                </c:pt>
                <c:pt idx="13">
                  <c:v>6.6854947534855409</c:v>
                </c:pt>
                <c:pt idx="14">
                  <c:v>5.8118292449100366</c:v>
                </c:pt>
                <c:pt idx="15">
                  <c:v>3.8798485673440113</c:v>
                </c:pt>
                <c:pt idx="16">
                  <c:v>4.2630546520056614</c:v>
                </c:pt>
                <c:pt idx="17">
                  <c:v>3.3817180975514871</c:v>
                </c:pt>
                <c:pt idx="18">
                  <c:v>6.6424804500478754</c:v>
                </c:pt>
                <c:pt idx="19">
                  <c:v>6.4093491134466571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A-4167-9703-B7BF1363BB79}"/>
            </c:ext>
          </c:extLst>
        </c:ser>
        <c:ser>
          <c:idx val="3"/>
          <c:order val="3"/>
          <c:tx>
            <c:strRef>
              <c:f>Feuil3!$C$77</c:f>
              <c:strCache>
                <c:ptCount val="1"/>
                <c:pt idx="0">
                  <c:v>1,5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Feuil3!$H$80:$H$99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Feuil3!$I$80:$I$99</c:f>
              <c:numCache>
                <c:formatCode>General</c:formatCode>
                <c:ptCount val="20"/>
                <c:pt idx="0">
                  <c:v>4.4847838144574732</c:v>
                </c:pt>
                <c:pt idx="1">
                  <c:v>3.5268082464870476</c:v>
                </c:pt>
                <c:pt idx="2">
                  <c:v>5.3976872351020537</c:v>
                </c:pt>
                <c:pt idx="3">
                  <c:v>4.9297853853553475</c:v>
                </c:pt>
                <c:pt idx="4">
                  <c:v>5.601074709749077</c:v>
                </c:pt>
                <c:pt idx="5">
                  <c:v>5.1758765662496389</c:v>
                </c:pt>
                <c:pt idx="6">
                  <c:v>5.0386557102960037</c:v>
                </c:pt>
                <c:pt idx="7">
                  <c:v>5.1765129228006073</c:v>
                </c:pt>
                <c:pt idx="8">
                  <c:v>3.8001333975524125</c:v>
                </c:pt>
                <c:pt idx="9">
                  <c:v>4.9008650461037133</c:v>
                </c:pt>
                <c:pt idx="10">
                  <c:v>5.0295723322080388</c:v>
                </c:pt>
                <c:pt idx="11">
                  <c:v>4.0498259262123568</c:v>
                </c:pt>
                <c:pt idx="12">
                  <c:v>5.0901369195373221</c:v>
                </c:pt>
                <c:pt idx="13">
                  <c:v>5.2669856739346823</c:v>
                </c:pt>
                <c:pt idx="14">
                  <c:v>4.7197131718916294</c:v>
                </c:pt>
                <c:pt idx="15">
                  <c:v>3.4623471290164121</c:v>
                </c:pt>
                <c:pt idx="16">
                  <c:v>3.5645686687086653</c:v>
                </c:pt>
                <c:pt idx="17">
                  <c:v>2.9581943254917804</c:v>
                </c:pt>
                <c:pt idx="18">
                  <c:v>5.1611508702510021</c:v>
                </c:pt>
                <c:pt idx="19">
                  <c:v>5.172990754409688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EA-4167-9703-B7BF1363BB79}"/>
            </c:ext>
          </c:extLst>
        </c:ser>
        <c:ser>
          <c:idx val="4"/>
          <c:order val="4"/>
          <c:tx>
            <c:v>GT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Feuil3!$H$105:$H$124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</c:numCache>
            </c:numRef>
          </c:xVal>
          <c:yVal>
            <c:numRef>
              <c:f>Feuil3!$I$105:$I$124</c:f>
              <c:numCache>
                <c:formatCode>General</c:formatCode>
                <c:ptCount val="20"/>
                <c:pt idx="0">
                  <c:v>2.6868503425444903</c:v>
                </c:pt>
                <c:pt idx="1">
                  <c:v>2.4552957658248431</c:v>
                </c:pt>
                <c:pt idx="2">
                  <c:v>3.213383492710995</c:v>
                </c:pt>
                <c:pt idx="3">
                  <c:v>3.6307503877556826</c:v>
                </c:pt>
                <c:pt idx="4">
                  <c:v>3.0266537757590375</c:v>
                </c:pt>
                <c:pt idx="5">
                  <c:v>3.5746074095019074</c:v>
                </c:pt>
                <c:pt idx="6">
                  <c:v>3.8124695454374837</c:v>
                </c:pt>
                <c:pt idx="7">
                  <c:v>2.9270747588598125</c:v>
                </c:pt>
                <c:pt idx="8">
                  <c:v>2.5029267085774283</c:v>
                </c:pt>
                <c:pt idx="9">
                  <c:v>3.5206978433707228</c:v>
                </c:pt>
                <c:pt idx="10">
                  <c:v>3.1358683956088451</c:v>
                </c:pt>
                <c:pt idx="11">
                  <c:v>2.6005728335468978</c:v>
                </c:pt>
                <c:pt idx="12">
                  <c:v>3.4306299980031283</c:v>
                </c:pt>
                <c:pt idx="13">
                  <c:v>2.9233974372968041</c:v>
                </c:pt>
                <c:pt idx="14">
                  <c:v>2.5891746420122166</c:v>
                </c:pt>
                <c:pt idx="15">
                  <c:v>2.5154601550369935</c:v>
                </c:pt>
                <c:pt idx="16">
                  <c:v>2.4386164587980566</c:v>
                </c:pt>
                <c:pt idx="17">
                  <c:v>2.998436217155537</c:v>
                </c:pt>
                <c:pt idx="18">
                  <c:v>3.3583990192972073</c:v>
                </c:pt>
                <c:pt idx="19">
                  <c:v>3.6263915737974415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EA-4167-9703-B7BF1363B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954112"/>
        <c:axId val="2058587264"/>
      </c:scatterChart>
      <c:valAx>
        <c:axId val="208195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58587264"/>
        <c:crosses val="autoZero"/>
        <c:crossBetween val="midCat"/>
      </c:valAx>
      <c:valAx>
        <c:axId val="205858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1954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Erreur(cm)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Feuil7!$K$2</c:f>
              <c:strCache>
                <c:ptCount val="1"/>
                <c:pt idx="0">
                  <c:v>-2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Feuil7!$N$5:$N$24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Feuil7!$O$5:$O$24</c:f>
              <c:numCache>
                <c:formatCode>General</c:formatCode>
                <c:ptCount val="20"/>
                <c:pt idx="0">
                  <c:v>3.2232926960201698E-2</c:v>
                </c:pt>
                <c:pt idx="1">
                  <c:v>2.5826286714400376E-2</c:v>
                </c:pt>
                <c:pt idx="2">
                  <c:v>3.0052838329283588E-2</c:v>
                </c:pt>
                <c:pt idx="3">
                  <c:v>5.1702150020447653E-2</c:v>
                </c:pt>
                <c:pt idx="4">
                  <c:v>3.0456554696433543E-2</c:v>
                </c:pt>
                <c:pt idx="5">
                  <c:v>5.1169605061958633E-2</c:v>
                </c:pt>
                <c:pt idx="6">
                  <c:v>3.6701182547081435E-2</c:v>
                </c:pt>
                <c:pt idx="7">
                  <c:v>2.9277069413887892E-2</c:v>
                </c:pt>
                <c:pt idx="8">
                  <c:v>2.3286327989726848E-2</c:v>
                </c:pt>
                <c:pt idx="9">
                  <c:v>6.4660506010448968E-2</c:v>
                </c:pt>
                <c:pt idx="10">
                  <c:v>2.7658069645715645E-2</c:v>
                </c:pt>
                <c:pt idx="11">
                  <c:v>1.9297310304512656E-2</c:v>
                </c:pt>
                <c:pt idx="12">
                  <c:v>3.3149406732942879E-2</c:v>
                </c:pt>
                <c:pt idx="13">
                  <c:v>2.971507227974559E-2</c:v>
                </c:pt>
                <c:pt idx="14">
                  <c:v>3.9115408670264133E-2</c:v>
                </c:pt>
                <c:pt idx="15">
                  <c:v>5.1270412840999702E-2</c:v>
                </c:pt>
                <c:pt idx="16">
                  <c:v>3.3291757539789961E-2</c:v>
                </c:pt>
                <c:pt idx="17">
                  <c:v>2.8526358768739678E-2</c:v>
                </c:pt>
                <c:pt idx="18">
                  <c:v>8.8326848064903318E-2</c:v>
                </c:pt>
                <c:pt idx="19">
                  <c:v>3.421305545077543E-2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4-4978-AC9C-5061B46EA67F}"/>
            </c:ext>
          </c:extLst>
        </c:ser>
        <c:ser>
          <c:idx val="1"/>
          <c:order val="1"/>
          <c:tx>
            <c:strRef>
              <c:f>Feuil7!$K$27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Feuil7!$N$30:$N$49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Feuil7!$O$30:$O$49</c:f>
              <c:numCache>
                <c:formatCode>General</c:formatCode>
                <c:ptCount val="20"/>
                <c:pt idx="0">
                  <c:v>4.2851424879395451E-2</c:v>
                </c:pt>
                <c:pt idx="1">
                  <c:v>2.5694886801583827E-2</c:v>
                </c:pt>
                <c:pt idx="2">
                  <c:v>4.361469234856747E-2</c:v>
                </c:pt>
                <c:pt idx="3">
                  <c:v>4.9245953829780531E-2</c:v>
                </c:pt>
                <c:pt idx="4">
                  <c:v>3.490567934262976E-2</c:v>
                </c:pt>
                <c:pt idx="5">
                  <c:v>4.7156566377946942E-2</c:v>
                </c:pt>
                <c:pt idx="6">
                  <c:v>2.507002579151902E-2</c:v>
                </c:pt>
                <c:pt idx="7">
                  <c:v>3.9681347712892806E-2</c:v>
                </c:pt>
                <c:pt idx="8">
                  <c:v>1.9163850769394825E-2</c:v>
                </c:pt>
                <c:pt idx="9">
                  <c:v>7.184455606177001E-2</c:v>
                </c:pt>
                <c:pt idx="10">
                  <c:v>2.6579815168040446E-2</c:v>
                </c:pt>
                <c:pt idx="11">
                  <c:v>4.3664940497344415E-2</c:v>
                </c:pt>
                <c:pt idx="12">
                  <c:v>2.6013257115644541E-2</c:v>
                </c:pt>
                <c:pt idx="13">
                  <c:v>3.7526870342207655E-2</c:v>
                </c:pt>
                <c:pt idx="14">
                  <c:v>3.2314819263384906E-2</c:v>
                </c:pt>
                <c:pt idx="15">
                  <c:v>5.880855694138766E-2</c:v>
                </c:pt>
                <c:pt idx="16">
                  <c:v>3.6495345986328018E-2</c:v>
                </c:pt>
                <c:pt idx="17">
                  <c:v>2.8915404716765226E-2</c:v>
                </c:pt>
                <c:pt idx="18">
                  <c:v>6.2399648977016484E-2</c:v>
                </c:pt>
                <c:pt idx="19">
                  <c:v>3.23461104783134E-2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54-4978-AC9C-5061B46EA67F}"/>
            </c:ext>
          </c:extLst>
        </c:ser>
        <c:ser>
          <c:idx val="2"/>
          <c:order val="2"/>
          <c:tx>
            <c:strRef>
              <c:f>Feuil7!$K$52</c:f>
              <c:strCache>
                <c:ptCount val="1"/>
                <c:pt idx="0">
                  <c:v>0,5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Feuil7!$N$55:$N$74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Feuil7!$O$55:$O$74</c:f>
              <c:numCache>
                <c:formatCode>General</c:formatCode>
                <c:ptCount val="20"/>
                <c:pt idx="0">
                  <c:v>7.7779144639543718E-2</c:v>
                </c:pt>
                <c:pt idx="1">
                  <c:v>3.7230210072214637E-2</c:v>
                </c:pt>
                <c:pt idx="2">
                  <c:v>6.1232315763938915E-2</c:v>
                </c:pt>
                <c:pt idx="3">
                  <c:v>8.6129624159119816E-2</c:v>
                </c:pt>
                <c:pt idx="4">
                  <c:v>5.9909321692748263E-2</c:v>
                </c:pt>
                <c:pt idx="5">
                  <c:v>3.5215879394114365E-2</c:v>
                </c:pt>
                <c:pt idx="6">
                  <c:v>5.3116064868223803E-2</c:v>
                </c:pt>
                <c:pt idx="7">
                  <c:v>3.3109536429014555E-2</c:v>
                </c:pt>
                <c:pt idx="8">
                  <c:v>6.4650668784883014E-2</c:v>
                </c:pt>
                <c:pt idx="9">
                  <c:v>0.11019424313940079</c:v>
                </c:pt>
                <c:pt idx="10">
                  <c:v>6.5183725210218077E-2</c:v>
                </c:pt>
                <c:pt idx="11">
                  <c:v>3.4758144708520275E-2</c:v>
                </c:pt>
                <c:pt idx="12">
                  <c:v>6.5321081657974914E-2</c:v>
                </c:pt>
                <c:pt idx="13">
                  <c:v>5.7453404320173831E-2</c:v>
                </c:pt>
                <c:pt idx="14">
                  <c:v>4.533875147009666E-2</c:v>
                </c:pt>
                <c:pt idx="15">
                  <c:v>4.5316042125797297E-2</c:v>
                </c:pt>
                <c:pt idx="16">
                  <c:v>6.7394087311495529E-2</c:v>
                </c:pt>
                <c:pt idx="17">
                  <c:v>7.0260914553457551E-2</c:v>
                </c:pt>
                <c:pt idx="18">
                  <c:v>7.4700360115168993E-2</c:v>
                </c:pt>
                <c:pt idx="19">
                  <c:v>4.7450200922571982E-2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54-4978-AC9C-5061B46EA67F}"/>
            </c:ext>
          </c:extLst>
        </c:ser>
        <c:ser>
          <c:idx val="3"/>
          <c:order val="3"/>
          <c:tx>
            <c:strRef>
              <c:f>Feuil7!$K$77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Feuil7!$N$80:$N$99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Feuil7!$O$80:$O$99</c:f>
              <c:numCache>
                <c:formatCode>General</c:formatCode>
                <c:ptCount val="20"/>
                <c:pt idx="0">
                  <c:v>7.9406901012186795E-2</c:v>
                </c:pt>
                <c:pt idx="1">
                  <c:v>6.8705581632110518E-2</c:v>
                </c:pt>
                <c:pt idx="2">
                  <c:v>9.9872024481391555E-2</c:v>
                </c:pt>
                <c:pt idx="3">
                  <c:v>0.13376740504149648</c:v>
                </c:pt>
                <c:pt idx="4">
                  <c:v>0.10600578855435246</c:v>
                </c:pt>
                <c:pt idx="5">
                  <c:v>0.12694363532661099</c:v>
                </c:pt>
                <c:pt idx="6">
                  <c:v>8.0033088352376408E-2</c:v>
                </c:pt>
                <c:pt idx="7">
                  <c:v>9.3616177017713756E-2</c:v>
                </c:pt>
                <c:pt idx="8">
                  <c:v>0.10412915410657164</c:v>
                </c:pt>
                <c:pt idx="9">
                  <c:v>0.11299840892545128</c:v>
                </c:pt>
                <c:pt idx="10">
                  <c:v>7.4064820513987856E-2</c:v>
                </c:pt>
                <c:pt idx="11">
                  <c:v>8.8644952493901974E-2</c:v>
                </c:pt>
                <c:pt idx="12">
                  <c:v>0.12287612858247784</c:v>
                </c:pt>
                <c:pt idx="13">
                  <c:v>8.4968138726179795E-2</c:v>
                </c:pt>
                <c:pt idx="14">
                  <c:v>0.10319452060510335</c:v>
                </c:pt>
                <c:pt idx="15">
                  <c:v>9.5316659437205742E-2</c:v>
                </c:pt>
                <c:pt idx="16">
                  <c:v>7.0429834361577306E-2</c:v>
                </c:pt>
                <c:pt idx="17">
                  <c:v>0.13429994013615104</c:v>
                </c:pt>
                <c:pt idx="18">
                  <c:v>0.10926559864799083</c:v>
                </c:pt>
                <c:pt idx="19">
                  <c:v>8.3838325206158706E-2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54-4978-AC9C-5061B46EA67F}"/>
            </c:ext>
          </c:extLst>
        </c:ser>
        <c:ser>
          <c:idx val="4"/>
          <c:order val="4"/>
          <c:tx>
            <c:strRef>
              <c:f>Feuil7!$K$102</c:f>
              <c:strCache>
                <c:ptCount val="1"/>
                <c:pt idx="0">
                  <c:v>1,5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Feuil7!$N$105:$N$124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Feuil7!$O$105:$O$124</c:f>
              <c:numCache>
                <c:formatCode>General</c:formatCode>
                <c:ptCount val="20"/>
                <c:pt idx="0">
                  <c:v>0.1751537613387133</c:v>
                </c:pt>
                <c:pt idx="1">
                  <c:v>0.11091451412869882</c:v>
                </c:pt>
                <c:pt idx="2">
                  <c:v>0.11554635620511403</c:v>
                </c:pt>
                <c:pt idx="3">
                  <c:v>0.12602098138930357</c:v>
                </c:pt>
                <c:pt idx="4">
                  <c:v>0.14562975945739204</c:v>
                </c:pt>
                <c:pt idx="5">
                  <c:v>0.14589067480530754</c:v>
                </c:pt>
                <c:pt idx="6">
                  <c:v>0.14072225086637899</c:v>
                </c:pt>
                <c:pt idx="7">
                  <c:v>0.10022730790697712</c:v>
                </c:pt>
                <c:pt idx="8">
                  <c:v>0.12508290695927035</c:v>
                </c:pt>
                <c:pt idx="9">
                  <c:v>0.13226201328039647</c:v>
                </c:pt>
                <c:pt idx="10">
                  <c:v>0.15676015815485173</c:v>
                </c:pt>
                <c:pt idx="11">
                  <c:v>0.11617587168197697</c:v>
                </c:pt>
                <c:pt idx="12">
                  <c:v>0.11619245062275738</c:v>
                </c:pt>
                <c:pt idx="13">
                  <c:v>0.15148808164584113</c:v>
                </c:pt>
                <c:pt idx="14">
                  <c:v>0.1008843050518307</c:v>
                </c:pt>
                <c:pt idx="15">
                  <c:v>0.13161404911648414</c:v>
                </c:pt>
                <c:pt idx="16">
                  <c:v>0.12116218874764502</c:v>
                </c:pt>
                <c:pt idx="17">
                  <c:v>0.14402504364714905</c:v>
                </c:pt>
                <c:pt idx="18">
                  <c:v>0.14269350714303086</c:v>
                </c:pt>
                <c:pt idx="19">
                  <c:v>0.12341549335879279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54-4978-AC9C-5061B46EA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(GT)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Feuil7!$K$2</c:f>
              <c:strCache>
                <c:ptCount val="1"/>
                <c:pt idx="0">
                  <c:v>-2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Feuil7!$P$5:$P$24</c:f>
                <c:numCache>
                  <c:formatCode>General</c:formatCode>
                  <c:ptCount val="20"/>
                  <c:pt idx="0">
                    <c:v>2.5289602003916039E-2</c:v>
                  </c:pt>
                  <c:pt idx="1">
                    <c:v>2.3645898528257152E-2</c:v>
                  </c:pt>
                  <c:pt idx="2">
                    <c:v>2.2336454929909946E-2</c:v>
                  </c:pt>
                  <c:pt idx="3">
                    <c:v>3.5951632660804089E-2</c:v>
                  </c:pt>
                  <c:pt idx="4">
                    <c:v>2.4947976074001149E-2</c:v>
                  </c:pt>
                  <c:pt idx="5">
                    <c:v>3.7873735114709622E-2</c:v>
                  </c:pt>
                  <c:pt idx="6">
                    <c:v>2.4600270782670977E-2</c:v>
                  </c:pt>
                  <c:pt idx="7">
                    <c:v>2.3177999463872761E-2</c:v>
                  </c:pt>
                  <c:pt idx="8">
                    <c:v>2.1887531332975604E-2</c:v>
                  </c:pt>
                  <c:pt idx="9">
                    <c:v>3.5048300304273347E-2</c:v>
                  </c:pt>
                  <c:pt idx="10">
                    <c:v>2.4695860843555885E-2</c:v>
                  </c:pt>
                  <c:pt idx="11">
                    <c:v>1.8839647116439002E-2</c:v>
                  </c:pt>
                  <c:pt idx="12">
                    <c:v>2.7323229957487323E-2</c:v>
                  </c:pt>
                  <c:pt idx="13">
                    <c:v>2.4864463741711289E-2</c:v>
                  </c:pt>
                  <c:pt idx="14">
                    <c:v>2.7295330680623071E-2</c:v>
                  </c:pt>
                  <c:pt idx="15">
                    <c:v>3.2497937536141268E-2</c:v>
                  </c:pt>
                  <c:pt idx="16">
                    <c:v>2.496594390499178E-2</c:v>
                  </c:pt>
                  <c:pt idx="17">
                    <c:v>1.947349623568187E-2</c:v>
                  </c:pt>
                  <c:pt idx="18">
                    <c:v>4.993533702639176E-2</c:v>
                  </c:pt>
                  <c:pt idx="19">
                    <c:v>2.5242143186979822E-2</c:v>
                  </c:pt>
                </c:numCache>
              </c:numRef>
            </c:plus>
            <c:minus>
              <c:numRef>
                <c:f>Feuil7!$P$5:$P$24</c:f>
                <c:numCache>
                  <c:formatCode>General</c:formatCode>
                  <c:ptCount val="20"/>
                  <c:pt idx="0">
                    <c:v>2.5289602003916039E-2</c:v>
                  </c:pt>
                  <c:pt idx="1">
                    <c:v>2.3645898528257152E-2</c:v>
                  </c:pt>
                  <c:pt idx="2">
                    <c:v>2.2336454929909946E-2</c:v>
                  </c:pt>
                  <c:pt idx="3">
                    <c:v>3.5951632660804089E-2</c:v>
                  </c:pt>
                  <c:pt idx="4">
                    <c:v>2.4947976074001149E-2</c:v>
                  </c:pt>
                  <c:pt idx="5">
                    <c:v>3.7873735114709622E-2</c:v>
                  </c:pt>
                  <c:pt idx="6">
                    <c:v>2.4600270782670977E-2</c:v>
                  </c:pt>
                  <c:pt idx="7">
                    <c:v>2.3177999463872761E-2</c:v>
                  </c:pt>
                  <c:pt idx="8">
                    <c:v>2.1887531332975604E-2</c:v>
                  </c:pt>
                  <c:pt idx="9">
                    <c:v>3.5048300304273347E-2</c:v>
                  </c:pt>
                  <c:pt idx="10">
                    <c:v>2.4695860843555885E-2</c:v>
                  </c:pt>
                  <c:pt idx="11">
                    <c:v>1.8839647116439002E-2</c:v>
                  </c:pt>
                  <c:pt idx="12">
                    <c:v>2.7323229957487323E-2</c:v>
                  </c:pt>
                  <c:pt idx="13">
                    <c:v>2.4864463741711289E-2</c:v>
                  </c:pt>
                  <c:pt idx="14">
                    <c:v>2.7295330680623071E-2</c:v>
                  </c:pt>
                  <c:pt idx="15">
                    <c:v>3.2497937536141268E-2</c:v>
                  </c:pt>
                  <c:pt idx="16">
                    <c:v>2.496594390499178E-2</c:v>
                  </c:pt>
                  <c:pt idx="17">
                    <c:v>1.947349623568187E-2</c:v>
                  </c:pt>
                  <c:pt idx="18">
                    <c:v>4.993533702639176E-2</c:v>
                  </c:pt>
                  <c:pt idx="19">
                    <c:v>2.5242143186979822E-2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Feuil7!$N$5:$N$24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Feuil7!$O$5:$O$24</c:f>
              <c:numCache>
                <c:formatCode>General</c:formatCode>
                <c:ptCount val="20"/>
                <c:pt idx="0">
                  <c:v>3.2232926960201698E-2</c:v>
                </c:pt>
                <c:pt idx="1">
                  <c:v>2.5826286714400376E-2</c:v>
                </c:pt>
                <c:pt idx="2">
                  <c:v>3.0052838329283588E-2</c:v>
                </c:pt>
                <c:pt idx="3">
                  <c:v>5.1702150020447653E-2</c:v>
                </c:pt>
                <c:pt idx="4">
                  <c:v>3.0456554696433543E-2</c:v>
                </c:pt>
                <c:pt idx="5">
                  <c:v>5.1169605061958633E-2</c:v>
                </c:pt>
                <c:pt idx="6">
                  <c:v>3.6701182547081435E-2</c:v>
                </c:pt>
                <c:pt idx="7">
                  <c:v>2.9277069413887892E-2</c:v>
                </c:pt>
                <c:pt idx="8">
                  <c:v>2.3286327989726848E-2</c:v>
                </c:pt>
                <c:pt idx="9">
                  <c:v>6.4660506010448968E-2</c:v>
                </c:pt>
                <c:pt idx="10">
                  <c:v>2.7658069645715645E-2</c:v>
                </c:pt>
                <c:pt idx="11">
                  <c:v>1.9297310304512656E-2</c:v>
                </c:pt>
                <c:pt idx="12">
                  <c:v>3.3149406732942879E-2</c:v>
                </c:pt>
                <c:pt idx="13">
                  <c:v>2.971507227974559E-2</c:v>
                </c:pt>
                <c:pt idx="14">
                  <c:v>3.9115408670264133E-2</c:v>
                </c:pt>
                <c:pt idx="15">
                  <c:v>5.1270412840999702E-2</c:v>
                </c:pt>
                <c:pt idx="16">
                  <c:v>3.3291757539789961E-2</c:v>
                </c:pt>
                <c:pt idx="17">
                  <c:v>2.8526358768739678E-2</c:v>
                </c:pt>
                <c:pt idx="18">
                  <c:v>8.8326848064903318E-2</c:v>
                </c:pt>
                <c:pt idx="19">
                  <c:v>3.421305545077543E-2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6-4C3C-A6FD-AA999D899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Feuil7!$K$27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2.4336001387286955E-2</c:v>
                        </c:pt>
                        <c:pt idx="1">
                          <c:v>2.3761960505127661E-2</c:v>
                        </c:pt>
                        <c:pt idx="2">
                          <c:v>2.3285835411818827E-2</c:v>
                        </c:pt>
                        <c:pt idx="3">
                          <c:v>3.6182731205977522E-2</c:v>
                        </c:pt>
                        <c:pt idx="4">
                          <c:v>2.8662025621529658E-2</c:v>
                        </c:pt>
                        <c:pt idx="5">
                          <c:v>3.4809575909688383E-2</c:v>
                        </c:pt>
                        <c:pt idx="6">
                          <c:v>2.171657229702131E-2</c:v>
                        </c:pt>
                        <c:pt idx="7">
                          <c:v>2.6675455291474436E-2</c:v>
                        </c:pt>
                        <c:pt idx="8">
                          <c:v>1.8412654132988104E-2</c:v>
                        </c:pt>
                        <c:pt idx="9">
                          <c:v>4.7213599842996348E-2</c:v>
                        </c:pt>
                        <c:pt idx="10">
                          <c:v>2.7030908077606212E-2</c:v>
                        </c:pt>
                        <c:pt idx="11">
                          <c:v>2.8636079008391432E-2</c:v>
                        </c:pt>
                        <c:pt idx="12">
                          <c:v>2.4042054156478393E-2</c:v>
                        </c:pt>
                        <c:pt idx="13">
                          <c:v>2.8134367414734303E-2</c:v>
                        </c:pt>
                        <c:pt idx="14">
                          <c:v>2.4722444049142072E-2</c:v>
                        </c:pt>
                        <c:pt idx="15">
                          <c:v>3.4240942605484097E-2</c:v>
                        </c:pt>
                        <c:pt idx="16">
                          <c:v>2.6618445484926534E-2</c:v>
                        </c:pt>
                        <c:pt idx="17">
                          <c:v>2.3996292090091031E-2</c:v>
                        </c:pt>
                        <c:pt idx="18">
                          <c:v>4.099751079048173E-2</c:v>
                        </c:pt>
                        <c:pt idx="19">
                          <c:v>2.7344744320604127E-2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2.4336001387286955E-2</c:v>
                        </c:pt>
                        <c:pt idx="1">
                          <c:v>2.3761960505127661E-2</c:v>
                        </c:pt>
                        <c:pt idx="2">
                          <c:v>2.3285835411818827E-2</c:v>
                        </c:pt>
                        <c:pt idx="3">
                          <c:v>3.6182731205977522E-2</c:v>
                        </c:pt>
                        <c:pt idx="4">
                          <c:v>2.8662025621529658E-2</c:v>
                        </c:pt>
                        <c:pt idx="5">
                          <c:v>3.4809575909688383E-2</c:v>
                        </c:pt>
                        <c:pt idx="6">
                          <c:v>2.171657229702131E-2</c:v>
                        </c:pt>
                        <c:pt idx="7">
                          <c:v>2.6675455291474436E-2</c:v>
                        </c:pt>
                        <c:pt idx="8">
                          <c:v>1.8412654132988104E-2</c:v>
                        </c:pt>
                        <c:pt idx="9">
                          <c:v>4.7213599842996348E-2</c:v>
                        </c:pt>
                        <c:pt idx="10">
                          <c:v>2.7030908077606212E-2</c:v>
                        </c:pt>
                        <c:pt idx="11">
                          <c:v>2.8636079008391432E-2</c:v>
                        </c:pt>
                        <c:pt idx="12">
                          <c:v>2.4042054156478393E-2</c:v>
                        </c:pt>
                        <c:pt idx="13">
                          <c:v>2.8134367414734303E-2</c:v>
                        </c:pt>
                        <c:pt idx="14">
                          <c:v>2.4722444049142072E-2</c:v>
                        </c:pt>
                        <c:pt idx="15">
                          <c:v>3.4240942605484097E-2</c:v>
                        </c:pt>
                        <c:pt idx="16">
                          <c:v>2.6618445484926534E-2</c:v>
                        </c:pt>
                        <c:pt idx="17">
                          <c:v>2.3996292090091031E-2</c:v>
                        </c:pt>
                        <c:pt idx="18">
                          <c:v>4.099751079048173E-2</c:v>
                        </c:pt>
                        <c:pt idx="19">
                          <c:v>2.7344744320604127E-2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Feuil7!$N$30:$N$49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Feuil7!$O$30:$O$49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4.2851424879395451E-2</c:v>
                      </c:pt>
                      <c:pt idx="1">
                        <c:v>2.5694886801583827E-2</c:v>
                      </c:pt>
                      <c:pt idx="2">
                        <c:v>4.361469234856747E-2</c:v>
                      </c:pt>
                      <c:pt idx="3">
                        <c:v>4.9245953829780531E-2</c:v>
                      </c:pt>
                      <c:pt idx="4">
                        <c:v>3.490567934262976E-2</c:v>
                      </c:pt>
                      <c:pt idx="5">
                        <c:v>4.7156566377946942E-2</c:v>
                      </c:pt>
                      <c:pt idx="6">
                        <c:v>2.507002579151902E-2</c:v>
                      </c:pt>
                      <c:pt idx="7">
                        <c:v>3.9681347712892806E-2</c:v>
                      </c:pt>
                      <c:pt idx="8">
                        <c:v>1.9163850769394825E-2</c:v>
                      </c:pt>
                      <c:pt idx="9">
                        <c:v>7.184455606177001E-2</c:v>
                      </c:pt>
                      <c:pt idx="10">
                        <c:v>2.6579815168040446E-2</c:v>
                      </c:pt>
                      <c:pt idx="11">
                        <c:v>4.3664940497344415E-2</c:v>
                      </c:pt>
                      <c:pt idx="12">
                        <c:v>2.6013257115644541E-2</c:v>
                      </c:pt>
                      <c:pt idx="13">
                        <c:v>3.7526870342207655E-2</c:v>
                      </c:pt>
                      <c:pt idx="14">
                        <c:v>3.2314819263384906E-2</c:v>
                      </c:pt>
                      <c:pt idx="15">
                        <c:v>5.880855694138766E-2</c:v>
                      </c:pt>
                      <c:pt idx="16">
                        <c:v>3.6495345986328018E-2</c:v>
                      </c:pt>
                      <c:pt idx="17">
                        <c:v>2.8915404716765226E-2</c:v>
                      </c:pt>
                      <c:pt idx="18">
                        <c:v>6.2399648977016484E-2</c:v>
                      </c:pt>
                      <c:pt idx="19">
                        <c:v>3.23461104783134E-2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3F6-4C3C-A6FD-AA999D89904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Feuil7!$K$52</c15:sqref>
                        </c15:formulaRef>
                      </c:ext>
                    </c:extLst>
                    <c:strCache>
                      <c:ptCount val="1"/>
                      <c:pt idx="0">
                        <c:v>0,5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5.2704588945820398E-2</c:v>
                        </c:pt>
                        <c:pt idx="1">
                          <c:v>3.2062978686861178E-2</c:v>
                        </c:pt>
                        <c:pt idx="2">
                          <c:v>6.3163966818237424E-2</c:v>
                        </c:pt>
                        <c:pt idx="3">
                          <c:v>6.1753313223034526E-2</c:v>
                        </c:pt>
                        <c:pt idx="4">
                          <c:v>5.9241244612144438E-2</c:v>
                        </c:pt>
                        <c:pt idx="5">
                          <c:v>3.4516293525621425E-2</c:v>
                        </c:pt>
                        <c:pt idx="6">
                          <c:v>4.2314695252096954E-2</c:v>
                        </c:pt>
                        <c:pt idx="7">
                          <c:v>3.3062566178666368E-2</c:v>
                        </c:pt>
                        <c:pt idx="8">
                          <c:v>5.7435923896132224E-2</c:v>
                        </c:pt>
                        <c:pt idx="9">
                          <c:v>6.4184427402534064E-2</c:v>
                        </c:pt>
                        <c:pt idx="10">
                          <c:v>5.7228601471582374E-2</c:v>
                        </c:pt>
                        <c:pt idx="11">
                          <c:v>3.2146512553936399E-2</c:v>
                        </c:pt>
                        <c:pt idx="12">
                          <c:v>6.6720499449143156E-2</c:v>
                        </c:pt>
                        <c:pt idx="13">
                          <c:v>5.5157994545750065E-2</c:v>
                        </c:pt>
                        <c:pt idx="14">
                          <c:v>4.3381739785031348E-2</c:v>
                        </c:pt>
                        <c:pt idx="15">
                          <c:v>4.5776102811830317E-2</c:v>
                        </c:pt>
                        <c:pt idx="16">
                          <c:v>4.7026086080982341E-2</c:v>
                        </c:pt>
                        <c:pt idx="17">
                          <c:v>4.6545924636720221E-2</c:v>
                        </c:pt>
                        <c:pt idx="18">
                          <c:v>6.3188457467814554E-2</c:v>
                        </c:pt>
                        <c:pt idx="19">
                          <c:v>4.4063651230525989E-2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5.2704588945820398E-2</c:v>
                        </c:pt>
                        <c:pt idx="1">
                          <c:v>3.2062978686861178E-2</c:v>
                        </c:pt>
                        <c:pt idx="2">
                          <c:v>6.3163966818237424E-2</c:v>
                        </c:pt>
                        <c:pt idx="3">
                          <c:v>6.1753313223034526E-2</c:v>
                        </c:pt>
                        <c:pt idx="4">
                          <c:v>5.9241244612144438E-2</c:v>
                        </c:pt>
                        <c:pt idx="5">
                          <c:v>3.4516293525621425E-2</c:v>
                        </c:pt>
                        <c:pt idx="6">
                          <c:v>4.2314695252096954E-2</c:v>
                        </c:pt>
                        <c:pt idx="7">
                          <c:v>3.3062566178666368E-2</c:v>
                        </c:pt>
                        <c:pt idx="8">
                          <c:v>5.7435923896132224E-2</c:v>
                        </c:pt>
                        <c:pt idx="9">
                          <c:v>6.4184427402534064E-2</c:v>
                        </c:pt>
                        <c:pt idx="10">
                          <c:v>5.7228601471582374E-2</c:v>
                        </c:pt>
                        <c:pt idx="11">
                          <c:v>3.2146512553936399E-2</c:v>
                        </c:pt>
                        <c:pt idx="12">
                          <c:v>6.6720499449143156E-2</c:v>
                        </c:pt>
                        <c:pt idx="13">
                          <c:v>5.5157994545750065E-2</c:v>
                        </c:pt>
                        <c:pt idx="14">
                          <c:v>4.3381739785031348E-2</c:v>
                        </c:pt>
                        <c:pt idx="15">
                          <c:v>4.5776102811830317E-2</c:v>
                        </c:pt>
                        <c:pt idx="16">
                          <c:v>4.7026086080982341E-2</c:v>
                        </c:pt>
                        <c:pt idx="17">
                          <c:v>4.6545924636720221E-2</c:v>
                        </c:pt>
                        <c:pt idx="18">
                          <c:v>6.3188457467814554E-2</c:v>
                        </c:pt>
                        <c:pt idx="19">
                          <c:v>4.4063651230525989E-2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Feuil7!$N$55:$N$74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Feuil7!$O$55:$O$74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7.7779144639543718E-2</c:v>
                      </c:pt>
                      <c:pt idx="1">
                        <c:v>3.7230210072214637E-2</c:v>
                      </c:pt>
                      <c:pt idx="2">
                        <c:v>6.1232315763938915E-2</c:v>
                      </c:pt>
                      <c:pt idx="3">
                        <c:v>8.6129624159119816E-2</c:v>
                      </c:pt>
                      <c:pt idx="4">
                        <c:v>5.9909321692748263E-2</c:v>
                      </c:pt>
                      <c:pt idx="5">
                        <c:v>3.5215879394114365E-2</c:v>
                      </c:pt>
                      <c:pt idx="6">
                        <c:v>5.3116064868223803E-2</c:v>
                      </c:pt>
                      <c:pt idx="7">
                        <c:v>3.3109536429014555E-2</c:v>
                      </c:pt>
                      <c:pt idx="8">
                        <c:v>6.4650668784883014E-2</c:v>
                      </c:pt>
                      <c:pt idx="9">
                        <c:v>0.11019424313940079</c:v>
                      </c:pt>
                      <c:pt idx="10">
                        <c:v>6.5183725210218077E-2</c:v>
                      </c:pt>
                      <c:pt idx="11">
                        <c:v>3.4758144708520275E-2</c:v>
                      </c:pt>
                      <c:pt idx="12">
                        <c:v>6.5321081657974914E-2</c:v>
                      </c:pt>
                      <c:pt idx="13">
                        <c:v>5.7453404320173831E-2</c:v>
                      </c:pt>
                      <c:pt idx="14">
                        <c:v>4.533875147009666E-2</c:v>
                      </c:pt>
                      <c:pt idx="15">
                        <c:v>4.5316042125797297E-2</c:v>
                      </c:pt>
                      <c:pt idx="16">
                        <c:v>6.7394087311495529E-2</c:v>
                      </c:pt>
                      <c:pt idx="17">
                        <c:v>7.0260914553457551E-2</c:v>
                      </c:pt>
                      <c:pt idx="18">
                        <c:v>7.4700360115168993E-2</c:v>
                      </c:pt>
                      <c:pt idx="19">
                        <c:v>4.7450200922571982E-2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F6-4C3C-A6FD-AA999D89904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Feuil7!$K$77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8.6582997044400395E-2</c:v>
                        </c:pt>
                        <c:pt idx="1">
                          <c:v>6.9791460214823894E-2</c:v>
                        </c:pt>
                        <c:pt idx="2">
                          <c:v>0.10351410133619336</c:v>
                        </c:pt>
                        <c:pt idx="3">
                          <c:v>0.1414580296965926</c:v>
                        </c:pt>
                        <c:pt idx="4">
                          <c:v>0.10425165182074209</c:v>
                        </c:pt>
                        <c:pt idx="5">
                          <c:v>8.5455235090012169E-2</c:v>
                        </c:pt>
                        <c:pt idx="6">
                          <c:v>7.5864581042488485E-2</c:v>
                        </c:pt>
                        <c:pt idx="7">
                          <c:v>7.5283565928318683E-2</c:v>
                        </c:pt>
                        <c:pt idx="8">
                          <c:v>0.1024697477945342</c:v>
                        </c:pt>
                        <c:pt idx="9">
                          <c:v>9.6560122424744405E-2</c:v>
                        </c:pt>
                        <c:pt idx="10">
                          <c:v>8.5182409824492891E-2</c:v>
                        </c:pt>
                        <c:pt idx="11">
                          <c:v>9.1530547512336066E-2</c:v>
                        </c:pt>
                        <c:pt idx="12">
                          <c:v>0.12070027433175128</c:v>
                        </c:pt>
                        <c:pt idx="13">
                          <c:v>9.3378037731141186E-2</c:v>
                        </c:pt>
                        <c:pt idx="14">
                          <c:v>0.10349128545552996</c:v>
                        </c:pt>
                        <c:pt idx="15">
                          <c:v>0.10505470514210363</c:v>
                        </c:pt>
                        <c:pt idx="16">
                          <c:v>6.6253485280831248E-2</c:v>
                        </c:pt>
                        <c:pt idx="17">
                          <c:v>0.11361180663107195</c:v>
                        </c:pt>
                        <c:pt idx="18">
                          <c:v>0.10157359590150856</c:v>
                        </c:pt>
                        <c:pt idx="19">
                          <c:v>8.5382217446982517E-2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8.6582997044400395E-2</c:v>
                        </c:pt>
                        <c:pt idx="1">
                          <c:v>6.9791460214823894E-2</c:v>
                        </c:pt>
                        <c:pt idx="2">
                          <c:v>0.10351410133619336</c:v>
                        </c:pt>
                        <c:pt idx="3">
                          <c:v>0.1414580296965926</c:v>
                        </c:pt>
                        <c:pt idx="4">
                          <c:v>0.10425165182074209</c:v>
                        </c:pt>
                        <c:pt idx="5">
                          <c:v>8.5455235090012169E-2</c:v>
                        </c:pt>
                        <c:pt idx="6">
                          <c:v>7.5864581042488485E-2</c:v>
                        </c:pt>
                        <c:pt idx="7">
                          <c:v>7.5283565928318683E-2</c:v>
                        </c:pt>
                        <c:pt idx="8">
                          <c:v>0.1024697477945342</c:v>
                        </c:pt>
                        <c:pt idx="9">
                          <c:v>9.6560122424744405E-2</c:v>
                        </c:pt>
                        <c:pt idx="10">
                          <c:v>8.5182409824492891E-2</c:v>
                        </c:pt>
                        <c:pt idx="11">
                          <c:v>9.1530547512336066E-2</c:v>
                        </c:pt>
                        <c:pt idx="12">
                          <c:v>0.12070027433175128</c:v>
                        </c:pt>
                        <c:pt idx="13">
                          <c:v>9.3378037731141186E-2</c:v>
                        </c:pt>
                        <c:pt idx="14">
                          <c:v>0.10349128545552996</c:v>
                        </c:pt>
                        <c:pt idx="15">
                          <c:v>0.10505470514210363</c:v>
                        </c:pt>
                        <c:pt idx="16">
                          <c:v>6.6253485280831248E-2</c:v>
                        </c:pt>
                        <c:pt idx="17">
                          <c:v>0.11361180663107195</c:v>
                        </c:pt>
                        <c:pt idx="18">
                          <c:v>0.10157359590150856</c:v>
                        </c:pt>
                        <c:pt idx="19">
                          <c:v>8.5382217446982517E-2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Feuil7!$N$80:$N$99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Feuil7!$O$80:$O$99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7.9406901012186795E-2</c:v>
                      </c:pt>
                      <c:pt idx="1">
                        <c:v>6.8705581632110518E-2</c:v>
                      </c:pt>
                      <c:pt idx="2">
                        <c:v>9.9872024481391555E-2</c:v>
                      </c:pt>
                      <c:pt idx="3">
                        <c:v>0.13376740504149648</c:v>
                      </c:pt>
                      <c:pt idx="4">
                        <c:v>0.10600578855435246</c:v>
                      </c:pt>
                      <c:pt idx="5">
                        <c:v>0.12694363532661099</c:v>
                      </c:pt>
                      <c:pt idx="6">
                        <c:v>8.0033088352376408E-2</c:v>
                      </c:pt>
                      <c:pt idx="7">
                        <c:v>9.3616177017713756E-2</c:v>
                      </c:pt>
                      <c:pt idx="8">
                        <c:v>0.10412915410657164</c:v>
                      </c:pt>
                      <c:pt idx="9">
                        <c:v>0.11299840892545128</c:v>
                      </c:pt>
                      <c:pt idx="10">
                        <c:v>7.4064820513987856E-2</c:v>
                      </c:pt>
                      <c:pt idx="11">
                        <c:v>8.8644952493901974E-2</c:v>
                      </c:pt>
                      <c:pt idx="12">
                        <c:v>0.12287612858247784</c:v>
                      </c:pt>
                      <c:pt idx="13">
                        <c:v>8.4968138726179795E-2</c:v>
                      </c:pt>
                      <c:pt idx="14">
                        <c:v>0.10319452060510335</c:v>
                      </c:pt>
                      <c:pt idx="15">
                        <c:v>9.5316659437205742E-2</c:v>
                      </c:pt>
                      <c:pt idx="16">
                        <c:v>7.0429834361577306E-2</c:v>
                      </c:pt>
                      <c:pt idx="17">
                        <c:v>0.13429994013615104</c:v>
                      </c:pt>
                      <c:pt idx="18">
                        <c:v>0.10926559864799083</c:v>
                      </c:pt>
                      <c:pt idx="19">
                        <c:v>8.3838325206158706E-2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3F6-4C3C-A6FD-AA999D89904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Feuil7!$K$102</c15:sqref>
                        </c15:formulaRef>
                      </c:ext>
                    </c:extLst>
                    <c:strCache>
                      <c:ptCount val="1"/>
                      <c:pt idx="0">
                        <c:v>1,5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0.15536561387922795</c:v>
                        </c:pt>
                        <c:pt idx="1">
                          <c:v>0.11076607962699983</c:v>
                        </c:pt>
                        <c:pt idx="2">
                          <c:v>0.13944997073799378</c:v>
                        </c:pt>
                        <c:pt idx="3">
                          <c:v>0.14600669218156342</c:v>
                        </c:pt>
                        <c:pt idx="4">
                          <c:v>0.1460708547484964</c:v>
                        </c:pt>
                        <c:pt idx="5">
                          <c:v>0.15226280196288652</c:v>
                        </c:pt>
                        <c:pt idx="6">
                          <c:v>0.14508947455935731</c:v>
                        </c:pt>
                        <c:pt idx="7">
                          <c:v>9.3765618126934736E-2</c:v>
                        </c:pt>
                        <c:pt idx="8">
                          <c:v>0.14701092357126444</c:v>
                        </c:pt>
                        <c:pt idx="9">
                          <c:v>0.1438732362878575</c:v>
                        </c:pt>
                        <c:pt idx="10">
                          <c:v>0.1747178480498684</c:v>
                        </c:pt>
                        <c:pt idx="11">
                          <c:v>0.12669222713815179</c:v>
                        </c:pt>
                        <c:pt idx="12">
                          <c:v>0.13718322269713101</c:v>
                        </c:pt>
                        <c:pt idx="13">
                          <c:v>0.1720001716039618</c:v>
                        </c:pt>
                        <c:pt idx="14">
                          <c:v>0.11923918575551681</c:v>
                        </c:pt>
                        <c:pt idx="15">
                          <c:v>0.14456949017388437</c:v>
                        </c:pt>
                        <c:pt idx="16">
                          <c:v>0.12422770222470521</c:v>
                        </c:pt>
                        <c:pt idx="17">
                          <c:v>0.14384160447724484</c:v>
                        </c:pt>
                        <c:pt idx="18">
                          <c:v>0.16093658982534767</c:v>
                        </c:pt>
                        <c:pt idx="19">
                          <c:v>0.12389725114046361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0.15536561387922795</c:v>
                        </c:pt>
                        <c:pt idx="1">
                          <c:v>0.11076607962699983</c:v>
                        </c:pt>
                        <c:pt idx="2">
                          <c:v>0.13944997073799378</c:v>
                        </c:pt>
                        <c:pt idx="3">
                          <c:v>0.14600669218156342</c:v>
                        </c:pt>
                        <c:pt idx="4">
                          <c:v>0.1460708547484964</c:v>
                        </c:pt>
                        <c:pt idx="5">
                          <c:v>0.15226280196288652</c:v>
                        </c:pt>
                        <c:pt idx="6">
                          <c:v>0.14508947455935731</c:v>
                        </c:pt>
                        <c:pt idx="7">
                          <c:v>9.3765618126934736E-2</c:v>
                        </c:pt>
                        <c:pt idx="8">
                          <c:v>0.14701092357126444</c:v>
                        </c:pt>
                        <c:pt idx="9">
                          <c:v>0.1438732362878575</c:v>
                        </c:pt>
                        <c:pt idx="10">
                          <c:v>0.1747178480498684</c:v>
                        </c:pt>
                        <c:pt idx="11">
                          <c:v>0.12669222713815179</c:v>
                        </c:pt>
                        <c:pt idx="12">
                          <c:v>0.13718322269713101</c:v>
                        </c:pt>
                        <c:pt idx="13">
                          <c:v>0.1720001716039618</c:v>
                        </c:pt>
                        <c:pt idx="14">
                          <c:v>0.11923918575551681</c:v>
                        </c:pt>
                        <c:pt idx="15">
                          <c:v>0.14456949017388437</c:v>
                        </c:pt>
                        <c:pt idx="16">
                          <c:v>0.12422770222470521</c:v>
                        </c:pt>
                        <c:pt idx="17">
                          <c:v>0.14384160447724484</c:v>
                        </c:pt>
                        <c:pt idx="18">
                          <c:v>0.16093658982534767</c:v>
                        </c:pt>
                        <c:pt idx="19">
                          <c:v>0.12389725114046361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Feuil7!$N$105:$N$124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Feuil7!$O$105:$O$124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0.1751537613387133</c:v>
                      </c:pt>
                      <c:pt idx="1">
                        <c:v>0.11091451412869882</c:v>
                      </c:pt>
                      <c:pt idx="2">
                        <c:v>0.11554635620511403</c:v>
                      </c:pt>
                      <c:pt idx="3">
                        <c:v>0.12602098138930357</c:v>
                      </c:pt>
                      <c:pt idx="4">
                        <c:v>0.14562975945739204</c:v>
                      </c:pt>
                      <c:pt idx="5">
                        <c:v>0.14589067480530754</c:v>
                      </c:pt>
                      <c:pt idx="6">
                        <c:v>0.14072225086637899</c:v>
                      </c:pt>
                      <c:pt idx="7">
                        <c:v>0.10022730790697712</c:v>
                      </c:pt>
                      <c:pt idx="8">
                        <c:v>0.12508290695927035</c:v>
                      </c:pt>
                      <c:pt idx="9">
                        <c:v>0.13226201328039647</c:v>
                      </c:pt>
                      <c:pt idx="10">
                        <c:v>0.15676015815485173</c:v>
                      </c:pt>
                      <c:pt idx="11">
                        <c:v>0.11617587168197697</c:v>
                      </c:pt>
                      <c:pt idx="12">
                        <c:v>0.11619245062275738</c:v>
                      </c:pt>
                      <c:pt idx="13">
                        <c:v>0.15148808164584113</c:v>
                      </c:pt>
                      <c:pt idx="14">
                        <c:v>0.1008843050518307</c:v>
                      </c:pt>
                      <c:pt idx="15">
                        <c:v>0.13161404911648414</c:v>
                      </c:pt>
                      <c:pt idx="16">
                        <c:v>0.12116218874764502</c:v>
                      </c:pt>
                      <c:pt idx="17">
                        <c:v>0.14402504364714905</c:v>
                      </c:pt>
                      <c:pt idx="18">
                        <c:v>0.14269350714303086</c:v>
                      </c:pt>
                      <c:pt idx="19">
                        <c:v>0.12341549335879279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3F6-4C3C-A6FD-AA999D899044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(bruit 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Feuil7!$K$27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Feuil7!$P$30:$P$49</c:f>
                <c:numCache>
                  <c:formatCode>General</c:formatCode>
                  <c:ptCount val="20"/>
                  <c:pt idx="0">
                    <c:v>2.4336001387286955E-2</c:v>
                  </c:pt>
                  <c:pt idx="1">
                    <c:v>2.3761960505127661E-2</c:v>
                  </c:pt>
                  <c:pt idx="2">
                    <c:v>2.3285835411818827E-2</c:v>
                  </c:pt>
                  <c:pt idx="3">
                    <c:v>3.6182731205977522E-2</c:v>
                  </c:pt>
                  <c:pt idx="4">
                    <c:v>2.8662025621529658E-2</c:v>
                  </c:pt>
                  <c:pt idx="5">
                    <c:v>3.4809575909688383E-2</c:v>
                  </c:pt>
                  <c:pt idx="6">
                    <c:v>2.171657229702131E-2</c:v>
                  </c:pt>
                  <c:pt idx="7">
                    <c:v>2.6675455291474436E-2</c:v>
                  </c:pt>
                  <c:pt idx="8">
                    <c:v>1.8412654132988104E-2</c:v>
                  </c:pt>
                  <c:pt idx="9">
                    <c:v>4.7213599842996348E-2</c:v>
                  </c:pt>
                  <c:pt idx="10">
                    <c:v>2.7030908077606212E-2</c:v>
                  </c:pt>
                  <c:pt idx="11">
                    <c:v>2.8636079008391432E-2</c:v>
                  </c:pt>
                  <c:pt idx="12">
                    <c:v>2.4042054156478393E-2</c:v>
                  </c:pt>
                  <c:pt idx="13">
                    <c:v>2.8134367414734303E-2</c:v>
                  </c:pt>
                  <c:pt idx="14">
                    <c:v>2.4722444049142072E-2</c:v>
                  </c:pt>
                  <c:pt idx="15">
                    <c:v>3.4240942605484097E-2</c:v>
                  </c:pt>
                  <c:pt idx="16">
                    <c:v>2.6618445484926534E-2</c:v>
                  </c:pt>
                  <c:pt idx="17">
                    <c:v>2.3996292090091031E-2</c:v>
                  </c:pt>
                  <c:pt idx="18">
                    <c:v>4.099751079048173E-2</c:v>
                  </c:pt>
                  <c:pt idx="19">
                    <c:v>2.7344744320604127E-2</c:v>
                  </c:pt>
                </c:numCache>
              </c:numRef>
            </c:plus>
            <c:minus>
              <c:numRef>
                <c:f>Feuil7!$P$30:$P$49</c:f>
                <c:numCache>
                  <c:formatCode>General</c:formatCode>
                  <c:ptCount val="20"/>
                  <c:pt idx="0">
                    <c:v>2.4336001387286955E-2</c:v>
                  </c:pt>
                  <c:pt idx="1">
                    <c:v>2.3761960505127661E-2</c:v>
                  </c:pt>
                  <c:pt idx="2">
                    <c:v>2.3285835411818827E-2</c:v>
                  </c:pt>
                  <c:pt idx="3">
                    <c:v>3.6182731205977522E-2</c:v>
                  </c:pt>
                  <c:pt idx="4">
                    <c:v>2.8662025621529658E-2</c:v>
                  </c:pt>
                  <c:pt idx="5">
                    <c:v>3.4809575909688383E-2</c:v>
                  </c:pt>
                  <c:pt idx="6">
                    <c:v>2.171657229702131E-2</c:v>
                  </c:pt>
                  <c:pt idx="7">
                    <c:v>2.6675455291474436E-2</c:v>
                  </c:pt>
                  <c:pt idx="8">
                    <c:v>1.8412654132988104E-2</c:v>
                  </c:pt>
                  <c:pt idx="9">
                    <c:v>4.7213599842996348E-2</c:v>
                  </c:pt>
                  <c:pt idx="10">
                    <c:v>2.7030908077606212E-2</c:v>
                  </c:pt>
                  <c:pt idx="11">
                    <c:v>2.8636079008391432E-2</c:v>
                  </c:pt>
                  <c:pt idx="12">
                    <c:v>2.4042054156478393E-2</c:v>
                  </c:pt>
                  <c:pt idx="13">
                    <c:v>2.8134367414734303E-2</c:v>
                  </c:pt>
                  <c:pt idx="14">
                    <c:v>2.4722444049142072E-2</c:v>
                  </c:pt>
                  <c:pt idx="15">
                    <c:v>3.4240942605484097E-2</c:v>
                  </c:pt>
                  <c:pt idx="16">
                    <c:v>2.6618445484926534E-2</c:v>
                  </c:pt>
                  <c:pt idx="17">
                    <c:v>2.3996292090091031E-2</c:v>
                  </c:pt>
                  <c:pt idx="18">
                    <c:v>4.099751079048173E-2</c:v>
                  </c:pt>
                  <c:pt idx="19">
                    <c:v>2.7344744320604127E-2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Feuil7!$N$30:$N$49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Feuil7!$O$30:$O$49</c:f>
              <c:numCache>
                <c:formatCode>General</c:formatCode>
                <c:ptCount val="20"/>
                <c:pt idx="0">
                  <c:v>4.2851424879395451E-2</c:v>
                </c:pt>
                <c:pt idx="1">
                  <c:v>2.5694886801583827E-2</c:v>
                </c:pt>
                <c:pt idx="2">
                  <c:v>4.361469234856747E-2</c:v>
                </c:pt>
                <c:pt idx="3">
                  <c:v>4.9245953829780531E-2</c:v>
                </c:pt>
                <c:pt idx="4">
                  <c:v>3.490567934262976E-2</c:v>
                </c:pt>
                <c:pt idx="5">
                  <c:v>4.7156566377946942E-2</c:v>
                </c:pt>
                <c:pt idx="6">
                  <c:v>2.507002579151902E-2</c:v>
                </c:pt>
                <c:pt idx="7">
                  <c:v>3.9681347712892806E-2</c:v>
                </c:pt>
                <c:pt idx="8">
                  <c:v>1.9163850769394825E-2</c:v>
                </c:pt>
                <c:pt idx="9">
                  <c:v>7.184455606177001E-2</c:v>
                </c:pt>
                <c:pt idx="10">
                  <c:v>2.6579815168040446E-2</c:v>
                </c:pt>
                <c:pt idx="11">
                  <c:v>4.3664940497344415E-2</c:v>
                </c:pt>
                <c:pt idx="12">
                  <c:v>2.6013257115644541E-2</c:v>
                </c:pt>
                <c:pt idx="13">
                  <c:v>3.7526870342207655E-2</c:v>
                </c:pt>
                <c:pt idx="14">
                  <c:v>3.2314819263384906E-2</c:v>
                </c:pt>
                <c:pt idx="15">
                  <c:v>5.880855694138766E-2</c:v>
                </c:pt>
                <c:pt idx="16">
                  <c:v>3.6495345986328018E-2</c:v>
                </c:pt>
                <c:pt idx="17">
                  <c:v>2.8915404716765226E-2</c:v>
                </c:pt>
                <c:pt idx="18">
                  <c:v>6.2399648977016484E-2</c:v>
                </c:pt>
                <c:pt idx="19">
                  <c:v>3.23461104783134E-2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6A-4EBE-986B-069EBD28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Feuil7!$K$2</c15:sqref>
                        </c15:formulaRef>
                      </c:ext>
                    </c:extLst>
                    <c:strCache>
                      <c:ptCount val="1"/>
                      <c:pt idx="0">
                        <c:v>-2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2.5289602003916039E-2</c:v>
                        </c:pt>
                        <c:pt idx="1">
                          <c:v>2.3645898528257152E-2</c:v>
                        </c:pt>
                        <c:pt idx="2">
                          <c:v>2.2336454929909946E-2</c:v>
                        </c:pt>
                        <c:pt idx="3">
                          <c:v>3.5951632660804089E-2</c:v>
                        </c:pt>
                        <c:pt idx="4">
                          <c:v>2.4947976074001149E-2</c:v>
                        </c:pt>
                        <c:pt idx="5">
                          <c:v>3.7873735114709622E-2</c:v>
                        </c:pt>
                        <c:pt idx="6">
                          <c:v>2.4600270782670977E-2</c:v>
                        </c:pt>
                        <c:pt idx="7">
                          <c:v>2.3177999463872761E-2</c:v>
                        </c:pt>
                        <c:pt idx="8">
                          <c:v>2.1887531332975604E-2</c:v>
                        </c:pt>
                        <c:pt idx="9">
                          <c:v>3.5048300304273347E-2</c:v>
                        </c:pt>
                        <c:pt idx="10">
                          <c:v>2.4695860843555885E-2</c:v>
                        </c:pt>
                        <c:pt idx="11">
                          <c:v>1.8839647116439002E-2</c:v>
                        </c:pt>
                        <c:pt idx="12">
                          <c:v>2.7323229957487323E-2</c:v>
                        </c:pt>
                        <c:pt idx="13">
                          <c:v>2.4864463741711289E-2</c:v>
                        </c:pt>
                        <c:pt idx="14">
                          <c:v>2.7295330680623071E-2</c:v>
                        </c:pt>
                        <c:pt idx="15">
                          <c:v>3.2497937536141268E-2</c:v>
                        </c:pt>
                        <c:pt idx="16">
                          <c:v>2.496594390499178E-2</c:v>
                        </c:pt>
                        <c:pt idx="17">
                          <c:v>1.947349623568187E-2</c:v>
                        </c:pt>
                        <c:pt idx="18">
                          <c:v>4.993533702639176E-2</c:v>
                        </c:pt>
                        <c:pt idx="19">
                          <c:v>2.5242143186979822E-2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2.5289602003916039E-2</c:v>
                        </c:pt>
                        <c:pt idx="1">
                          <c:v>2.3645898528257152E-2</c:v>
                        </c:pt>
                        <c:pt idx="2">
                          <c:v>2.2336454929909946E-2</c:v>
                        </c:pt>
                        <c:pt idx="3">
                          <c:v>3.5951632660804089E-2</c:v>
                        </c:pt>
                        <c:pt idx="4">
                          <c:v>2.4947976074001149E-2</c:v>
                        </c:pt>
                        <c:pt idx="5">
                          <c:v>3.7873735114709622E-2</c:v>
                        </c:pt>
                        <c:pt idx="6">
                          <c:v>2.4600270782670977E-2</c:v>
                        </c:pt>
                        <c:pt idx="7">
                          <c:v>2.3177999463872761E-2</c:v>
                        </c:pt>
                        <c:pt idx="8">
                          <c:v>2.1887531332975604E-2</c:v>
                        </c:pt>
                        <c:pt idx="9">
                          <c:v>3.5048300304273347E-2</c:v>
                        </c:pt>
                        <c:pt idx="10">
                          <c:v>2.4695860843555885E-2</c:v>
                        </c:pt>
                        <c:pt idx="11">
                          <c:v>1.8839647116439002E-2</c:v>
                        </c:pt>
                        <c:pt idx="12">
                          <c:v>2.7323229957487323E-2</c:v>
                        </c:pt>
                        <c:pt idx="13">
                          <c:v>2.4864463741711289E-2</c:v>
                        </c:pt>
                        <c:pt idx="14">
                          <c:v>2.7295330680623071E-2</c:v>
                        </c:pt>
                        <c:pt idx="15">
                          <c:v>3.2497937536141268E-2</c:v>
                        </c:pt>
                        <c:pt idx="16">
                          <c:v>2.496594390499178E-2</c:v>
                        </c:pt>
                        <c:pt idx="17">
                          <c:v>1.947349623568187E-2</c:v>
                        </c:pt>
                        <c:pt idx="18">
                          <c:v>4.993533702639176E-2</c:v>
                        </c:pt>
                        <c:pt idx="19">
                          <c:v>2.5242143186979822E-2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Feuil7!$N$5:$N$24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Feuil7!$O$5:$O$24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3.2232926960201698E-2</c:v>
                      </c:pt>
                      <c:pt idx="1">
                        <c:v>2.5826286714400376E-2</c:v>
                      </c:pt>
                      <c:pt idx="2">
                        <c:v>3.0052838329283588E-2</c:v>
                      </c:pt>
                      <c:pt idx="3">
                        <c:v>5.1702150020447653E-2</c:v>
                      </c:pt>
                      <c:pt idx="4">
                        <c:v>3.0456554696433543E-2</c:v>
                      </c:pt>
                      <c:pt idx="5">
                        <c:v>5.1169605061958633E-2</c:v>
                      </c:pt>
                      <c:pt idx="6">
                        <c:v>3.6701182547081435E-2</c:v>
                      </c:pt>
                      <c:pt idx="7">
                        <c:v>2.9277069413887892E-2</c:v>
                      </c:pt>
                      <c:pt idx="8">
                        <c:v>2.3286327989726848E-2</c:v>
                      </c:pt>
                      <c:pt idx="9">
                        <c:v>6.4660506010448968E-2</c:v>
                      </c:pt>
                      <c:pt idx="10">
                        <c:v>2.7658069645715645E-2</c:v>
                      </c:pt>
                      <c:pt idx="11">
                        <c:v>1.9297310304512656E-2</c:v>
                      </c:pt>
                      <c:pt idx="12">
                        <c:v>3.3149406732942879E-2</c:v>
                      </c:pt>
                      <c:pt idx="13">
                        <c:v>2.971507227974559E-2</c:v>
                      </c:pt>
                      <c:pt idx="14">
                        <c:v>3.9115408670264133E-2</c:v>
                      </c:pt>
                      <c:pt idx="15">
                        <c:v>5.1270412840999702E-2</c:v>
                      </c:pt>
                      <c:pt idx="16">
                        <c:v>3.3291757539789961E-2</c:v>
                      </c:pt>
                      <c:pt idx="17">
                        <c:v>2.8526358768739678E-2</c:v>
                      </c:pt>
                      <c:pt idx="18">
                        <c:v>8.8326848064903318E-2</c:v>
                      </c:pt>
                      <c:pt idx="19">
                        <c:v>3.421305545077543E-2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F6A-4EBE-986B-069EBD28469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Feuil7!$K$52</c15:sqref>
                        </c15:formulaRef>
                      </c:ext>
                    </c:extLst>
                    <c:strCache>
                      <c:ptCount val="1"/>
                      <c:pt idx="0">
                        <c:v>0,5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5.2704588945820398E-2</c:v>
                        </c:pt>
                        <c:pt idx="1">
                          <c:v>3.2062978686861178E-2</c:v>
                        </c:pt>
                        <c:pt idx="2">
                          <c:v>6.3163966818237424E-2</c:v>
                        </c:pt>
                        <c:pt idx="3">
                          <c:v>6.1753313223034526E-2</c:v>
                        </c:pt>
                        <c:pt idx="4">
                          <c:v>5.9241244612144438E-2</c:v>
                        </c:pt>
                        <c:pt idx="5">
                          <c:v>3.4516293525621425E-2</c:v>
                        </c:pt>
                        <c:pt idx="6">
                          <c:v>4.2314695252096954E-2</c:v>
                        </c:pt>
                        <c:pt idx="7">
                          <c:v>3.3062566178666368E-2</c:v>
                        </c:pt>
                        <c:pt idx="8">
                          <c:v>5.7435923896132224E-2</c:v>
                        </c:pt>
                        <c:pt idx="9">
                          <c:v>6.4184427402534064E-2</c:v>
                        </c:pt>
                        <c:pt idx="10">
                          <c:v>5.7228601471582374E-2</c:v>
                        </c:pt>
                        <c:pt idx="11">
                          <c:v>3.2146512553936399E-2</c:v>
                        </c:pt>
                        <c:pt idx="12">
                          <c:v>6.6720499449143156E-2</c:v>
                        </c:pt>
                        <c:pt idx="13">
                          <c:v>5.5157994545750065E-2</c:v>
                        </c:pt>
                        <c:pt idx="14">
                          <c:v>4.3381739785031348E-2</c:v>
                        </c:pt>
                        <c:pt idx="15">
                          <c:v>4.5776102811830317E-2</c:v>
                        </c:pt>
                        <c:pt idx="16">
                          <c:v>4.7026086080982341E-2</c:v>
                        </c:pt>
                        <c:pt idx="17">
                          <c:v>4.6545924636720221E-2</c:v>
                        </c:pt>
                        <c:pt idx="18">
                          <c:v>6.3188457467814554E-2</c:v>
                        </c:pt>
                        <c:pt idx="19">
                          <c:v>4.4063651230525989E-2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5.2704588945820398E-2</c:v>
                        </c:pt>
                        <c:pt idx="1">
                          <c:v>3.2062978686861178E-2</c:v>
                        </c:pt>
                        <c:pt idx="2">
                          <c:v>6.3163966818237424E-2</c:v>
                        </c:pt>
                        <c:pt idx="3">
                          <c:v>6.1753313223034526E-2</c:v>
                        </c:pt>
                        <c:pt idx="4">
                          <c:v>5.9241244612144438E-2</c:v>
                        </c:pt>
                        <c:pt idx="5">
                          <c:v>3.4516293525621425E-2</c:v>
                        </c:pt>
                        <c:pt idx="6">
                          <c:v>4.2314695252096954E-2</c:v>
                        </c:pt>
                        <c:pt idx="7">
                          <c:v>3.3062566178666368E-2</c:v>
                        </c:pt>
                        <c:pt idx="8">
                          <c:v>5.7435923896132224E-2</c:v>
                        </c:pt>
                        <c:pt idx="9">
                          <c:v>6.4184427402534064E-2</c:v>
                        </c:pt>
                        <c:pt idx="10">
                          <c:v>5.7228601471582374E-2</c:v>
                        </c:pt>
                        <c:pt idx="11">
                          <c:v>3.2146512553936399E-2</c:v>
                        </c:pt>
                        <c:pt idx="12">
                          <c:v>6.6720499449143156E-2</c:v>
                        </c:pt>
                        <c:pt idx="13">
                          <c:v>5.5157994545750065E-2</c:v>
                        </c:pt>
                        <c:pt idx="14">
                          <c:v>4.3381739785031348E-2</c:v>
                        </c:pt>
                        <c:pt idx="15">
                          <c:v>4.5776102811830317E-2</c:v>
                        </c:pt>
                        <c:pt idx="16">
                          <c:v>4.7026086080982341E-2</c:v>
                        </c:pt>
                        <c:pt idx="17">
                          <c:v>4.6545924636720221E-2</c:v>
                        </c:pt>
                        <c:pt idx="18">
                          <c:v>6.3188457467814554E-2</c:v>
                        </c:pt>
                        <c:pt idx="19">
                          <c:v>4.4063651230525989E-2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Feuil7!$N$55:$N$74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Feuil7!$O$55:$O$74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7.7779144639543718E-2</c:v>
                      </c:pt>
                      <c:pt idx="1">
                        <c:v>3.7230210072214637E-2</c:v>
                      </c:pt>
                      <c:pt idx="2">
                        <c:v>6.1232315763938915E-2</c:v>
                      </c:pt>
                      <c:pt idx="3">
                        <c:v>8.6129624159119816E-2</c:v>
                      </c:pt>
                      <c:pt idx="4">
                        <c:v>5.9909321692748263E-2</c:v>
                      </c:pt>
                      <c:pt idx="5">
                        <c:v>3.5215879394114365E-2</c:v>
                      </c:pt>
                      <c:pt idx="6">
                        <c:v>5.3116064868223803E-2</c:v>
                      </c:pt>
                      <c:pt idx="7">
                        <c:v>3.3109536429014555E-2</c:v>
                      </c:pt>
                      <c:pt idx="8">
                        <c:v>6.4650668784883014E-2</c:v>
                      </c:pt>
                      <c:pt idx="9">
                        <c:v>0.11019424313940079</c:v>
                      </c:pt>
                      <c:pt idx="10">
                        <c:v>6.5183725210218077E-2</c:v>
                      </c:pt>
                      <c:pt idx="11">
                        <c:v>3.4758144708520275E-2</c:v>
                      </c:pt>
                      <c:pt idx="12">
                        <c:v>6.5321081657974914E-2</c:v>
                      </c:pt>
                      <c:pt idx="13">
                        <c:v>5.7453404320173831E-2</c:v>
                      </c:pt>
                      <c:pt idx="14">
                        <c:v>4.533875147009666E-2</c:v>
                      </c:pt>
                      <c:pt idx="15">
                        <c:v>4.5316042125797297E-2</c:v>
                      </c:pt>
                      <c:pt idx="16">
                        <c:v>6.7394087311495529E-2</c:v>
                      </c:pt>
                      <c:pt idx="17">
                        <c:v>7.0260914553457551E-2</c:v>
                      </c:pt>
                      <c:pt idx="18">
                        <c:v>7.4700360115168993E-2</c:v>
                      </c:pt>
                      <c:pt idx="19">
                        <c:v>4.7450200922571982E-2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F6A-4EBE-986B-069EBD28469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Feuil7!$K$77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8.6582997044400395E-2</c:v>
                        </c:pt>
                        <c:pt idx="1">
                          <c:v>6.9791460214823894E-2</c:v>
                        </c:pt>
                        <c:pt idx="2">
                          <c:v>0.10351410133619336</c:v>
                        </c:pt>
                        <c:pt idx="3">
                          <c:v>0.1414580296965926</c:v>
                        </c:pt>
                        <c:pt idx="4">
                          <c:v>0.10425165182074209</c:v>
                        </c:pt>
                        <c:pt idx="5">
                          <c:v>8.5455235090012169E-2</c:v>
                        </c:pt>
                        <c:pt idx="6">
                          <c:v>7.5864581042488485E-2</c:v>
                        </c:pt>
                        <c:pt idx="7">
                          <c:v>7.5283565928318683E-2</c:v>
                        </c:pt>
                        <c:pt idx="8">
                          <c:v>0.1024697477945342</c:v>
                        </c:pt>
                        <c:pt idx="9">
                          <c:v>9.6560122424744405E-2</c:v>
                        </c:pt>
                        <c:pt idx="10">
                          <c:v>8.5182409824492891E-2</c:v>
                        </c:pt>
                        <c:pt idx="11">
                          <c:v>9.1530547512336066E-2</c:v>
                        </c:pt>
                        <c:pt idx="12">
                          <c:v>0.12070027433175128</c:v>
                        </c:pt>
                        <c:pt idx="13">
                          <c:v>9.3378037731141186E-2</c:v>
                        </c:pt>
                        <c:pt idx="14">
                          <c:v>0.10349128545552996</c:v>
                        </c:pt>
                        <c:pt idx="15">
                          <c:v>0.10505470514210363</c:v>
                        </c:pt>
                        <c:pt idx="16">
                          <c:v>6.6253485280831248E-2</c:v>
                        </c:pt>
                        <c:pt idx="17">
                          <c:v>0.11361180663107195</c:v>
                        </c:pt>
                        <c:pt idx="18">
                          <c:v>0.10157359590150856</c:v>
                        </c:pt>
                        <c:pt idx="19">
                          <c:v>8.5382217446982517E-2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8.6582997044400395E-2</c:v>
                        </c:pt>
                        <c:pt idx="1">
                          <c:v>6.9791460214823894E-2</c:v>
                        </c:pt>
                        <c:pt idx="2">
                          <c:v>0.10351410133619336</c:v>
                        </c:pt>
                        <c:pt idx="3">
                          <c:v>0.1414580296965926</c:v>
                        </c:pt>
                        <c:pt idx="4">
                          <c:v>0.10425165182074209</c:v>
                        </c:pt>
                        <c:pt idx="5">
                          <c:v>8.5455235090012169E-2</c:v>
                        </c:pt>
                        <c:pt idx="6">
                          <c:v>7.5864581042488485E-2</c:v>
                        </c:pt>
                        <c:pt idx="7">
                          <c:v>7.5283565928318683E-2</c:v>
                        </c:pt>
                        <c:pt idx="8">
                          <c:v>0.1024697477945342</c:v>
                        </c:pt>
                        <c:pt idx="9">
                          <c:v>9.6560122424744405E-2</c:v>
                        </c:pt>
                        <c:pt idx="10">
                          <c:v>8.5182409824492891E-2</c:v>
                        </c:pt>
                        <c:pt idx="11">
                          <c:v>9.1530547512336066E-2</c:v>
                        </c:pt>
                        <c:pt idx="12">
                          <c:v>0.12070027433175128</c:v>
                        </c:pt>
                        <c:pt idx="13">
                          <c:v>9.3378037731141186E-2</c:v>
                        </c:pt>
                        <c:pt idx="14">
                          <c:v>0.10349128545552996</c:v>
                        </c:pt>
                        <c:pt idx="15">
                          <c:v>0.10505470514210363</c:v>
                        </c:pt>
                        <c:pt idx="16">
                          <c:v>6.6253485280831248E-2</c:v>
                        </c:pt>
                        <c:pt idx="17">
                          <c:v>0.11361180663107195</c:v>
                        </c:pt>
                        <c:pt idx="18">
                          <c:v>0.10157359590150856</c:v>
                        </c:pt>
                        <c:pt idx="19">
                          <c:v>8.5382217446982517E-2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Feuil7!$N$80:$N$99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Feuil7!$O$80:$O$99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7.9406901012186795E-2</c:v>
                      </c:pt>
                      <c:pt idx="1">
                        <c:v>6.8705581632110518E-2</c:v>
                      </c:pt>
                      <c:pt idx="2">
                        <c:v>9.9872024481391555E-2</c:v>
                      </c:pt>
                      <c:pt idx="3">
                        <c:v>0.13376740504149648</c:v>
                      </c:pt>
                      <c:pt idx="4">
                        <c:v>0.10600578855435246</c:v>
                      </c:pt>
                      <c:pt idx="5">
                        <c:v>0.12694363532661099</c:v>
                      </c:pt>
                      <c:pt idx="6">
                        <c:v>8.0033088352376408E-2</c:v>
                      </c:pt>
                      <c:pt idx="7">
                        <c:v>9.3616177017713756E-2</c:v>
                      </c:pt>
                      <c:pt idx="8">
                        <c:v>0.10412915410657164</c:v>
                      </c:pt>
                      <c:pt idx="9">
                        <c:v>0.11299840892545128</c:v>
                      </c:pt>
                      <c:pt idx="10">
                        <c:v>7.4064820513987856E-2</c:v>
                      </c:pt>
                      <c:pt idx="11">
                        <c:v>8.8644952493901974E-2</c:v>
                      </c:pt>
                      <c:pt idx="12">
                        <c:v>0.12287612858247784</c:v>
                      </c:pt>
                      <c:pt idx="13">
                        <c:v>8.4968138726179795E-2</c:v>
                      </c:pt>
                      <c:pt idx="14">
                        <c:v>0.10319452060510335</c:v>
                      </c:pt>
                      <c:pt idx="15">
                        <c:v>9.5316659437205742E-2</c:v>
                      </c:pt>
                      <c:pt idx="16">
                        <c:v>7.0429834361577306E-2</c:v>
                      </c:pt>
                      <c:pt idx="17">
                        <c:v>0.13429994013615104</c:v>
                      </c:pt>
                      <c:pt idx="18">
                        <c:v>0.10926559864799083</c:v>
                      </c:pt>
                      <c:pt idx="19">
                        <c:v>8.3838325206158706E-2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F6A-4EBE-986B-069EBD28469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Feuil7!$K$102</c15:sqref>
                        </c15:formulaRef>
                      </c:ext>
                    </c:extLst>
                    <c:strCache>
                      <c:ptCount val="1"/>
                      <c:pt idx="0">
                        <c:v>1,5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0.15536561387922795</c:v>
                        </c:pt>
                        <c:pt idx="1">
                          <c:v>0.11076607962699983</c:v>
                        </c:pt>
                        <c:pt idx="2">
                          <c:v>0.13944997073799378</c:v>
                        </c:pt>
                        <c:pt idx="3">
                          <c:v>0.14600669218156342</c:v>
                        </c:pt>
                        <c:pt idx="4">
                          <c:v>0.1460708547484964</c:v>
                        </c:pt>
                        <c:pt idx="5">
                          <c:v>0.15226280196288652</c:v>
                        </c:pt>
                        <c:pt idx="6">
                          <c:v>0.14508947455935731</c:v>
                        </c:pt>
                        <c:pt idx="7">
                          <c:v>9.3765618126934736E-2</c:v>
                        </c:pt>
                        <c:pt idx="8">
                          <c:v>0.14701092357126444</c:v>
                        </c:pt>
                        <c:pt idx="9">
                          <c:v>0.1438732362878575</c:v>
                        </c:pt>
                        <c:pt idx="10">
                          <c:v>0.1747178480498684</c:v>
                        </c:pt>
                        <c:pt idx="11">
                          <c:v>0.12669222713815179</c:v>
                        </c:pt>
                        <c:pt idx="12">
                          <c:v>0.13718322269713101</c:v>
                        </c:pt>
                        <c:pt idx="13">
                          <c:v>0.1720001716039618</c:v>
                        </c:pt>
                        <c:pt idx="14">
                          <c:v>0.11923918575551681</c:v>
                        </c:pt>
                        <c:pt idx="15">
                          <c:v>0.14456949017388437</c:v>
                        </c:pt>
                        <c:pt idx="16">
                          <c:v>0.12422770222470521</c:v>
                        </c:pt>
                        <c:pt idx="17">
                          <c:v>0.14384160447724484</c:v>
                        </c:pt>
                        <c:pt idx="18">
                          <c:v>0.16093658982534767</c:v>
                        </c:pt>
                        <c:pt idx="19">
                          <c:v>0.12389725114046361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0.15536561387922795</c:v>
                        </c:pt>
                        <c:pt idx="1">
                          <c:v>0.11076607962699983</c:v>
                        </c:pt>
                        <c:pt idx="2">
                          <c:v>0.13944997073799378</c:v>
                        </c:pt>
                        <c:pt idx="3">
                          <c:v>0.14600669218156342</c:v>
                        </c:pt>
                        <c:pt idx="4">
                          <c:v>0.1460708547484964</c:v>
                        </c:pt>
                        <c:pt idx="5">
                          <c:v>0.15226280196288652</c:v>
                        </c:pt>
                        <c:pt idx="6">
                          <c:v>0.14508947455935731</c:v>
                        </c:pt>
                        <c:pt idx="7">
                          <c:v>9.3765618126934736E-2</c:v>
                        </c:pt>
                        <c:pt idx="8">
                          <c:v>0.14701092357126444</c:v>
                        </c:pt>
                        <c:pt idx="9">
                          <c:v>0.1438732362878575</c:v>
                        </c:pt>
                        <c:pt idx="10">
                          <c:v>0.1747178480498684</c:v>
                        </c:pt>
                        <c:pt idx="11">
                          <c:v>0.12669222713815179</c:v>
                        </c:pt>
                        <c:pt idx="12">
                          <c:v>0.13718322269713101</c:v>
                        </c:pt>
                        <c:pt idx="13">
                          <c:v>0.1720001716039618</c:v>
                        </c:pt>
                        <c:pt idx="14">
                          <c:v>0.11923918575551681</c:v>
                        </c:pt>
                        <c:pt idx="15">
                          <c:v>0.14456949017388437</c:v>
                        </c:pt>
                        <c:pt idx="16">
                          <c:v>0.12422770222470521</c:v>
                        </c:pt>
                        <c:pt idx="17">
                          <c:v>0.14384160447724484</c:v>
                        </c:pt>
                        <c:pt idx="18">
                          <c:v>0.16093658982534767</c:v>
                        </c:pt>
                        <c:pt idx="19">
                          <c:v>0.12389725114046361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Feuil7!$N$105:$N$124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Feuil7!$O$105:$O$124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0.1751537613387133</c:v>
                      </c:pt>
                      <c:pt idx="1">
                        <c:v>0.11091451412869882</c:v>
                      </c:pt>
                      <c:pt idx="2">
                        <c:v>0.11554635620511403</c:v>
                      </c:pt>
                      <c:pt idx="3">
                        <c:v>0.12602098138930357</c:v>
                      </c:pt>
                      <c:pt idx="4">
                        <c:v>0.14562975945739204</c:v>
                      </c:pt>
                      <c:pt idx="5">
                        <c:v>0.14589067480530754</c:v>
                      </c:pt>
                      <c:pt idx="6">
                        <c:v>0.14072225086637899</c:v>
                      </c:pt>
                      <c:pt idx="7">
                        <c:v>0.10022730790697712</c:v>
                      </c:pt>
                      <c:pt idx="8">
                        <c:v>0.12508290695927035</c:v>
                      </c:pt>
                      <c:pt idx="9">
                        <c:v>0.13226201328039647</c:v>
                      </c:pt>
                      <c:pt idx="10">
                        <c:v>0.15676015815485173</c:v>
                      </c:pt>
                      <c:pt idx="11">
                        <c:v>0.11617587168197697</c:v>
                      </c:pt>
                      <c:pt idx="12">
                        <c:v>0.11619245062275738</c:v>
                      </c:pt>
                      <c:pt idx="13">
                        <c:v>0.15148808164584113</c:v>
                      </c:pt>
                      <c:pt idx="14">
                        <c:v>0.1008843050518307</c:v>
                      </c:pt>
                      <c:pt idx="15">
                        <c:v>0.13161404911648414</c:v>
                      </c:pt>
                      <c:pt idx="16">
                        <c:v>0.12116218874764502</c:v>
                      </c:pt>
                      <c:pt idx="17">
                        <c:v>0.14402504364714905</c:v>
                      </c:pt>
                      <c:pt idx="18">
                        <c:v>0.14269350714303086</c:v>
                      </c:pt>
                      <c:pt idx="19">
                        <c:v>0.12341549335879279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F6A-4EBE-986B-069EBD284692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(bruit 0,5)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Feuil7!$K$52</c:f>
              <c:strCache>
                <c:ptCount val="1"/>
                <c:pt idx="0">
                  <c:v>0,5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Feuil7!$P$55:$P$74</c:f>
                <c:numCache>
                  <c:formatCode>General</c:formatCode>
                  <c:ptCount val="20"/>
                  <c:pt idx="0">
                    <c:v>5.2704588945820398E-2</c:v>
                  </c:pt>
                  <c:pt idx="1">
                    <c:v>3.2062978686861178E-2</c:v>
                  </c:pt>
                  <c:pt idx="2">
                    <c:v>6.3163966818237424E-2</c:v>
                  </c:pt>
                  <c:pt idx="3">
                    <c:v>6.1753313223034526E-2</c:v>
                  </c:pt>
                  <c:pt idx="4">
                    <c:v>5.9241244612144438E-2</c:v>
                  </c:pt>
                  <c:pt idx="5">
                    <c:v>3.4516293525621425E-2</c:v>
                  </c:pt>
                  <c:pt idx="6">
                    <c:v>4.2314695252096954E-2</c:v>
                  </c:pt>
                  <c:pt idx="7">
                    <c:v>3.3062566178666368E-2</c:v>
                  </c:pt>
                  <c:pt idx="8">
                    <c:v>5.7435923896132224E-2</c:v>
                  </c:pt>
                  <c:pt idx="9">
                    <c:v>6.4184427402534064E-2</c:v>
                  </c:pt>
                  <c:pt idx="10">
                    <c:v>5.7228601471582374E-2</c:v>
                  </c:pt>
                  <c:pt idx="11">
                    <c:v>3.2146512553936399E-2</c:v>
                  </c:pt>
                  <c:pt idx="12">
                    <c:v>6.6720499449143156E-2</c:v>
                  </c:pt>
                  <c:pt idx="13">
                    <c:v>5.5157994545750065E-2</c:v>
                  </c:pt>
                  <c:pt idx="14">
                    <c:v>4.3381739785031348E-2</c:v>
                  </c:pt>
                  <c:pt idx="15">
                    <c:v>4.5776102811830317E-2</c:v>
                  </c:pt>
                  <c:pt idx="16">
                    <c:v>4.7026086080982341E-2</c:v>
                  </c:pt>
                  <c:pt idx="17">
                    <c:v>4.6545924636720221E-2</c:v>
                  </c:pt>
                  <c:pt idx="18">
                    <c:v>6.3188457467814554E-2</c:v>
                  </c:pt>
                  <c:pt idx="19">
                    <c:v>4.4063651230525989E-2</c:v>
                  </c:pt>
                </c:numCache>
                <c:extLst xmlns:c15="http://schemas.microsoft.com/office/drawing/2012/chart"/>
              </c:numRef>
            </c:plus>
            <c:minus>
              <c:numRef>
                <c:f>Feuil7!$P$55:$P$74</c:f>
                <c:numCache>
                  <c:formatCode>General</c:formatCode>
                  <c:ptCount val="20"/>
                  <c:pt idx="0">
                    <c:v>5.2704588945820398E-2</c:v>
                  </c:pt>
                  <c:pt idx="1">
                    <c:v>3.2062978686861178E-2</c:v>
                  </c:pt>
                  <c:pt idx="2">
                    <c:v>6.3163966818237424E-2</c:v>
                  </c:pt>
                  <c:pt idx="3">
                    <c:v>6.1753313223034526E-2</c:v>
                  </c:pt>
                  <c:pt idx="4">
                    <c:v>5.9241244612144438E-2</c:v>
                  </c:pt>
                  <c:pt idx="5">
                    <c:v>3.4516293525621425E-2</c:v>
                  </c:pt>
                  <c:pt idx="6">
                    <c:v>4.2314695252096954E-2</c:v>
                  </c:pt>
                  <c:pt idx="7">
                    <c:v>3.3062566178666368E-2</c:v>
                  </c:pt>
                  <c:pt idx="8">
                    <c:v>5.7435923896132224E-2</c:v>
                  </c:pt>
                  <c:pt idx="9">
                    <c:v>6.4184427402534064E-2</c:v>
                  </c:pt>
                  <c:pt idx="10">
                    <c:v>5.7228601471582374E-2</c:v>
                  </c:pt>
                  <c:pt idx="11">
                    <c:v>3.2146512553936399E-2</c:v>
                  </c:pt>
                  <c:pt idx="12">
                    <c:v>6.6720499449143156E-2</c:v>
                  </c:pt>
                  <c:pt idx="13">
                    <c:v>5.5157994545750065E-2</c:v>
                  </c:pt>
                  <c:pt idx="14">
                    <c:v>4.3381739785031348E-2</c:v>
                  </c:pt>
                  <c:pt idx="15">
                    <c:v>4.5776102811830317E-2</c:v>
                  </c:pt>
                  <c:pt idx="16">
                    <c:v>4.7026086080982341E-2</c:v>
                  </c:pt>
                  <c:pt idx="17">
                    <c:v>4.6545924636720221E-2</c:v>
                  </c:pt>
                  <c:pt idx="18">
                    <c:v>6.3188457467814554E-2</c:v>
                  </c:pt>
                  <c:pt idx="19">
                    <c:v>4.4063651230525989E-2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Feuil7!$N$55:$N$74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  <c:extLst xmlns:c15="http://schemas.microsoft.com/office/drawing/2012/chart"/>
            </c:numRef>
          </c:xVal>
          <c:yVal>
            <c:numRef>
              <c:f>Feuil7!$O$55:$O$74</c:f>
              <c:numCache>
                <c:formatCode>General</c:formatCode>
                <c:ptCount val="20"/>
                <c:pt idx="0">
                  <c:v>7.7779144639543718E-2</c:v>
                </c:pt>
                <c:pt idx="1">
                  <c:v>3.7230210072214637E-2</c:v>
                </c:pt>
                <c:pt idx="2">
                  <c:v>6.1232315763938915E-2</c:v>
                </c:pt>
                <c:pt idx="3">
                  <c:v>8.6129624159119816E-2</c:v>
                </c:pt>
                <c:pt idx="4">
                  <c:v>5.9909321692748263E-2</c:v>
                </c:pt>
                <c:pt idx="5">
                  <c:v>3.5215879394114365E-2</c:v>
                </c:pt>
                <c:pt idx="6">
                  <c:v>5.3116064868223803E-2</c:v>
                </c:pt>
                <c:pt idx="7">
                  <c:v>3.3109536429014555E-2</c:v>
                </c:pt>
                <c:pt idx="8">
                  <c:v>6.4650668784883014E-2</c:v>
                </c:pt>
                <c:pt idx="9">
                  <c:v>0.11019424313940079</c:v>
                </c:pt>
                <c:pt idx="10">
                  <c:v>6.5183725210218077E-2</c:v>
                </c:pt>
                <c:pt idx="11">
                  <c:v>3.4758144708520275E-2</c:v>
                </c:pt>
                <c:pt idx="12">
                  <c:v>6.5321081657974914E-2</c:v>
                </c:pt>
                <c:pt idx="13">
                  <c:v>5.7453404320173831E-2</c:v>
                </c:pt>
                <c:pt idx="14">
                  <c:v>4.533875147009666E-2</c:v>
                </c:pt>
                <c:pt idx="15">
                  <c:v>4.5316042125797297E-2</c:v>
                </c:pt>
                <c:pt idx="16">
                  <c:v>6.7394087311495529E-2</c:v>
                </c:pt>
                <c:pt idx="17">
                  <c:v>7.0260914553457551E-2</c:v>
                </c:pt>
                <c:pt idx="18">
                  <c:v>7.4700360115168993E-2</c:v>
                </c:pt>
                <c:pt idx="19">
                  <c:v>4.7450200922571982E-2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2-384D-44F2-A30D-E4A75E0DD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Feuil7!$K$2</c15:sqref>
                        </c15:formulaRef>
                      </c:ext>
                    </c:extLst>
                    <c:strCache>
                      <c:ptCount val="1"/>
                      <c:pt idx="0">
                        <c:v>-2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2.5289602003916039E-2</c:v>
                        </c:pt>
                        <c:pt idx="1">
                          <c:v>2.3645898528257152E-2</c:v>
                        </c:pt>
                        <c:pt idx="2">
                          <c:v>2.2336454929909946E-2</c:v>
                        </c:pt>
                        <c:pt idx="3">
                          <c:v>3.5951632660804089E-2</c:v>
                        </c:pt>
                        <c:pt idx="4">
                          <c:v>2.4947976074001149E-2</c:v>
                        </c:pt>
                        <c:pt idx="5">
                          <c:v>3.7873735114709622E-2</c:v>
                        </c:pt>
                        <c:pt idx="6">
                          <c:v>2.4600270782670977E-2</c:v>
                        </c:pt>
                        <c:pt idx="7">
                          <c:v>2.3177999463872761E-2</c:v>
                        </c:pt>
                        <c:pt idx="8">
                          <c:v>2.1887531332975604E-2</c:v>
                        </c:pt>
                        <c:pt idx="9">
                          <c:v>3.5048300304273347E-2</c:v>
                        </c:pt>
                        <c:pt idx="10">
                          <c:v>2.4695860843555885E-2</c:v>
                        </c:pt>
                        <c:pt idx="11">
                          <c:v>1.8839647116439002E-2</c:v>
                        </c:pt>
                        <c:pt idx="12">
                          <c:v>2.7323229957487323E-2</c:v>
                        </c:pt>
                        <c:pt idx="13">
                          <c:v>2.4864463741711289E-2</c:v>
                        </c:pt>
                        <c:pt idx="14">
                          <c:v>2.7295330680623071E-2</c:v>
                        </c:pt>
                        <c:pt idx="15">
                          <c:v>3.2497937536141268E-2</c:v>
                        </c:pt>
                        <c:pt idx="16">
                          <c:v>2.496594390499178E-2</c:v>
                        </c:pt>
                        <c:pt idx="17">
                          <c:v>1.947349623568187E-2</c:v>
                        </c:pt>
                        <c:pt idx="18">
                          <c:v>4.993533702639176E-2</c:v>
                        </c:pt>
                        <c:pt idx="19">
                          <c:v>2.5242143186979822E-2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2.5289602003916039E-2</c:v>
                        </c:pt>
                        <c:pt idx="1">
                          <c:v>2.3645898528257152E-2</c:v>
                        </c:pt>
                        <c:pt idx="2">
                          <c:v>2.2336454929909946E-2</c:v>
                        </c:pt>
                        <c:pt idx="3">
                          <c:v>3.5951632660804089E-2</c:v>
                        </c:pt>
                        <c:pt idx="4">
                          <c:v>2.4947976074001149E-2</c:v>
                        </c:pt>
                        <c:pt idx="5">
                          <c:v>3.7873735114709622E-2</c:v>
                        </c:pt>
                        <c:pt idx="6">
                          <c:v>2.4600270782670977E-2</c:v>
                        </c:pt>
                        <c:pt idx="7">
                          <c:v>2.3177999463872761E-2</c:v>
                        </c:pt>
                        <c:pt idx="8">
                          <c:v>2.1887531332975604E-2</c:v>
                        </c:pt>
                        <c:pt idx="9">
                          <c:v>3.5048300304273347E-2</c:v>
                        </c:pt>
                        <c:pt idx="10">
                          <c:v>2.4695860843555885E-2</c:v>
                        </c:pt>
                        <c:pt idx="11">
                          <c:v>1.8839647116439002E-2</c:v>
                        </c:pt>
                        <c:pt idx="12">
                          <c:v>2.7323229957487323E-2</c:v>
                        </c:pt>
                        <c:pt idx="13">
                          <c:v>2.4864463741711289E-2</c:v>
                        </c:pt>
                        <c:pt idx="14">
                          <c:v>2.7295330680623071E-2</c:v>
                        </c:pt>
                        <c:pt idx="15">
                          <c:v>3.2497937536141268E-2</c:v>
                        </c:pt>
                        <c:pt idx="16">
                          <c:v>2.496594390499178E-2</c:v>
                        </c:pt>
                        <c:pt idx="17">
                          <c:v>1.947349623568187E-2</c:v>
                        </c:pt>
                        <c:pt idx="18">
                          <c:v>4.993533702639176E-2</c:v>
                        </c:pt>
                        <c:pt idx="19">
                          <c:v>2.5242143186979822E-2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Feuil7!$N$5:$N$24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Feuil7!$O$5:$O$24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3.2232926960201698E-2</c:v>
                      </c:pt>
                      <c:pt idx="1">
                        <c:v>2.5826286714400376E-2</c:v>
                      </c:pt>
                      <c:pt idx="2">
                        <c:v>3.0052838329283588E-2</c:v>
                      </c:pt>
                      <c:pt idx="3">
                        <c:v>5.1702150020447653E-2</c:v>
                      </c:pt>
                      <c:pt idx="4">
                        <c:v>3.0456554696433543E-2</c:v>
                      </c:pt>
                      <c:pt idx="5">
                        <c:v>5.1169605061958633E-2</c:v>
                      </c:pt>
                      <c:pt idx="6">
                        <c:v>3.6701182547081435E-2</c:v>
                      </c:pt>
                      <c:pt idx="7">
                        <c:v>2.9277069413887892E-2</c:v>
                      </c:pt>
                      <c:pt idx="8">
                        <c:v>2.3286327989726848E-2</c:v>
                      </c:pt>
                      <c:pt idx="9">
                        <c:v>6.4660506010448968E-2</c:v>
                      </c:pt>
                      <c:pt idx="10">
                        <c:v>2.7658069645715645E-2</c:v>
                      </c:pt>
                      <c:pt idx="11">
                        <c:v>1.9297310304512656E-2</c:v>
                      </c:pt>
                      <c:pt idx="12">
                        <c:v>3.3149406732942879E-2</c:v>
                      </c:pt>
                      <c:pt idx="13">
                        <c:v>2.971507227974559E-2</c:v>
                      </c:pt>
                      <c:pt idx="14">
                        <c:v>3.9115408670264133E-2</c:v>
                      </c:pt>
                      <c:pt idx="15">
                        <c:v>5.1270412840999702E-2</c:v>
                      </c:pt>
                      <c:pt idx="16">
                        <c:v>3.3291757539789961E-2</c:v>
                      </c:pt>
                      <c:pt idx="17">
                        <c:v>2.8526358768739678E-2</c:v>
                      </c:pt>
                      <c:pt idx="18">
                        <c:v>8.8326848064903318E-2</c:v>
                      </c:pt>
                      <c:pt idx="19">
                        <c:v>3.421305545077543E-2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84D-44F2-A30D-E4A75E0DD18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Feuil7!$K$27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2.4336001387286955E-2</c:v>
                        </c:pt>
                        <c:pt idx="1">
                          <c:v>2.3761960505127661E-2</c:v>
                        </c:pt>
                        <c:pt idx="2">
                          <c:v>2.3285835411818827E-2</c:v>
                        </c:pt>
                        <c:pt idx="3">
                          <c:v>3.6182731205977522E-2</c:v>
                        </c:pt>
                        <c:pt idx="4">
                          <c:v>2.8662025621529658E-2</c:v>
                        </c:pt>
                        <c:pt idx="5">
                          <c:v>3.4809575909688383E-2</c:v>
                        </c:pt>
                        <c:pt idx="6">
                          <c:v>2.171657229702131E-2</c:v>
                        </c:pt>
                        <c:pt idx="7">
                          <c:v>2.6675455291474436E-2</c:v>
                        </c:pt>
                        <c:pt idx="8">
                          <c:v>1.8412654132988104E-2</c:v>
                        </c:pt>
                        <c:pt idx="9">
                          <c:v>4.7213599842996348E-2</c:v>
                        </c:pt>
                        <c:pt idx="10">
                          <c:v>2.7030908077606212E-2</c:v>
                        </c:pt>
                        <c:pt idx="11">
                          <c:v>2.8636079008391432E-2</c:v>
                        </c:pt>
                        <c:pt idx="12">
                          <c:v>2.4042054156478393E-2</c:v>
                        </c:pt>
                        <c:pt idx="13">
                          <c:v>2.8134367414734303E-2</c:v>
                        </c:pt>
                        <c:pt idx="14">
                          <c:v>2.4722444049142072E-2</c:v>
                        </c:pt>
                        <c:pt idx="15">
                          <c:v>3.4240942605484097E-2</c:v>
                        </c:pt>
                        <c:pt idx="16">
                          <c:v>2.6618445484926534E-2</c:v>
                        </c:pt>
                        <c:pt idx="17">
                          <c:v>2.3996292090091031E-2</c:v>
                        </c:pt>
                        <c:pt idx="18">
                          <c:v>4.099751079048173E-2</c:v>
                        </c:pt>
                        <c:pt idx="19">
                          <c:v>2.7344744320604127E-2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2.4336001387286955E-2</c:v>
                        </c:pt>
                        <c:pt idx="1">
                          <c:v>2.3761960505127661E-2</c:v>
                        </c:pt>
                        <c:pt idx="2">
                          <c:v>2.3285835411818827E-2</c:v>
                        </c:pt>
                        <c:pt idx="3">
                          <c:v>3.6182731205977522E-2</c:v>
                        </c:pt>
                        <c:pt idx="4">
                          <c:v>2.8662025621529658E-2</c:v>
                        </c:pt>
                        <c:pt idx="5">
                          <c:v>3.4809575909688383E-2</c:v>
                        </c:pt>
                        <c:pt idx="6">
                          <c:v>2.171657229702131E-2</c:v>
                        </c:pt>
                        <c:pt idx="7">
                          <c:v>2.6675455291474436E-2</c:v>
                        </c:pt>
                        <c:pt idx="8">
                          <c:v>1.8412654132988104E-2</c:v>
                        </c:pt>
                        <c:pt idx="9">
                          <c:v>4.7213599842996348E-2</c:v>
                        </c:pt>
                        <c:pt idx="10">
                          <c:v>2.7030908077606212E-2</c:v>
                        </c:pt>
                        <c:pt idx="11">
                          <c:v>2.8636079008391432E-2</c:v>
                        </c:pt>
                        <c:pt idx="12">
                          <c:v>2.4042054156478393E-2</c:v>
                        </c:pt>
                        <c:pt idx="13">
                          <c:v>2.8134367414734303E-2</c:v>
                        </c:pt>
                        <c:pt idx="14">
                          <c:v>2.4722444049142072E-2</c:v>
                        </c:pt>
                        <c:pt idx="15">
                          <c:v>3.4240942605484097E-2</c:v>
                        </c:pt>
                        <c:pt idx="16">
                          <c:v>2.6618445484926534E-2</c:v>
                        </c:pt>
                        <c:pt idx="17">
                          <c:v>2.3996292090091031E-2</c:v>
                        </c:pt>
                        <c:pt idx="18">
                          <c:v>4.099751079048173E-2</c:v>
                        </c:pt>
                        <c:pt idx="19">
                          <c:v>2.7344744320604127E-2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Feuil7!$N$30:$N$49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Feuil7!$O$30:$O$49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4.2851424879395451E-2</c:v>
                      </c:pt>
                      <c:pt idx="1">
                        <c:v>2.5694886801583827E-2</c:v>
                      </c:pt>
                      <c:pt idx="2">
                        <c:v>4.361469234856747E-2</c:v>
                      </c:pt>
                      <c:pt idx="3">
                        <c:v>4.9245953829780531E-2</c:v>
                      </c:pt>
                      <c:pt idx="4">
                        <c:v>3.490567934262976E-2</c:v>
                      </c:pt>
                      <c:pt idx="5">
                        <c:v>4.7156566377946942E-2</c:v>
                      </c:pt>
                      <c:pt idx="6">
                        <c:v>2.507002579151902E-2</c:v>
                      </c:pt>
                      <c:pt idx="7">
                        <c:v>3.9681347712892806E-2</c:v>
                      </c:pt>
                      <c:pt idx="8">
                        <c:v>1.9163850769394825E-2</c:v>
                      </c:pt>
                      <c:pt idx="9">
                        <c:v>7.184455606177001E-2</c:v>
                      </c:pt>
                      <c:pt idx="10">
                        <c:v>2.6579815168040446E-2</c:v>
                      </c:pt>
                      <c:pt idx="11">
                        <c:v>4.3664940497344415E-2</c:v>
                      </c:pt>
                      <c:pt idx="12">
                        <c:v>2.6013257115644541E-2</c:v>
                      </c:pt>
                      <c:pt idx="13">
                        <c:v>3.7526870342207655E-2</c:v>
                      </c:pt>
                      <c:pt idx="14">
                        <c:v>3.2314819263384906E-2</c:v>
                      </c:pt>
                      <c:pt idx="15">
                        <c:v>5.880855694138766E-2</c:v>
                      </c:pt>
                      <c:pt idx="16">
                        <c:v>3.6495345986328018E-2</c:v>
                      </c:pt>
                      <c:pt idx="17">
                        <c:v>2.8915404716765226E-2</c:v>
                      </c:pt>
                      <c:pt idx="18">
                        <c:v>6.2399648977016484E-2</c:v>
                      </c:pt>
                      <c:pt idx="19">
                        <c:v>3.23461104783134E-2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84D-44F2-A30D-E4A75E0DD18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Feuil7!$K$77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8.6582997044400395E-2</c:v>
                        </c:pt>
                        <c:pt idx="1">
                          <c:v>6.9791460214823894E-2</c:v>
                        </c:pt>
                        <c:pt idx="2">
                          <c:v>0.10351410133619336</c:v>
                        </c:pt>
                        <c:pt idx="3">
                          <c:v>0.1414580296965926</c:v>
                        </c:pt>
                        <c:pt idx="4">
                          <c:v>0.10425165182074209</c:v>
                        </c:pt>
                        <c:pt idx="5">
                          <c:v>8.5455235090012169E-2</c:v>
                        </c:pt>
                        <c:pt idx="6">
                          <c:v>7.5864581042488485E-2</c:v>
                        </c:pt>
                        <c:pt idx="7">
                          <c:v>7.5283565928318683E-2</c:v>
                        </c:pt>
                        <c:pt idx="8">
                          <c:v>0.1024697477945342</c:v>
                        </c:pt>
                        <c:pt idx="9">
                          <c:v>9.6560122424744405E-2</c:v>
                        </c:pt>
                        <c:pt idx="10">
                          <c:v>8.5182409824492891E-2</c:v>
                        </c:pt>
                        <c:pt idx="11">
                          <c:v>9.1530547512336066E-2</c:v>
                        </c:pt>
                        <c:pt idx="12">
                          <c:v>0.12070027433175128</c:v>
                        </c:pt>
                        <c:pt idx="13">
                          <c:v>9.3378037731141186E-2</c:v>
                        </c:pt>
                        <c:pt idx="14">
                          <c:v>0.10349128545552996</c:v>
                        </c:pt>
                        <c:pt idx="15">
                          <c:v>0.10505470514210363</c:v>
                        </c:pt>
                        <c:pt idx="16">
                          <c:v>6.6253485280831248E-2</c:v>
                        </c:pt>
                        <c:pt idx="17">
                          <c:v>0.11361180663107195</c:v>
                        </c:pt>
                        <c:pt idx="18">
                          <c:v>0.10157359590150856</c:v>
                        </c:pt>
                        <c:pt idx="19">
                          <c:v>8.5382217446982517E-2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8.6582997044400395E-2</c:v>
                        </c:pt>
                        <c:pt idx="1">
                          <c:v>6.9791460214823894E-2</c:v>
                        </c:pt>
                        <c:pt idx="2">
                          <c:v>0.10351410133619336</c:v>
                        </c:pt>
                        <c:pt idx="3">
                          <c:v>0.1414580296965926</c:v>
                        </c:pt>
                        <c:pt idx="4">
                          <c:v>0.10425165182074209</c:v>
                        </c:pt>
                        <c:pt idx="5">
                          <c:v>8.5455235090012169E-2</c:v>
                        </c:pt>
                        <c:pt idx="6">
                          <c:v>7.5864581042488485E-2</c:v>
                        </c:pt>
                        <c:pt idx="7">
                          <c:v>7.5283565928318683E-2</c:v>
                        </c:pt>
                        <c:pt idx="8">
                          <c:v>0.1024697477945342</c:v>
                        </c:pt>
                        <c:pt idx="9">
                          <c:v>9.6560122424744405E-2</c:v>
                        </c:pt>
                        <c:pt idx="10">
                          <c:v>8.5182409824492891E-2</c:v>
                        </c:pt>
                        <c:pt idx="11">
                          <c:v>9.1530547512336066E-2</c:v>
                        </c:pt>
                        <c:pt idx="12">
                          <c:v>0.12070027433175128</c:v>
                        </c:pt>
                        <c:pt idx="13">
                          <c:v>9.3378037731141186E-2</c:v>
                        </c:pt>
                        <c:pt idx="14">
                          <c:v>0.10349128545552996</c:v>
                        </c:pt>
                        <c:pt idx="15">
                          <c:v>0.10505470514210363</c:v>
                        </c:pt>
                        <c:pt idx="16">
                          <c:v>6.6253485280831248E-2</c:v>
                        </c:pt>
                        <c:pt idx="17">
                          <c:v>0.11361180663107195</c:v>
                        </c:pt>
                        <c:pt idx="18">
                          <c:v>0.10157359590150856</c:v>
                        </c:pt>
                        <c:pt idx="19">
                          <c:v>8.5382217446982517E-2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Feuil7!$N$80:$N$99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Feuil7!$O$80:$O$99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7.9406901012186795E-2</c:v>
                      </c:pt>
                      <c:pt idx="1">
                        <c:v>6.8705581632110518E-2</c:v>
                      </c:pt>
                      <c:pt idx="2">
                        <c:v>9.9872024481391555E-2</c:v>
                      </c:pt>
                      <c:pt idx="3">
                        <c:v>0.13376740504149648</c:v>
                      </c:pt>
                      <c:pt idx="4">
                        <c:v>0.10600578855435246</c:v>
                      </c:pt>
                      <c:pt idx="5">
                        <c:v>0.12694363532661099</c:v>
                      </c:pt>
                      <c:pt idx="6">
                        <c:v>8.0033088352376408E-2</c:v>
                      </c:pt>
                      <c:pt idx="7">
                        <c:v>9.3616177017713756E-2</c:v>
                      </c:pt>
                      <c:pt idx="8">
                        <c:v>0.10412915410657164</c:v>
                      </c:pt>
                      <c:pt idx="9">
                        <c:v>0.11299840892545128</c:v>
                      </c:pt>
                      <c:pt idx="10">
                        <c:v>7.4064820513987856E-2</c:v>
                      </c:pt>
                      <c:pt idx="11">
                        <c:v>8.8644952493901974E-2</c:v>
                      </c:pt>
                      <c:pt idx="12">
                        <c:v>0.12287612858247784</c:v>
                      </c:pt>
                      <c:pt idx="13">
                        <c:v>8.4968138726179795E-2</c:v>
                      </c:pt>
                      <c:pt idx="14">
                        <c:v>0.10319452060510335</c:v>
                      </c:pt>
                      <c:pt idx="15">
                        <c:v>9.5316659437205742E-2</c:v>
                      </c:pt>
                      <c:pt idx="16">
                        <c:v>7.0429834361577306E-2</c:v>
                      </c:pt>
                      <c:pt idx="17">
                        <c:v>0.13429994013615104</c:v>
                      </c:pt>
                      <c:pt idx="18">
                        <c:v>0.10926559864799083</c:v>
                      </c:pt>
                      <c:pt idx="19">
                        <c:v>8.3838325206158706E-2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4D-44F2-A30D-E4A75E0DD18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Feuil7!$K$102</c15:sqref>
                        </c15:formulaRef>
                      </c:ext>
                    </c:extLst>
                    <c:strCache>
                      <c:ptCount val="1"/>
                      <c:pt idx="0">
                        <c:v>1,5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0.15536561387922795</c:v>
                        </c:pt>
                        <c:pt idx="1">
                          <c:v>0.11076607962699983</c:v>
                        </c:pt>
                        <c:pt idx="2">
                          <c:v>0.13944997073799378</c:v>
                        </c:pt>
                        <c:pt idx="3">
                          <c:v>0.14600669218156342</c:v>
                        </c:pt>
                        <c:pt idx="4">
                          <c:v>0.1460708547484964</c:v>
                        </c:pt>
                        <c:pt idx="5">
                          <c:v>0.15226280196288652</c:v>
                        </c:pt>
                        <c:pt idx="6">
                          <c:v>0.14508947455935731</c:v>
                        </c:pt>
                        <c:pt idx="7">
                          <c:v>9.3765618126934736E-2</c:v>
                        </c:pt>
                        <c:pt idx="8">
                          <c:v>0.14701092357126444</c:v>
                        </c:pt>
                        <c:pt idx="9">
                          <c:v>0.1438732362878575</c:v>
                        </c:pt>
                        <c:pt idx="10">
                          <c:v>0.1747178480498684</c:v>
                        </c:pt>
                        <c:pt idx="11">
                          <c:v>0.12669222713815179</c:v>
                        </c:pt>
                        <c:pt idx="12">
                          <c:v>0.13718322269713101</c:v>
                        </c:pt>
                        <c:pt idx="13">
                          <c:v>0.1720001716039618</c:v>
                        </c:pt>
                        <c:pt idx="14">
                          <c:v>0.11923918575551681</c:v>
                        </c:pt>
                        <c:pt idx="15">
                          <c:v>0.14456949017388437</c:v>
                        </c:pt>
                        <c:pt idx="16">
                          <c:v>0.12422770222470521</c:v>
                        </c:pt>
                        <c:pt idx="17">
                          <c:v>0.14384160447724484</c:v>
                        </c:pt>
                        <c:pt idx="18">
                          <c:v>0.16093658982534767</c:v>
                        </c:pt>
                        <c:pt idx="19">
                          <c:v>0.12389725114046361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0.15536561387922795</c:v>
                        </c:pt>
                        <c:pt idx="1">
                          <c:v>0.11076607962699983</c:v>
                        </c:pt>
                        <c:pt idx="2">
                          <c:v>0.13944997073799378</c:v>
                        </c:pt>
                        <c:pt idx="3">
                          <c:v>0.14600669218156342</c:v>
                        </c:pt>
                        <c:pt idx="4">
                          <c:v>0.1460708547484964</c:v>
                        </c:pt>
                        <c:pt idx="5">
                          <c:v>0.15226280196288652</c:v>
                        </c:pt>
                        <c:pt idx="6">
                          <c:v>0.14508947455935731</c:v>
                        </c:pt>
                        <c:pt idx="7">
                          <c:v>9.3765618126934736E-2</c:v>
                        </c:pt>
                        <c:pt idx="8">
                          <c:v>0.14701092357126444</c:v>
                        </c:pt>
                        <c:pt idx="9">
                          <c:v>0.1438732362878575</c:v>
                        </c:pt>
                        <c:pt idx="10">
                          <c:v>0.1747178480498684</c:v>
                        </c:pt>
                        <c:pt idx="11">
                          <c:v>0.12669222713815179</c:v>
                        </c:pt>
                        <c:pt idx="12">
                          <c:v>0.13718322269713101</c:v>
                        </c:pt>
                        <c:pt idx="13">
                          <c:v>0.1720001716039618</c:v>
                        </c:pt>
                        <c:pt idx="14">
                          <c:v>0.11923918575551681</c:v>
                        </c:pt>
                        <c:pt idx="15">
                          <c:v>0.14456949017388437</c:v>
                        </c:pt>
                        <c:pt idx="16">
                          <c:v>0.12422770222470521</c:v>
                        </c:pt>
                        <c:pt idx="17">
                          <c:v>0.14384160447724484</c:v>
                        </c:pt>
                        <c:pt idx="18">
                          <c:v>0.16093658982534767</c:v>
                        </c:pt>
                        <c:pt idx="19">
                          <c:v>0.12389725114046361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Feuil7!$N$105:$N$124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Feuil7!$O$105:$O$124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0.1751537613387133</c:v>
                      </c:pt>
                      <c:pt idx="1">
                        <c:v>0.11091451412869882</c:v>
                      </c:pt>
                      <c:pt idx="2">
                        <c:v>0.11554635620511403</c:v>
                      </c:pt>
                      <c:pt idx="3">
                        <c:v>0.12602098138930357</c:v>
                      </c:pt>
                      <c:pt idx="4">
                        <c:v>0.14562975945739204</c:v>
                      </c:pt>
                      <c:pt idx="5">
                        <c:v>0.14589067480530754</c:v>
                      </c:pt>
                      <c:pt idx="6">
                        <c:v>0.14072225086637899</c:v>
                      </c:pt>
                      <c:pt idx="7">
                        <c:v>0.10022730790697712</c:v>
                      </c:pt>
                      <c:pt idx="8">
                        <c:v>0.12508290695927035</c:v>
                      </c:pt>
                      <c:pt idx="9">
                        <c:v>0.13226201328039647</c:v>
                      </c:pt>
                      <c:pt idx="10">
                        <c:v>0.15676015815485173</c:v>
                      </c:pt>
                      <c:pt idx="11">
                        <c:v>0.11617587168197697</c:v>
                      </c:pt>
                      <c:pt idx="12">
                        <c:v>0.11619245062275738</c:v>
                      </c:pt>
                      <c:pt idx="13">
                        <c:v>0.15148808164584113</c:v>
                      </c:pt>
                      <c:pt idx="14">
                        <c:v>0.1008843050518307</c:v>
                      </c:pt>
                      <c:pt idx="15">
                        <c:v>0.13161404911648414</c:v>
                      </c:pt>
                      <c:pt idx="16">
                        <c:v>0.12116218874764502</c:v>
                      </c:pt>
                      <c:pt idx="17">
                        <c:v>0.14402504364714905</c:v>
                      </c:pt>
                      <c:pt idx="18">
                        <c:v>0.14269350714303086</c:v>
                      </c:pt>
                      <c:pt idx="19">
                        <c:v>0.12341549335879279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84D-44F2-A30D-E4A75E0DD183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(bruit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Feuil7!$K$77</c:f>
              <c:strCache>
                <c:ptCount val="1"/>
                <c:pt idx="0">
                  <c:v>1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Feuil7!$P$80:$P$99</c:f>
                <c:numCache>
                  <c:formatCode>General</c:formatCode>
                  <c:ptCount val="20"/>
                  <c:pt idx="0">
                    <c:v>8.6582997044400395E-2</c:v>
                  </c:pt>
                  <c:pt idx="1">
                    <c:v>6.9791460214823894E-2</c:v>
                  </c:pt>
                  <c:pt idx="2">
                    <c:v>0.10351410133619336</c:v>
                  </c:pt>
                  <c:pt idx="3">
                    <c:v>0.1414580296965926</c:v>
                  </c:pt>
                  <c:pt idx="4">
                    <c:v>0.10425165182074209</c:v>
                  </c:pt>
                  <c:pt idx="5">
                    <c:v>8.5455235090012169E-2</c:v>
                  </c:pt>
                  <c:pt idx="6">
                    <c:v>7.5864581042488485E-2</c:v>
                  </c:pt>
                  <c:pt idx="7">
                    <c:v>7.5283565928318683E-2</c:v>
                  </c:pt>
                  <c:pt idx="8">
                    <c:v>0.1024697477945342</c:v>
                  </c:pt>
                  <c:pt idx="9">
                    <c:v>9.6560122424744405E-2</c:v>
                  </c:pt>
                  <c:pt idx="10">
                    <c:v>8.5182409824492891E-2</c:v>
                  </c:pt>
                  <c:pt idx="11">
                    <c:v>9.1530547512336066E-2</c:v>
                  </c:pt>
                  <c:pt idx="12">
                    <c:v>0.12070027433175128</c:v>
                  </c:pt>
                  <c:pt idx="13">
                    <c:v>9.3378037731141186E-2</c:v>
                  </c:pt>
                  <c:pt idx="14">
                    <c:v>0.10349128545552996</c:v>
                  </c:pt>
                  <c:pt idx="15">
                    <c:v>0.10505470514210363</c:v>
                  </c:pt>
                  <c:pt idx="16">
                    <c:v>6.6253485280831248E-2</c:v>
                  </c:pt>
                  <c:pt idx="17">
                    <c:v>0.11361180663107195</c:v>
                  </c:pt>
                  <c:pt idx="18">
                    <c:v>0.10157359590150856</c:v>
                  </c:pt>
                  <c:pt idx="19">
                    <c:v>8.5382217446982517E-2</c:v>
                  </c:pt>
                </c:numCache>
                <c:extLst xmlns:c15="http://schemas.microsoft.com/office/drawing/2012/chart"/>
              </c:numRef>
            </c:plus>
            <c:minus>
              <c:numRef>
                <c:f>Feuil7!$P$80:$P$99</c:f>
                <c:numCache>
                  <c:formatCode>General</c:formatCode>
                  <c:ptCount val="20"/>
                  <c:pt idx="0">
                    <c:v>8.6582997044400395E-2</c:v>
                  </c:pt>
                  <c:pt idx="1">
                    <c:v>6.9791460214823894E-2</c:v>
                  </c:pt>
                  <c:pt idx="2">
                    <c:v>0.10351410133619336</c:v>
                  </c:pt>
                  <c:pt idx="3">
                    <c:v>0.1414580296965926</c:v>
                  </c:pt>
                  <c:pt idx="4">
                    <c:v>0.10425165182074209</c:v>
                  </c:pt>
                  <c:pt idx="5">
                    <c:v>8.5455235090012169E-2</c:v>
                  </c:pt>
                  <c:pt idx="6">
                    <c:v>7.5864581042488485E-2</c:v>
                  </c:pt>
                  <c:pt idx="7">
                    <c:v>7.5283565928318683E-2</c:v>
                  </c:pt>
                  <c:pt idx="8">
                    <c:v>0.1024697477945342</c:v>
                  </c:pt>
                  <c:pt idx="9">
                    <c:v>9.6560122424744405E-2</c:v>
                  </c:pt>
                  <c:pt idx="10">
                    <c:v>8.5182409824492891E-2</c:v>
                  </c:pt>
                  <c:pt idx="11">
                    <c:v>9.1530547512336066E-2</c:v>
                  </c:pt>
                  <c:pt idx="12">
                    <c:v>0.12070027433175128</c:v>
                  </c:pt>
                  <c:pt idx="13">
                    <c:v>9.3378037731141186E-2</c:v>
                  </c:pt>
                  <c:pt idx="14">
                    <c:v>0.10349128545552996</c:v>
                  </c:pt>
                  <c:pt idx="15">
                    <c:v>0.10505470514210363</c:v>
                  </c:pt>
                  <c:pt idx="16">
                    <c:v>6.6253485280831248E-2</c:v>
                  </c:pt>
                  <c:pt idx="17">
                    <c:v>0.11361180663107195</c:v>
                  </c:pt>
                  <c:pt idx="18">
                    <c:v>0.10157359590150856</c:v>
                  </c:pt>
                  <c:pt idx="19">
                    <c:v>8.5382217446982517E-2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Feuil7!$N$80:$N$99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  <c:extLst xmlns:c15="http://schemas.microsoft.com/office/drawing/2012/chart"/>
            </c:numRef>
          </c:xVal>
          <c:yVal>
            <c:numRef>
              <c:f>Feuil7!$O$80:$O$99</c:f>
              <c:numCache>
                <c:formatCode>General</c:formatCode>
                <c:ptCount val="20"/>
                <c:pt idx="0">
                  <c:v>7.9406901012186795E-2</c:v>
                </c:pt>
                <c:pt idx="1">
                  <c:v>6.8705581632110518E-2</c:v>
                </c:pt>
                <c:pt idx="2">
                  <c:v>9.9872024481391555E-2</c:v>
                </c:pt>
                <c:pt idx="3">
                  <c:v>0.13376740504149648</c:v>
                </c:pt>
                <c:pt idx="4">
                  <c:v>0.10600578855435246</c:v>
                </c:pt>
                <c:pt idx="5">
                  <c:v>0.12694363532661099</c:v>
                </c:pt>
                <c:pt idx="6">
                  <c:v>8.0033088352376408E-2</c:v>
                </c:pt>
                <c:pt idx="7">
                  <c:v>9.3616177017713756E-2</c:v>
                </c:pt>
                <c:pt idx="8">
                  <c:v>0.10412915410657164</c:v>
                </c:pt>
                <c:pt idx="9">
                  <c:v>0.11299840892545128</c:v>
                </c:pt>
                <c:pt idx="10">
                  <c:v>7.4064820513987856E-2</c:v>
                </c:pt>
                <c:pt idx="11">
                  <c:v>8.8644952493901974E-2</c:v>
                </c:pt>
                <c:pt idx="12">
                  <c:v>0.12287612858247784</c:v>
                </c:pt>
                <c:pt idx="13">
                  <c:v>8.4968138726179795E-2</c:v>
                </c:pt>
                <c:pt idx="14">
                  <c:v>0.10319452060510335</c:v>
                </c:pt>
                <c:pt idx="15">
                  <c:v>9.5316659437205742E-2</c:v>
                </c:pt>
                <c:pt idx="16">
                  <c:v>7.0429834361577306E-2</c:v>
                </c:pt>
                <c:pt idx="17">
                  <c:v>0.13429994013615104</c:v>
                </c:pt>
                <c:pt idx="18">
                  <c:v>0.10926559864799083</c:v>
                </c:pt>
                <c:pt idx="19">
                  <c:v>8.3838325206158706E-2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3-D72F-4F98-8215-1BE652264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Feuil7!$K$2</c15:sqref>
                        </c15:formulaRef>
                      </c:ext>
                    </c:extLst>
                    <c:strCache>
                      <c:ptCount val="1"/>
                      <c:pt idx="0">
                        <c:v>-2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2.5289602003916039E-2</c:v>
                        </c:pt>
                        <c:pt idx="1">
                          <c:v>2.3645898528257152E-2</c:v>
                        </c:pt>
                        <c:pt idx="2">
                          <c:v>2.2336454929909946E-2</c:v>
                        </c:pt>
                        <c:pt idx="3">
                          <c:v>3.5951632660804089E-2</c:v>
                        </c:pt>
                        <c:pt idx="4">
                          <c:v>2.4947976074001149E-2</c:v>
                        </c:pt>
                        <c:pt idx="5">
                          <c:v>3.7873735114709622E-2</c:v>
                        </c:pt>
                        <c:pt idx="6">
                          <c:v>2.4600270782670977E-2</c:v>
                        </c:pt>
                        <c:pt idx="7">
                          <c:v>2.3177999463872761E-2</c:v>
                        </c:pt>
                        <c:pt idx="8">
                          <c:v>2.1887531332975604E-2</c:v>
                        </c:pt>
                        <c:pt idx="9">
                          <c:v>3.5048300304273347E-2</c:v>
                        </c:pt>
                        <c:pt idx="10">
                          <c:v>2.4695860843555885E-2</c:v>
                        </c:pt>
                        <c:pt idx="11">
                          <c:v>1.8839647116439002E-2</c:v>
                        </c:pt>
                        <c:pt idx="12">
                          <c:v>2.7323229957487323E-2</c:v>
                        </c:pt>
                        <c:pt idx="13">
                          <c:v>2.4864463741711289E-2</c:v>
                        </c:pt>
                        <c:pt idx="14">
                          <c:v>2.7295330680623071E-2</c:v>
                        </c:pt>
                        <c:pt idx="15">
                          <c:v>3.2497937536141268E-2</c:v>
                        </c:pt>
                        <c:pt idx="16">
                          <c:v>2.496594390499178E-2</c:v>
                        </c:pt>
                        <c:pt idx="17">
                          <c:v>1.947349623568187E-2</c:v>
                        </c:pt>
                        <c:pt idx="18">
                          <c:v>4.993533702639176E-2</c:v>
                        </c:pt>
                        <c:pt idx="19">
                          <c:v>2.5242143186979822E-2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2.5289602003916039E-2</c:v>
                        </c:pt>
                        <c:pt idx="1">
                          <c:v>2.3645898528257152E-2</c:v>
                        </c:pt>
                        <c:pt idx="2">
                          <c:v>2.2336454929909946E-2</c:v>
                        </c:pt>
                        <c:pt idx="3">
                          <c:v>3.5951632660804089E-2</c:v>
                        </c:pt>
                        <c:pt idx="4">
                          <c:v>2.4947976074001149E-2</c:v>
                        </c:pt>
                        <c:pt idx="5">
                          <c:v>3.7873735114709622E-2</c:v>
                        </c:pt>
                        <c:pt idx="6">
                          <c:v>2.4600270782670977E-2</c:v>
                        </c:pt>
                        <c:pt idx="7">
                          <c:v>2.3177999463872761E-2</c:v>
                        </c:pt>
                        <c:pt idx="8">
                          <c:v>2.1887531332975604E-2</c:v>
                        </c:pt>
                        <c:pt idx="9">
                          <c:v>3.5048300304273347E-2</c:v>
                        </c:pt>
                        <c:pt idx="10">
                          <c:v>2.4695860843555885E-2</c:v>
                        </c:pt>
                        <c:pt idx="11">
                          <c:v>1.8839647116439002E-2</c:v>
                        </c:pt>
                        <c:pt idx="12">
                          <c:v>2.7323229957487323E-2</c:v>
                        </c:pt>
                        <c:pt idx="13">
                          <c:v>2.4864463741711289E-2</c:v>
                        </c:pt>
                        <c:pt idx="14">
                          <c:v>2.7295330680623071E-2</c:v>
                        </c:pt>
                        <c:pt idx="15">
                          <c:v>3.2497937536141268E-2</c:v>
                        </c:pt>
                        <c:pt idx="16">
                          <c:v>2.496594390499178E-2</c:v>
                        </c:pt>
                        <c:pt idx="17">
                          <c:v>1.947349623568187E-2</c:v>
                        </c:pt>
                        <c:pt idx="18">
                          <c:v>4.993533702639176E-2</c:v>
                        </c:pt>
                        <c:pt idx="19">
                          <c:v>2.5242143186979822E-2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Feuil7!$N$5:$N$24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Feuil7!$O$5:$O$24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3.2232926960201698E-2</c:v>
                      </c:pt>
                      <c:pt idx="1">
                        <c:v>2.5826286714400376E-2</c:v>
                      </c:pt>
                      <c:pt idx="2">
                        <c:v>3.0052838329283588E-2</c:v>
                      </c:pt>
                      <c:pt idx="3">
                        <c:v>5.1702150020447653E-2</c:v>
                      </c:pt>
                      <c:pt idx="4">
                        <c:v>3.0456554696433543E-2</c:v>
                      </c:pt>
                      <c:pt idx="5">
                        <c:v>5.1169605061958633E-2</c:v>
                      </c:pt>
                      <c:pt idx="6">
                        <c:v>3.6701182547081435E-2</c:v>
                      </c:pt>
                      <c:pt idx="7">
                        <c:v>2.9277069413887892E-2</c:v>
                      </c:pt>
                      <c:pt idx="8">
                        <c:v>2.3286327989726848E-2</c:v>
                      </c:pt>
                      <c:pt idx="9">
                        <c:v>6.4660506010448968E-2</c:v>
                      </c:pt>
                      <c:pt idx="10">
                        <c:v>2.7658069645715645E-2</c:v>
                      </c:pt>
                      <c:pt idx="11">
                        <c:v>1.9297310304512656E-2</c:v>
                      </c:pt>
                      <c:pt idx="12">
                        <c:v>3.3149406732942879E-2</c:v>
                      </c:pt>
                      <c:pt idx="13">
                        <c:v>2.971507227974559E-2</c:v>
                      </c:pt>
                      <c:pt idx="14">
                        <c:v>3.9115408670264133E-2</c:v>
                      </c:pt>
                      <c:pt idx="15">
                        <c:v>5.1270412840999702E-2</c:v>
                      </c:pt>
                      <c:pt idx="16">
                        <c:v>3.3291757539789961E-2</c:v>
                      </c:pt>
                      <c:pt idx="17">
                        <c:v>2.8526358768739678E-2</c:v>
                      </c:pt>
                      <c:pt idx="18">
                        <c:v>8.8326848064903318E-2</c:v>
                      </c:pt>
                      <c:pt idx="19">
                        <c:v>3.421305545077543E-2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72F-4F98-8215-1BE652264C5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Feuil7!$K$27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2.4336001387286955E-2</c:v>
                        </c:pt>
                        <c:pt idx="1">
                          <c:v>2.3761960505127661E-2</c:v>
                        </c:pt>
                        <c:pt idx="2">
                          <c:v>2.3285835411818827E-2</c:v>
                        </c:pt>
                        <c:pt idx="3">
                          <c:v>3.6182731205977522E-2</c:v>
                        </c:pt>
                        <c:pt idx="4">
                          <c:v>2.8662025621529658E-2</c:v>
                        </c:pt>
                        <c:pt idx="5">
                          <c:v>3.4809575909688383E-2</c:v>
                        </c:pt>
                        <c:pt idx="6">
                          <c:v>2.171657229702131E-2</c:v>
                        </c:pt>
                        <c:pt idx="7">
                          <c:v>2.6675455291474436E-2</c:v>
                        </c:pt>
                        <c:pt idx="8">
                          <c:v>1.8412654132988104E-2</c:v>
                        </c:pt>
                        <c:pt idx="9">
                          <c:v>4.7213599842996348E-2</c:v>
                        </c:pt>
                        <c:pt idx="10">
                          <c:v>2.7030908077606212E-2</c:v>
                        </c:pt>
                        <c:pt idx="11">
                          <c:v>2.8636079008391432E-2</c:v>
                        </c:pt>
                        <c:pt idx="12">
                          <c:v>2.4042054156478393E-2</c:v>
                        </c:pt>
                        <c:pt idx="13">
                          <c:v>2.8134367414734303E-2</c:v>
                        </c:pt>
                        <c:pt idx="14">
                          <c:v>2.4722444049142072E-2</c:v>
                        </c:pt>
                        <c:pt idx="15">
                          <c:v>3.4240942605484097E-2</c:v>
                        </c:pt>
                        <c:pt idx="16">
                          <c:v>2.6618445484926534E-2</c:v>
                        </c:pt>
                        <c:pt idx="17">
                          <c:v>2.3996292090091031E-2</c:v>
                        </c:pt>
                        <c:pt idx="18">
                          <c:v>4.099751079048173E-2</c:v>
                        </c:pt>
                        <c:pt idx="19">
                          <c:v>2.7344744320604127E-2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2.4336001387286955E-2</c:v>
                        </c:pt>
                        <c:pt idx="1">
                          <c:v>2.3761960505127661E-2</c:v>
                        </c:pt>
                        <c:pt idx="2">
                          <c:v>2.3285835411818827E-2</c:v>
                        </c:pt>
                        <c:pt idx="3">
                          <c:v>3.6182731205977522E-2</c:v>
                        </c:pt>
                        <c:pt idx="4">
                          <c:v>2.8662025621529658E-2</c:v>
                        </c:pt>
                        <c:pt idx="5">
                          <c:v>3.4809575909688383E-2</c:v>
                        </c:pt>
                        <c:pt idx="6">
                          <c:v>2.171657229702131E-2</c:v>
                        </c:pt>
                        <c:pt idx="7">
                          <c:v>2.6675455291474436E-2</c:v>
                        </c:pt>
                        <c:pt idx="8">
                          <c:v>1.8412654132988104E-2</c:v>
                        </c:pt>
                        <c:pt idx="9">
                          <c:v>4.7213599842996348E-2</c:v>
                        </c:pt>
                        <c:pt idx="10">
                          <c:v>2.7030908077606212E-2</c:v>
                        </c:pt>
                        <c:pt idx="11">
                          <c:v>2.8636079008391432E-2</c:v>
                        </c:pt>
                        <c:pt idx="12">
                          <c:v>2.4042054156478393E-2</c:v>
                        </c:pt>
                        <c:pt idx="13">
                          <c:v>2.8134367414734303E-2</c:v>
                        </c:pt>
                        <c:pt idx="14">
                          <c:v>2.4722444049142072E-2</c:v>
                        </c:pt>
                        <c:pt idx="15">
                          <c:v>3.4240942605484097E-2</c:v>
                        </c:pt>
                        <c:pt idx="16">
                          <c:v>2.6618445484926534E-2</c:v>
                        </c:pt>
                        <c:pt idx="17">
                          <c:v>2.3996292090091031E-2</c:v>
                        </c:pt>
                        <c:pt idx="18">
                          <c:v>4.099751079048173E-2</c:v>
                        </c:pt>
                        <c:pt idx="19">
                          <c:v>2.7344744320604127E-2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Feuil7!$N$30:$N$49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Feuil7!$O$30:$O$49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4.2851424879395451E-2</c:v>
                      </c:pt>
                      <c:pt idx="1">
                        <c:v>2.5694886801583827E-2</c:v>
                      </c:pt>
                      <c:pt idx="2">
                        <c:v>4.361469234856747E-2</c:v>
                      </c:pt>
                      <c:pt idx="3">
                        <c:v>4.9245953829780531E-2</c:v>
                      </c:pt>
                      <c:pt idx="4">
                        <c:v>3.490567934262976E-2</c:v>
                      </c:pt>
                      <c:pt idx="5">
                        <c:v>4.7156566377946942E-2</c:v>
                      </c:pt>
                      <c:pt idx="6">
                        <c:v>2.507002579151902E-2</c:v>
                      </c:pt>
                      <c:pt idx="7">
                        <c:v>3.9681347712892806E-2</c:v>
                      </c:pt>
                      <c:pt idx="8">
                        <c:v>1.9163850769394825E-2</c:v>
                      </c:pt>
                      <c:pt idx="9">
                        <c:v>7.184455606177001E-2</c:v>
                      </c:pt>
                      <c:pt idx="10">
                        <c:v>2.6579815168040446E-2</c:v>
                      </c:pt>
                      <c:pt idx="11">
                        <c:v>4.3664940497344415E-2</c:v>
                      </c:pt>
                      <c:pt idx="12">
                        <c:v>2.6013257115644541E-2</c:v>
                      </c:pt>
                      <c:pt idx="13">
                        <c:v>3.7526870342207655E-2</c:v>
                      </c:pt>
                      <c:pt idx="14">
                        <c:v>3.2314819263384906E-2</c:v>
                      </c:pt>
                      <c:pt idx="15">
                        <c:v>5.880855694138766E-2</c:v>
                      </c:pt>
                      <c:pt idx="16">
                        <c:v>3.6495345986328018E-2</c:v>
                      </c:pt>
                      <c:pt idx="17">
                        <c:v>2.8915404716765226E-2</c:v>
                      </c:pt>
                      <c:pt idx="18">
                        <c:v>6.2399648977016484E-2</c:v>
                      </c:pt>
                      <c:pt idx="19">
                        <c:v>3.23461104783134E-2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72F-4F98-8215-1BE652264C5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Feuil7!$K$52</c15:sqref>
                        </c15:formulaRef>
                      </c:ext>
                    </c:extLst>
                    <c:strCache>
                      <c:ptCount val="1"/>
                      <c:pt idx="0">
                        <c:v>0,5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5.2704588945820398E-2</c:v>
                        </c:pt>
                        <c:pt idx="1">
                          <c:v>3.2062978686861178E-2</c:v>
                        </c:pt>
                        <c:pt idx="2">
                          <c:v>6.3163966818237424E-2</c:v>
                        </c:pt>
                        <c:pt idx="3">
                          <c:v>6.1753313223034526E-2</c:v>
                        </c:pt>
                        <c:pt idx="4">
                          <c:v>5.9241244612144438E-2</c:v>
                        </c:pt>
                        <c:pt idx="5">
                          <c:v>3.4516293525621425E-2</c:v>
                        </c:pt>
                        <c:pt idx="6">
                          <c:v>4.2314695252096954E-2</c:v>
                        </c:pt>
                        <c:pt idx="7">
                          <c:v>3.3062566178666368E-2</c:v>
                        </c:pt>
                        <c:pt idx="8">
                          <c:v>5.7435923896132224E-2</c:v>
                        </c:pt>
                        <c:pt idx="9">
                          <c:v>6.4184427402534064E-2</c:v>
                        </c:pt>
                        <c:pt idx="10">
                          <c:v>5.7228601471582374E-2</c:v>
                        </c:pt>
                        <c:pt idx="11">
                          <c:v>3.2146512553936399E-2</c:v>
                        </c:pt>
                        <c:pt idx="12">
                          <c:v>6.6720499449143156E-2</c:v>
                        </c:pt>
                        <c:pt idx="13">
                          <c:v>5.5157994545750065E-2</c:v>
                        </c:pt>
                        <c:pt idx="14">
                          <c:v>4.3381739785031348E-2</c:v>
                        </c:pt>
                        <c:pt idx="15">
                          <c:v>4.5776102811830317E-2</c:v>
                        </c:pt>
                        <c:pt idx="16">
                          <c:v>4.7026086080982341E-2</c:v>
                        </c:pt>
                        <c:pt idx="17">
                          <c:v>4.6545924636720221E-2</c:v>
                        </c:pt>
                        <c:pt idx="18">
                          <c:v>6.3188457467814554E-2</c:v>
                        </c:pt>
                        <c:pt idx="19">
                          <c:v>4.4063651230525989E-2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5.2704588945820398E-2</c:v>
                        </c:pt>
                        <c:pt idx="1">
                          <c:v>3.2062978686861178E-2</c:v>
                        </c:pt>
                        <c:pt idx="2">
                          <c:v>6.3163966818237424E-2</c:v>
                        </c:pt>
                        <c:pt idx="3">
                          <c:v>6.1753313223034526E-2</c:v>
                        </c:pt>
                        <c:pt idx="4">
                          <c:v>5.9241244612144438E-2</c:v>
                        </c:pt>
                        <c:pt idx="5">
                          <c:v>3.4516293525621425E-2</c:v>
                        </c:pt>
                        <c:pt idx="6">
                          <c:v>4.2314695252096954E-2</c:v>
                        </c:pt>
                        <c:pt idx="7">
                          <c:v>3.3062566178666368E-2</c:v>
                        </c:pt>
                        <c:pt idx="8">
                          <c:v>5.7435923896132224E-2</c:v>
                        </c:pt>
                        <c:pt idx="9">
                          <c:v>6.4184427402534064E-2</c:v>
                        </c:pt>
                        <c:pt idx="10">
                          <c:v>5.7228601471582374E-2</c:v>
                        </c:pt>
                        <c:pt idx="11">
                          <c:v>3.2146512553936399E-2</c:v>
                        </c:pt>
                        <c:pt idx="12">
                          <c:v>6.6720499449143156E-2</c:v>
                        </c:pt>
                        <c:pt idx="13">
                          <c:v>5.5157994545750065E-2</c:v>
                        </c:pt>
                        <c:pt idx="14">
                          <c:v>4.3381739785031348E-2</c:v>
                        </c:pt>
                        <c:pt idx="15">
                          <c:v>4.5776102811830317E-2</c:v>
                        </c:pt>
                        <c:pt idx="16">
                          <c:v>4.7026086080982341E-2</c:v>
                        </c:pt>
                        <c:pt idx="17">
                          <c:v>4.6545924636720221E-2</c:v>
                        </c:pt>
                        <c:pt idx="18">
                          <c:v>6.3188457467814554E-2</c:v>
                        </c:pt>
                        <c:pt idx="19">
                          <c:v>4.4063651230525989E-2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Feuil7!$N$55:$N$74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Feuil7!$O$55:$O$74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7.7779144639543718E-2</c:v>
                      </c:pt>
                      <c:pt idx="1">
                        <c:v>3.7230210072214637E-2</c:v>
                      </c:pt>
                      <c:pt idx="2">
                        <c:v>6.1232315763938915E-2</c:v>
                      </c:pt>
                      <c:pt idx="3">
                        <c:v>8.6129624159119816E-2</c:v>
                      </c:pt>
                      <c:pt idx="4">
                        <c:v>5.9909321692748263E-2</c:v>
                      </c:pt>
                      <c:pt idx="5">
                        <c:v>3.5215879394114365E-2</c:v>
                      </c:pt>
                      <c:pt idx="6">
                        <c:v>5.3116064868223803E-2</c:v>
                      </c:pt>
                      <c:pt idx="7">
                        <c:v>3.3109536429014555E-2</c:v>
                      </c:pt>
                      <c:pt idx="8">
                        <c:v>6.4650668784883014E-2</c:v>
                      </c:pt>
                      <c:pt idx="9">
                        <c:v>0.11019424313940079</c:v>
                      </c:pt>
                      <c:pt idx="10">
                        <c:v>6.5183725210218077E-2</c:v>
                      </c:pt>
                      <c:pt idx="11">
                        <c:v>3.4758144708520275E-2</c:v>
                      </c:pt>
                      <c:pt idx="12">
                        <c:v>6.5321081657974914E-2</c:v>
                      </c:pt>
                      <c:pt idx="13">
                        <c:v>5.7453404320173831E-2</c:v>
                      </c:pt>
                      <c:pt idx="14">
                        <c:v>4.533875147009666E-2</c:v>
                      </c:pt>
                      <c:pt idx="15">
                        <c:v>4.5316042125797297E-2</c:v>
                      </c:pt>
                      <c:pt idx="16">
                        <c:v>6.7394087311495529E-2</c:v>
                      </c:pt>
                      <c:pt idx="17">
                        <c:v>7.0260914553457551E-2</c:v>
                      </c:pt>
                      <c:pt idx="18">
                        <c:v>7.4700360115168993E-2</c:v>
                      </c:pt>
                      <c:pt idx="19">
                        <c:v>4.7450200922571982E-2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72F-4F98-8215-1BE652264C5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Feuil7!$K$102</c15:sqref>
                        </c15:formulaRef>
                      </c:ext>
                    </c:extLst>
                    <c:strCache>
                      <c:ptCount val="1"/>
                      <c:pt idx="0">
                        <c:v>1,5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0.15536561387922795</c:v>
                        </c:pt>
                        <c:pt idx="1">
                          <c:v>0.11076607962699983</c:v>
                        </c:pt>
                        <c:pt idx="2">
                          <c:v>0.13944997073799378</c:v>
                        </c:pt>
                        <c:pt idx="3">
                          <c:v>0.14600669218156342</c:v>
                        </c:pt>
                        <c:pt idx="4">
                          <c:v>0.1460708547484964</c:v>
                        </c:pt>
                        <c:pt idx="5">
                          <c:v>0.15226280196288652</c:v>
                        </c:pt>
                        <c:pt idx="6">
                          <c:v>0.14508947455935731</c:v>
                        </c:pt>
                        <c:pt idx="7">
                          <c:v>9.3765618126934736E-2</c:v>
                        </c:pt>
                        <c:pt idx="8">
                          <c:v>0.14701092357126444</c:v>
                        </c:pt>
                        <c:pt idx="9">
                          <c:v>0.1438732362878575</c:v>
                        </c:pt>
                        <c:pt idx="10">
                          <c:v>0.1747178480498684</c:v>
                        </c:pt>
                        <c:pt idx="11">
                          <c:v>0.12669222713815179</c:v>
                        </c:pt>
                        <c:pt idx="12">
                          <c:v>0.13718322269713101</c:v>
                        </c:pt>
                        <c:pt idx="13">
                          <c:v>0.1720001716039618</c:v>
                        </c:pt>
                        <c:pt idx="14">
                          <c:v>0.11923918575551681</c:v>
                        </c:pt>
                        <c:pt idx="15">
                          <c:v>0.14456949017388437</c:v>
                        </c:pt>
                        <c:pt idx="16">
                          <c:v>0.12422770222470521</c:v>
                        </c:pt>
                        <c:pt idx="17">
                          <c:v>0.14384160447724484</c:v>
                        </c:pt>
                        <c:pt idx="18">
                          <c:v>0.16093658982534767</c:v>
                        </c:pt>
                        <c:pt idx="19">
                          <c:v>0.12389725114046361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Feuil7!$P$105:$P$124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0.15536561387922795</c:v>
                        </c:pt>
                        <c:pt idx="1">
                          <c:v>0.11076607962699983</c:v>
                        </c:pt>
                        <c:pt idx="2">
                          <c:v>0.13944997073799378</c:v>
                        </c:pt>
                        <c:pt idx="3">
                          <c:v>0.14600669218156342</c:v>
                        </c:pt>
                        <c:pt idx="4">
                          <c:v>0.1460708547484964</c:v>
                        </c:pt>
                        <c:pt idx="5">
                          <c:v>0.15226280196288652</c:v>
                        </c:pt>
                        <c:pt idx="6">
                          <c:v>0.14508947455935731</c:v>
                        </c:pt>
                        <c:pt idx="7">
                          <c:v>9.3765618126934736E-2</c:v>
                        </c:pt>
                        <c:pt idx="8">
                          <c:v>0.14701092357126444</c:v>
                        </c:pt>
                        <c:pt idx="9">
                          <c:v>0.1438732362878575</c:v>
                        </c:pt>
                        <c:pt idx="10">
                          <c:v>0.1747178480498684</c:v>
                        </c:pt>
                        <c:pt idx="11">
                          <c:v>0.12669222713815179</c:v>
                        </c:pt>
                        <c:pt idx="12">
                          <c:v>0.13718322269713101</c:v>
                        </c:pt>
                        <c:pt idx="13">
                          <c:v>0.1720001716039618</c:v>
                        </c:pt>
                        <c:pt idx="14">
                          <c:v>0.11923918575551681</c:v>
                        </c:pt>
                        <c:pt idx="15">
                          <c:v>0.14456949017388437</c:v>
                        </c:pt>
                        <c:pt idx="16">
                          <c:v>0.12422770222470521</c:v>
                        </c:pt>
                        <c:pt idx="17">
                          <c:v>0.14384160447724484</c:v>
                        </c:pt>
                        <c:pt idx="18">
                          <c:v>0.16093658982534767</c:v>
                        </c:pt>
                        <c:pt idx="19">
                          <c:v>0.12389725114046361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Feuil7!$N$105:$N$124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Feuil7!$O$105:$O$124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0.1751537613387133</c:v>
                      </c:pt>
                      <c:pt idx="1">
                        <c:v>0.11091451412869882</c:v>
                      </c:pt>
                      <c:pt idx="2">
                        <c:v>0.11554635620511403</c:v>
                      </c:pt>
                      <c:pt idx="3">
                        <c:v>0.12602098138930357</c:v>
                      </c:pt>
                      <c:pt idx="4">
                        <c:v>0.14562975945739204</c:v>
                      </c:pt>
                      <c:pt idx="5">
                        <c:v>0.14589067480530754</c:v>
                      </c:pt>
                      <c:pt idx="6">
                        <c:v>0.14072225086637899</c:v>
                      </c:pt>
                      <c:pt idx="7">
                        <c:v>0.10022730790697712</c:v>
                      </c:pt>
                      <c:pt idx="8">
                        <c:v>0.12508290695927035</c:v>
                      </c:pt>
                      <c:pt idx="9">
                        <c:v>0.13226201328039647</c:v>
                      </c:pt>
                      <c:pt idx="10">
                        <c:v>0.15676015815485173</c:v>
                      </c:pt>
                      <c:pt idx="11">
                        <c:v>0.11617587168197697</c:v>
                      </c:pt>
                      <c:pt idx="12">
                        <c:v>0.11619245062275738</c:v>
                      </c:pt>
                      <c:pt idx="13">
                        <c:v>0.15148808164584113</c:v>
                      </c:pt>
                      <c:pt idx="14">
                        <c:v>0.1008843050518307</c:v>
                      </c:pt>
                      <c:pt idx="15">
                        <c:v>0.13161404911648414</c:v>
                      </c:pt>
                      <c:pt idx="16">
                        <c:v>0.12116218874764502</c:v>
                      </c:pt>
                      <c:pt idx="17">
                        <c:v>0.14402504364714905</c:v>
                      </c:pt>
                      <c:pt idx="18">
                        <c:v>0.14269350714303086</c:v>
                      </c:pt>
                      <c:pt idx="19">
                        <c:v>0.12341549335879279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72F-4F98-8215-1BE652264C59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Erreur (bruit 1,5)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strRef>
              <c:f>Feuil7!$K$102</c:f>
              <c:strCache>
                <c:ptCount val="1"/>
                <c:pt idx="0">
                  <c:v>1,5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Feuil7!$P$105:$P$124</c:f>
                <c:numCache>
                  <c:formatCode>General</c:formatCode>
                  <c:ptCount val="20"/>
                  <c:pt idx="0">
                    <c:v>0.15536561387922795</c:v>
                  </c:pt>
                  <c:pt idx="1">
                    <c:v>0.11076607962699983</c:v>
                  </c:pt>
                  <c:pt idx="2">
                    <c:v>0.13944997073799378</c:v>
                  </c:pt>
                  <c:pt idx="3">
                    <c:v>0.14600669218156342</c:v>
                  </c:pt>
                  <c:pt idx="4">
                    <c:v>0.1460708547484964</c:v>
                  </c:pt>
                  <c:pt idx="5">
                    <c:v>0.15226280196288652</c:v>
                  </c:pt>
                  <c:pt idx="6">
                    <c:v>0.14508947455935731</c:v>
                  </c:pt>
                  <c:pt idx="7">
                    <c:v>9.3765618126934736E-2</c:v>
                  </c:pt>
                  <c:pt idx="8">
                    <c:v>0.14701092357126444</c:v>
                  </c:pt>
                  <c:pt idx="9">
                    <c:v>0.1438732362878575</c:v>
                  </c:pt>
                  <c:pt idx="10">
                    <c:v>0.1747178480498684</c:v>
                  </c:pt>
                  <c:pt idx="11">
                    <c:v>0.12669222713815179</c:v>
                  </c:pt>
                  <c:pt idx="12">
                    <c:v>0.13718322269713101</c:v>
                  </c:pt>
                  <c:pt idx="13">
                    <c:v>0.1720001716039618</c:v>
                  </c:pt>
                  <c:pt idx="14">
                    <c:v>0.11923918575551681</c:v>
                  </c:pt>
                  <c:pt idx="15">
                    <c:v>0.14456949017388437</c:v>
                  </c:pt>
                  <c:pt idx="16">
                    <c:v>0.12422770222470521</c:v>
                  </c:pt>
                  <c:pt idx="17">
                    <c:v>0.14384160447724484</c:v>
                  </c:pt>
                  <c:pt idx="18">
                    <c:v>0.16093658982534767</c:v>
                  </c:pt>
                  <c:pt idx="19">
                    <c:v>0.12389725114046361</c:v>
                  </c:pt>
                </c:numCache>
                <c:extLst xmlns:c15="http://schemas.microsoft.com/office/drawing/2012/chart"/>
              </c:numRef>
            </c:plus>
            <c:minus>
              <c:numRef>
                <c:f>Feuil7!$P$105:$P$124</c:f>
                <c:numCache>
                  <c:formatCode>General</c:formatCode>
                  <c:ptCount val="20"/>
                  <c:pt idx="0">
                    <c:v>0.15536561387922795</c:v>
                  </c:pt>
                  <c:pt idx="1">
                    <c:v>0.11076607962699983</c:v>
                  </c:pt>
                  <c:pt idx="2">
                    <c:v>0.13944997073799378</c:v>
                  </c:pt>
                  <c:pt idx="3">
                    <c:v>0.14600669218156342</c:v>
                  </c:pt>
                  <c:pt idx="4">
                    <c:v>0.1460708547484964</c:v>
                  </c:pt>
                  <c:pt idx="5">
                    <c:v>0.15226280196288652</c:v>
                  </c:pt>
                  <c:pt idx="6">
                    <c:v>0.14508947455935731</c:v>
                  </c:pt>
                  <c:pt idx="7">
                    <c:v>9.3765618126934736E-2</c:v>
                  </c:pt>
                  <c:pt idx="8">
                    <c:v>0.14701092357126444</c:v>
                  </c:pt>
                  <c:pt idx="9">
                    <c:v>0.1438732362878575</c:v>
                  </c:pt>
                  <c:pt idx="10">
                    <c:v>0.1747178480498684</c:v>
                  </c:pt>
                  <c:pt idx="11">
                    <c:v>0.12669222713815179</c:v>
                  </c:pt>
                  <c:pt idx="12">
                    <c:v>0.13718322269713101</c:v>
                  </c:pt>
                  <c:pt idx="13">
                    <c:v>0.1720001716039618</c:v>
                  </c:pt>
                  <c:pt idx="14">
                    <c:v>0.11923918575551681</c:v>
                  </c:pt>
                  <c:pt idx="15">
                    <c:v>0.14456949017388437</c:v>
                  </c:pt>
                  <c:pt idx="16">
                    <c:v>0.12422770222470521</c:v>
                  </c:pt>
                  <c:pt idx="17">
                    <c:v>0.14384160447724484</c:v>
                  </c:pt>
                  <c:pt idx="18">
                    <c:v>0.16093658982534767</c:v>
                  </c:pt>
                  <c:pt idx="19">
                    <c:v>0.12389725114046361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Feuil7!$N$105:$N$124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  <c:extLst xmlns:c15="http://schemas.microsoft.com/office/drawing/2012/chart"/>
            </c:numRef>
          </c:xVal>
          <c:yVal>
            <c:numRef>
              <c:f>Feuil7!$O$105:$O$124</c:f>
              <c:numCache>
                <c:formatCode>General</c:formatCode>
                <c:ptCount val="20"/>
                <c:pt idx="0">
                  <c:v>0.1751537613387133</c:v>
                </c:pt>
                <c:pt idx="1">
                  <c:v>0.11091451412869882</c:v>
                </c:pt>
                <c:pt idx="2">
                  <c:v>0.11554635620511403</c:v>
                </c:pt>
                <c:pt idx="3">
                  <c:v>0.12602098138930357</c:v>
                </c:pt>
                <c:pt idx="4">
                  <c:v>0.14562975945739204</c:v>
                </c:pt>
                <c:pt idx="5">
                  <c:v>0.14589067480530754</c:v>
                </c:pt>
                <c:pt idx="6">
                  <c:v>0.14072225086637899</c:v>
                </c:pt>
                <c:pt idx="7">
                  <c:v>0.10022730790697712</c:v>
                </c:pt>
                <c:pt idx="8">
                  <c:v>0.12508290695927035</c:v>
                </c:pt>
                <c:pt idx="9">
                  <c:v>0.13226201328039647</c:v>
                </c:pt>
                <c:pt idx="10">
                  <c:v>0.15676015815485173</c:v>
                </c:pt>
                <c:pt idx="11">
                  <c:v>0.11617587168197697</c:v>
                </c:pt>
                <c:pt idx="12">
                  <c:v>0.11619245062275738</c:v>
                </c:pt>
                <c:pt idx="13">
                  <c:v>0.15148808164584113</c:v>
                </c:pt>
                <c:pt idx="14">
                  <c:v>0.1008843050518307</c:v>
                </c:pt>
                <c:pt idx="15">
                  <c:v>0.13161404911648414</c:v>
                </c:pt>
                <c:pt idx="16">
                  <c:v>0.12116218874764502</c:v>
                </c:pt>
                <c:pt idx="17">
                  <c:v>0.14402504364714905</c:v>
                </c:pt>
                <c:pt idx="18">
                  <c:v>0.14269350714303086</c:v>
                </c:pt>
                <c:pt idx="19">
                  <c:v>0.12341549335879279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88EC-4DA6-9C3E-C25DC2CC1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915776"/>
        <c:axId val="43564548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Feuil7!$K$2</c15:sqref>
                        </c15:formulaRef>
                      </c:ext>
                    </c:extLst>
                    <c:strCache>
                      <c:ptCount val="1"/>
                      <c:pt idx="0">
                        <c:v>-2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2.5289602003916039E-2</c:v>
                        </c:pt>
                        <c:pt idx="1">
                          <c:v>2.3645898528257152E-2</c:v>
                        </c:pt>
                        <c:pt idx="2">
                          <c:v>2.2336454929909946E-2</c:v>
                        </c:pt>
                        <c:pt idx="3">
                          <c:v>3.5951632660804089E-2</c:v>
                        </c:pt>
                        <c:pt idx="4">
                          <c:v>2.4947976074001149E-2</c:v>
                        </c:pt>
                        <c:pt idx="5">
                          <c:v>3.7873735114709622E-2</c:v>
                        </c:pt>
                        <c:pt idx="6">
                          <c:v>2.4600270782670977E-2</c:v>
                        </c:pt>
                        <c:pt idx="7">
                          <c:v>2.3177999463872761E-2</c:v>
                        </c:pt>
                        <c:pt idx="8">
                          <c:v>2.1887531332975604E-2</c:v>
                        </c:pt>
                        <c:pt idx="9">
                          <c:v>3.5048300304273347E-2</c:v>
                        </c:pt>
                        <c:pt idx="10">
                          <c:v>2.4695860843555885E-2</c:v>
                        </c:pt>
                        <c:pt idx="11">
                          <c:v>1.8839647116439002E-2</c:v>
                        </c:pt>
                        <c:pt idx="12">
                          <c:v>2.7323229957487323E-2</c:v>
                        </c:pt>
                        <c:pt idx="13">
                          <c:v>2.4864463741711289E-2</c:v>
                        </c:pt>
                        <c:pt idx="14">
                          <c:v>2.7295330680623071E-2</c:v>
                        </c:pt>
                        <c:pt idx="15">
                          <c:v>3.2497937536141268E-2</c:v>
                        </c:pt>
                        <c:pt idx="16">
                          <c:v>2.496594390499178E-2</c:v>
                        </c:pt>
                        <c:pt idx="17">
                          <c:v>1.947349623568187E-2</c:v>
                        </c:pt>
                        <c:pt idx="18">
                          <c:v>4.993533702639176E-2</c:v>
                        </c:pt>
                        <c:pt idx="19">
                          <c:v>2.5242143186979822E-2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Feuil7!$P$5:$P$24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2.5289602003916039E-2</c:v>
                        </c:pt>
                        <c:pt idx="1">
                          <c:v>2.3645898528257152E-2</c:v>
                        </c:pt>
                        <c:pt idx="2">
                          <c:v>2.2336454929909946E-2</c:v>
                        </c:pt>
                        <c:pt idx="3">
                          <c:v>3.5951632660804089E-2</c:v>
                        </c:pt>
                        <c:pt idx="4">
                          <c:v>2.4947976074001149E-2</c:v>
                        </c:pt>
                        <c:pt idx="5">
                          <c:v>3.7873735114709622E-2</c:v>
                        </c:pt>
                        <c:pt idx="6">
                          <c:v>2.4600270782670977E-2</c:v>
                        </c:pt>
                        <c:pt idx="7">
                          <c:v>2.3177999463872761E-2</c:v>
                        </c:pt>
                        <c:pt idx="8">
                          <c:v>2.1887531332975604E-2</c:v>
                        </c:pt>
                        <c:pt idx="9">
                          <c:v>3.5048300304273347E-2</c:v>
                        </c:pt>
                        <c:pt idx="10">
                          <c:v>2.4695860843555885E-2</c:v>
                        </c:pt>
                        <c:pt idx="11">
                          <c:v>1.8839647116439002E-2</c:v>
                        </c:pt>
                        <c:pt idx="12">
                          <c:v>2.7323229957487323E-2</c:v>
                        </c:pt>
                        <c:pt idx="13">
                          <c:v>2.4864463741711289E-2</c:v>
                        </c:pt>
                        <c:pt idx="14">
                          <c:v>2.7295330680623071E-2</c:v>
                        </c:pt>
                        <c:pt idx="15">
                          <c:v>3.2497937536141268E-2</c:v>
                        </c:pt>
                        <c:pt idx="16">
                          <c:v>2.496594390499178E-2</c:v>
                        </c:pt>
                        <c:pt idx="17">
                          <c:v>1.947349623568187E-2</c:v>
                        </c:pt>
                        <c:pt idx="18">
                          <c:v>4.993533702639176E-2</c:v>
                        </c:pt>
                        <c:pt idx="19">
                          <c:v>2.5242143186979822E-2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Feuil7!$N$5:$N$24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Feuil7!$O$5:$O$24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3.2232926960201698E-2</c:v>
                      </c:pt>
                      <c:pt idx="1">
                        <c:v>2.5826286714400376E-2</c:v>
                      </c:pt>
                      <c:pt idx="2">
                        <c:v>3.0052838329283588E-2</c:v>
                      </c:pt>
                      <c:pt idx="3">
                        <c:v>5.1702150020447653E-2</c:v>
                      </c:pt>
                      <c:pt idx="4">
                        <c:v>3.0456554696433543E-2</c:v>
                      </c:pt>
                      <c:pt idx="5">
                        <c:v>5.1169605061958633E-2</c:v>
                      </c:pt>
                      <c:pt idx="6">
                        <c:v>3.6701182547081435E-2</c:v>
                      </c:pt>
                      <c:pt idx="7">
                        <c:v>2.9277069413887892E-2</c:v>
                      </c:pt>
                      <c:pt idx="8">
                        <c:v>2.3286327989726848E-2</c:v>
                      </c:pt>
                      <c:pt idx="9">
                        <c:v>6.4660506010448968E-2</c:v>
                      </c:pt>
                      <c:pt idx="10">
                        <c:v>2.7658069645715645E-2</c:v>
                      </c:pt>
                      <c:pt idx="11">
                        <c:v>1.9297310304512656E-2</c:v>
                      </c:pt>
                      <c:pt idx="12">
                        <c:v>3.3149406732942879E-2</c:v>
                      </c:pt>
                      <c:pt idx="13">
                        <c:v>2.971507227974559E-2</c:v>
                      </c:pt>
                      <c:pt idx="14">
                        <c:v>3.9115408670264133E-2</c:v>
                      </c:pt>
                      <c:pt idx="15">
                        <c:v>5.1270412840999702E-2</c:v>
                      </c:pt>
                      <c:pt idx="16">
                        <c:v>3.3291757539789961E-2</c:v>
                      </c:pt>
                      <c:pt idx="17">
                        <c:v>2.8526358768739678E-2</c:v>
                      </c:pt>
                      <c:pt idx="18">
                        <c:v>8.8326848064903318E-2</c:v>
                      </c:pt>
                      <c:pt idx="19">
                        <c:v>3.421305545077543E-2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8EC-4DA6-9C3E-C25DC2CC160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Feuil7!$K$27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2.4336001387286955E-2</c:v>
                        </c:pt>
                        <c:pt idx="1">
                          <c:v>2.3761960505127661E-2</c:v>
                        </c:pt>
                        <c:pt idx="2">
                          <c:v>2.3285835411818827E-2</c:v>
                        </c:pt>
                        <c:pt idx="3">
                          <c:v>3.6182731205977522E-2</c:v>
                        </c:pt>
                        <c:pt idx="4">
                          <c:v>2.8662025621529658E-2</c:v>
                        </c:pt>
                        <c:pt idx="5">
                          <c:v>3.4809575909688383E-2</c:v>
                        </c:pt>
                        <c:pt idx="6">
                          <c:v>2.171657229702131E-2</c:v>
                        </c:pt>
                        <c:pt idx="7">
                          <c:v>2.6675455291474436E-2</c:v>
                        </c:pt>
                        <c:pt idx="8">
                          <c:v>1.8412654132988104E-2</c:v>
                        </c:pt>
                        <c:pt idx="9">
                          <c:v>4.7213599842996348E-2</c:v>
                        </c:pt>
                        <c:pt idx="10">
                          <c:v>2.7030908077606212E-2</c:v>
                        </c:pt>
                        <c:pt idx="11">
                          <c:v>2.8636079008391432E-2</c:v>
                        </c:pt>
                        <c:pt idx="12">
                          <c:v>2.4042054156478393E-2</c:v>
                        </c:pt>
                        <c:pt idx="13">
                          <c:v>2.8134367414734303E-2</c:v>
                        </c:pt>
                        <c:pt idx="14">
                          <c:v>2.4722444049142072E-2</c:v>
                        </c:pt>
                        <c:pt idx="15">
                          <c:v>3.4240942605484097E-2</c:v>
                        </c:pt>
                        <c:pt idx="16">
                          <c:v>2.6618445484926534E-2</c:v>
                        </c:pt>
                        <c:pt idx="17">
                          <c:v>2.3996292090091031E-2</c:v>
                        </c:pt>
                        <c:pt idx="18">
                          <c:v>4.099751079048173E-2</c:v>
                        </c:pt>
                        <c:pt idx="19">
                          <c:v>2.7344744320604127E-2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Feuil7!$P$30:$P$49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2.4336001387286955E-2</c:v>
                        </c:pt>
                        <c:pt idx="1">
                          <c:v>2.3761960505127661E-2</c:v>
                        </c:pt>
                        <c:pt idx="2">
                          <c:v>2.3285835411818827E-2</c:v>
                        </c:pt>
                        <c:pt idx="3">
                          <c:v>3.6182731205977522E-2</c:v>
                        </c:pt>
                        <c:pt idx="4">
                          <c:v>2.8662025621529658E-2</c:v>
                        </c:pt>
                        <c:pt idx="5">
                          <c:v>3.4809575909688383E-2</c:v>
                        </c:pt>
                        <c:pt idx="6">
                          <c:v>2.171657229702131E-2</c:v>
                        </c:pt>
                        <c:pt idx="7">
                          <c:v>2.6675455291474436E-2</c:v>
                        </c:pt>
                        <c:pt idx="8">
                          <c:v>1.8412654132988104E-2</c:v>
                        </c:pt>
                        <c:pt idx="9">
                          <c:v>4.7213599842996348E-2</c:v>
                        </c:pt>
                        <c:pt idx="10">
                          <c:v>2.7030908077606212E-2</c:v>
                        </c:pt>
                        <c:pt idx="11">
                          <c:v>2.8636079008391432E-2</c:v>
                        </c:pt>
                        <c:pt idx="12">
                          <c:v>2.4042054156478393E-2</c:v>
                        </c:pt>
                        <c:pt idx="13">
                          <c:v>2.8134367414734303E-2</c:v>
                        </c:pt>
                        <c:pt idx="14">
                          <c:v>2.4722444049142072E-2</c:v>
                        </c:pt>
                        <c:pt idx="15">
                          <c:v>3.4240942605484097E-2</c:v>
                        </c:pt>
                        <c:pt idx="16">
                          <c:v>2.6618445484926534E-2</c:v>
                        </c:pt>
                        <c:pt idx="17">
                          <c:v>2.3996292090091031E-2</c:v>
                        </c:pt>
                        <c:pt idx="18">
                          <c:v>4.099751079048173E-2</c:v>
                        </c:pt>
                        <c:pt idx="19">
                          <c:v>2.7344744320604127E-2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Feuil7!$N$30:$N$49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Feuil7!$O$30:$O$49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4.2851424879395451E-2</c:v>
                      </c:pt>
                      <c:pt idx="1">
                        <c:v>2.5694886801583827E-2</c:v>
                      </c:pt>
                      <c:pt idx="2">
                        <c:v>4.361469234856747E-2</c:v>
                      </c:pt>
                      <c:pt idx="3">
                        <c:v>4.9245953829780531E-2</c:v>
                      </c:pt>
                      <c:pt idx="4">
                        <c:v>3.490567934262976E-2</c:v>
                      </c:pt>
                      <c:pt idx="5">
                        <c:v>4.7156566377946942E-2</c:v>
                      </c:pt>
                      <c:pt idx="6">
                        <c:v>2.507002579151902E-2</c:v>
                      </c:pt>
                      <c:pt idx="7">
                        <c:v>3.9681347712892806E-2</c:v>
                      </c:pt>
                      <c:pt idx="8">
                        <c:v>1.9163850769394825E-2</c:v>
                      </c:pt>
                      <c:pt idx="9">
                        <c:v>7.184455606177001E-2</c:v>
                      </c:pt>
                      <c:pt idx="10">
                        <c:v>2.6579815168040446E-2</c:v>
                      </c:pt>
                      <c:pt idx="11">
                        <c:v>4.3664940497344415E-2</c:v>
                      </c:pt>
                      <c:pt idx="12">
                        <c:v>2.6013257115644541E-2</c:v>
                      </c:pt>
                      <c:pt idx="13">
                        <c:v>3.7526870342207655E-2</c:v>
                      </c:pt>
                      <c:pt idx="14">
                        <c:v>3.2314819263384906E-2</c:v>
                      </c:pt>
                      <c:pt idx="15">
                        <c:v>5.880855694138766E-2</c:v>
                      </c:pt>
                      <c:pt idx="16">
                        <c:v>3.6495345986328018E-2</c:v>
                      </c:pt>
                      <c:pt idx="17">
                        <c:v>2.8915404716765226E-2</c:v>
                      </c:pt>
                      <c:pt idx="18">
                        <c:v>6.2399648977016484E-2</c:v>
                      </c:pt>
                      <c:pt idx="19">
                        <c:v>3.23461104783134E-2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8EC-4DA6-9C3E-C25DC2CC160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Feuil7!$K$52</c15:sqref>
                        </c15:formulaRef>
                      </c:ext>
                    </c:extLst>
                    <c:strCache>
                      <c:ptCount val="1"/>
                      <c:pt idx="0">
                        <c:v>0,5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5.2704588945820398E-2</c:v>
                        </c:pt>
                        <c:pt idx="1">
                          <c:v>3.2062978686861178E-2</c:v>
                        </c:pt>
                        <c:pt idx="2">
                          <c:v>6.3163966818237424E-2</c:v>
                        </c:pt>
                        <c:pt idx="3">
                          <c:v>6.1753313223034526E-2</c:v>
                        </c:pt>
                        <c:pt idx="4">
                          <c:v>5.9241244612144438E-2</c:v>
                        </c:pt>
                        <c:pt idx="5">
                          <c:v>3.4516293525621425E-2</c:v>
                        </c:pt>
                        <c:pt idx="6">
                          <c:v>4.2314695252096954E-2</c:v>
                        </c:pt>
                        <c:pt idx="7">
                          <c:v>3.3062566178666368E-2</c:v>
                        </c:pt>
                        <c:pt idx="8">
                          <c:v>5.7435923896132224E-2</c:v>
                        </c:pt>
                        <c:pt idx="9">
                          <c:v>6.4184427402534064E-2</c:v>
                        </c:pt>
                        <c:pt idx="10">
                          <c:v>5.7228601471582374E-2</c:v>
                        </c:pt>
                        <c:pt idx="11">
                          <c:v>3.2146512553936399E-2</c:v>
                        </c:pt>
                        <c:pt idx="12">
                          <c:v>6.6720499449143156E-2</c:v>
                        </c:pt>
                        <c:pt idx="13">
                          <c:v>5.5157994545750065E-2</c:v>
                        </c:pt>
                        <c:pt idx="14">
                          <c:v>4.3381739785031348E-2</c:v>
                        </c:pt>
                        <c:pt idx="15">
                          <c:v>4.5776102811830317E-2</c:v>
                        </c:pt>
                        <c:pt idx="16">
                          <c:v>4.7026086080982341E-2</c:v>
                        </c:pt>
                        <c:pt idx="17">
                          <c:v>4.6545924636720221E-2</c:v>
                        </c:pt>
                        <c:pt idx="18">
                          <c:v>6.3188457467814554E-2</c:v>
                        </c:pt>
                        <c:pt idx="19">
                          <c:v>4.4063651230525989E-2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Feuil7!$P$55:$P$74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5.2704588945820398E-2</c:v>
                        </c:pt>
                        <c:pt idx="1">
                          <c:v>3.2062978686861178E-2</c:v>
                        </c:pt>
                        <c:pt idx="2">
                          <c:v>6.3163966818237424E-2</c:v>
                        </c:pt>
                        <c:pt idx="3">
                          <c:v>6.1753313223034526E-2</c:v>
                        </c:pt>
                        <c:pt idx="4">
                          <c:v>5.9241244612144438E-2</c:v>
                        </c:pt>
                        <c:pt idx="5">
                          <c:v>3.4516293525621425E-2</c:v>
                        </c:pt>
                        <c:pt idx="6">
                          <c:v>4.2314695252096954E-2</c:v>
                        </c:pt>
                        <c:pt idx="7">
                          <c:v>3.3062566178666368E-2</c:v>
                        </c:pt>
                        <c:pt idx="8">
                          <c:v>5.7435923896132224E-2</c:v>
                        </c:pt>
                        <c:pt idx="9">
                          <c:v>6.4184427402534064E-2</c:v>
                        </c:pt>
                        <c:pt idx="10">
                          <c:v>5.7228601471582374E-2</c:v>
                        </c:pt>
                        <c:pt idx="11">
                          <c:v>3.2146512553936399E-2</c:v>
                        </c:pt>
                        <c:pt idx="12">
                          <c:v>6.6720499449143156E-2</c:v>
                        </c:pt>
                        <c:pt idx="13">
                          <c:v>5.5157994545750065E-2</c:v>
                        </c:pt>
                        <c:pt idx="14">
                          <c:v>4.3381739785031348E-2</c:v>
                        </c:pt>
                        <c:pt idx="15">
                          <c:v>4.5776102811830317E-2</c:v>
                        </c:pt>
                        <c:pt idx="16">
                          <c:v>4.7026086080982341E-2</c:v>
                        </c:pt>
                        <c:pt idx="17">
                          <c:v>4.6545924636720221E-2</c:v>
                        </c:pt>
                        <c:pt idx="18">
                          <c:v>6.3188457467814554E-2</c:v>
                        </c:pt>
                        <c:pt idx="19">
                          <c:v>4.4063651230525989E-2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Feuil7!$N$55:$N$74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Feuil7!$O$55:$O$74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7.7779144639543718E-2</c:v>
                      </c:pt>
                      <c:pt idx="1">
                        <c:v>3.7230210072214637E-2</c:v>
                      </c:pt>
                      <c:pt idx="2">
                        <c:v>6.1232315763938915E-2</c:v>
                      </c:pt>
                      <c:pt idx="3">
                        <c:v>8.6129624159119816E-2</c:v>
                      </c:pt>
                      <c:pt idx="4">
                        <c:v>5.9909321692748263E-2</c:v>
                      </c:pt>
                      <c:pt idx="5">
                        <c:v>3.5215879394114365E-2</c:v>
                      </c:pt>
                      <c:pt idx="6">
                        <c:v>5.3116064868223803E-2</c:v>
                      </c:pt>
                      <c:pt idx="7">
                        <c:v>3.3109536429014555E-2</c:v>
                      </c:pt>
                      <c:pt idx="8">
                        <c:v>6.4650668784883014E-2</c:v>
                      </c:pt>
                      <c:pt idx="9">
                        <c:v>0.11019424313940079</c:v>
                      </c:pt>
                      <c:pt idx="10">
                        <c:v>6.5183725210218077E-2</c:v>
                      </c:pt>
                      <c:pt idx="11">
                        <c:v>3.4758144708520275E-2</c:v>
                      </c:pt>
                      <c:pt idx="12">
                        <c:v>6.5321081657974914E-2</c:v>
                      </c:pt>
                      <c:pt idx="13">
                        <c:v>5.7453404320173831E-2</c:v>
                      </c:pt>
                      <c:pt idx="14">
                        <c:v>4.533875147009666E-2</c:v>
                      </c:pt>
                      <c:pt idx="15">
                        <c:v>4.5316042125797297E-2</c:v>
                      </c:pt>
                      <c:pt idx="16">
                        <c:v>6.7394087311495529E-2</c:v>
                      </c:pt>
                      <c:pt idx="17">
                        <c:v>7.0260914553457551E-2</c:v>
                      </c:pt>
                      <c:pt idx="18">
                        <c:v>7.4700360115168993E-2</c:v>
                      </c:pt>
                      <c:pt idx="19">
                        <c:v>4.7450200922571982E-2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EC-4DA6-9C3E-C25DC2CC160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Feuil7!$K$77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8.6582997044400395E-2</c:v>
                        </c:pt>
                        <c:pt idx="1">
                          <c:v>6.9791460214823894E-2</c:v>
                        </c:pt>
                        <c:pt idx="2">
                          <c:v>0.10351410133619336</c:v>
                        </c:pt>
                        <c:pt idx="3">
                          <c:v>0.1414580296965926</c:v>
                        </c:pt>
                        <c:pt idx="4">
                          <c:v>0.10425165182074209</c:v>
                        </c:pt>
                        <c:pt idx="5">
                          <c:v>8.5455235090012169E-2</c:v>
                        </c:pt>
                        <c:pt idx="6">
                          <c:v>7.5864581042488485E-2</c:v>
                        </c:pt>
                        <c:pt idx="7">
                          <c:v>7.5283565928318683E-2</c:v>
                        </c:pt>
                        <c:pt idx="8">
                          <c:v>0.1024697477945342</c:v>
                        </c:pt>
                        <c:pt idx="9">
                          <c:v>9.6560122424744405E-2</c:v>
                        </c:pt>
                        <c:pt idx="10">
                          <c:v>8.5182409824492891E-2</c:v>
                        </c:pt>
                        <c:pt idx="11">
                          <c:v>9.1530547512336066E-2</c:v>
                        </c:pt>
                        <c:pt idx="12">
                          <c:v>0.12070027433175128</c:v>
                        </c:pt>
                        <c:pt idx="13">
                          <c:v>9.3378037731141186E-2</c:v>
                        </c:pt>
                        <c:pt idx="14">
                          <c:v>0.10349128545552996</c:v>
                        </c:pt>
                        <c:pt idx="15">
                          <c:v>0.10505470514210363</c:v>
                        </c:pt>
                        <c:pt idx="16">
                          <c:v>6.6253485280831248E-2</c:v>
                        </c:pt>
                        <c:pt idx="17">
                          <c:v>0.11361180663107195</c:v>
                        </c:pt>
                        <c:pt idx="18">
                          <c:v>0.10157359590150856</c:v>
                        </c:pt>
                        <c:pt idx="19">
                          <c:v>8.5382217446982517E-2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Feuil7!$P$80:$P$99</c15:sqref>
                          </c15:formulaRef>
                        </c:ext>
                      </c:extLst>
                      <c:numCache>
                        <c:formatCode>General</c:formatCode>
                        <c:ptCount val="20"/>
                        <c:pt idx="0">
                          <c:v>8.6582997044400395E-2</c:v>
                        </c:pt>
                        <c:pt idx="1">
                          <c:v>6.9791460214823894E-2</c:v>
                        </c:pt>
                        <c:pt idx="2">
                          <c:v>0.10351410133619336</c:v>
                        </c:pt>
                        <c:pt idx="3">
                          <c:v>0.1414580296965926</c:v>
                        </c:pt>
                        <c:pt idx="4">
                          <c:v>0.10425165182074209</c:v>
                        </c:pt>
                        <c:pt idx="5">
                          <c:v>8.5455235090012169E-2</c:v>
                        </c:pt>
                        <c:pt idx="6">
                          <c:v>7.5864581042488485E-2</c:v>
                        </c:pt>
                        <c:pt idx="7">
                          <c:v>7.5283565928318683E-2</c:v>
                        </c:pt>
                        <c:pt idx="8">
                          <c:v>0.1024697477945342</c:v>
                        </c:pt>
                        <c:pt idx="9">
                          <c:v>9.6560122424744405E-2</c:v>
                        </c:pt>
                        <c:pt idx="10">
                          <c:v>8.5182409824492891E-2</c:v>
                        </c:pt>
                        <c:pt idx="11">
                          <c:v>9.1530547512336066E-2</c:v>
                        </c:pt>
                        <c:pt idx="12">
                          <c:v>0.12070027433175128</c:v>
                        </c:pt>
                        <c:pt idx="13">
                          <c:v>9.3378037731141186E-2</c:v>
                        </c:pt>
                        <c:pt idx="14">
                          <c:v>0.10349128545552996</c:v>
                        </c:pt>
                        <c:pt idx="15">
                          <c:v>0.10505470514210363</c:v>
                        </c:pt>
                        <c:pt idx="16">
                          <c:v>6.6253485280831248E-2</c:v>
                        </c:pt>
                        <c:pt idx="17">
                          <c:v>0.11361180663107195</c:v>
                        </c:pt>
                        <c:pt idx="18">
                          <c:v>0.10157359590150856</c:v>
                        </c:pt>
                        <c:pt idx="19">
                          <c:v>8.5382217446982517E-2</c:v>
                        </c:pt>
                      </c:numCache>
                    </c:numRef>
                  </c:minus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Feuil7!$N$80:$N$99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Feuil7!$O$80:$O$99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7.9406901012186795E-2</c:v>
                      </c:pt>
                      <c:pt idx="1">
                        <c:v>6.8705581632110518E-2</c:v>
                      </c:pt>
                      <c:pt idx="2">
                        <c:v>9.9872024481391555E-2</c:v>
                      </c:pt>
                      <c:pt idx="3">
                        <c:v>0.13376740504149648</c:v>
                      </c:pt>
                      <c:pt idx="4">
                        <c:v>0.10600578855435246</c:v>
                      </c:pt>
                      <c:pt idx="5">
                        <c:v>0.12694363532661099</c:v>
                      </c:pt>
                      <c:pt idx="6">
                        <c:v>8.0033088352376408E-2</c:v>
                      </c:pt>
                      <c:pt idx="7">
                        <c:v>9.3616177017713756E-2</c:v>
                      </c:pt>
                      <c:pt idx="8">
                        <c:v>0.10412915410657164</c:v>
                      </c:pt>
                      <c:pt idx="9">
                        <c:v>0.11299840892545128</c:v>
                      </c:pt>
                      <c:pt idx="10">
                        <c:v>7.4064820513987856E-2</c:v>
                      </c:pt>
                      <c:pt idx="11">
                        <c:v>8.8644952493901974E-2</c:v>
                      </c:pt>
                      <c:pt idx="12">
                        <c:v>0.12287612858247784</c:v>
                      </c:pt>
                      <c:pt idx="13">
                        <c:v>8.4968138726179795E-2</c:v>
                      </c:pt>
                      <c:pt idx="14">
                        <c:v>0.10319452060510335</c:v>
                      </c:pt>
                      <c:pt idx="15">
                        <c:v>9.5316659437205742E-2</c:v>
                      </c:pt>
                      <c:pt idx="16">
                        <c:v>7.0429834361577306E-2</c:v>
                      </c:pt>
                      <c:pt idx="17">
                        <c:v>0.13429994013615104</c:v>
                      </c:pt>
                      <c:pt idx="18">
                        <c:v>0.10926559864799083</c:v>
                      </c:pt>
                      <c:pt idx="19">
                        <c:v>8.3838325206158706E-2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8EC-4DA6-9C3E-C25DC2CC160B}"/>
                  </c:ext>
                </c:extLst>
              </c15:ser>
            </c15:filteredScatterSeries>
          </c:ext>
        </c:extLst>
      </c:scatterChart>
      <c:valAx>
        <c:axId val="31591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5645488"/>
        <c:crosses val="autoZero"/>
        <c:crossBetween val="midCat"/>
      </c:valAx>
      <c:valAx>
        <c:axId val="43564548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59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1028700</xdr:colOff>
      <xdr:row>2017</xdr:row>
      <xdr:rowOff>80962</xdr:rowOff>
    </xdr:from>
    <xdr:to>
      <xdr:col>8</xdr:col>
      <xdr:colOff>342900</xdr:colOff>
      <xdr:row>2031</xdr:row>
      <xdr:rowOff>157162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2F2AE44E-DFD1-4C6D-B638-7BF5F0178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323850</xdr:colOff>
      <xdr:row>2017</xdr:row>
      <xdr:rowOff>123825</xdr:rowOff>
    </xdr:from>
    <xdr:to>
      <xdr:col>4</xdr:col>
      <xdr:colOff>952500</xdr:colOff>
      <xdr:row>2032</xdr:row>
      <xdr:rowOff>9525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2DE407DD-7618-4271-A8EB-6B9FD1479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1038225</xdr:colOff>
      <xdr:row>2002</xdr:row>
      <xdr:rowOff>171450</xdr:rowOff>
    </xdr:from>
    <xdr:to>
      <xdr:col>8</xdr:col>
      <xdr:colOff>352425</xdr:colOff>
      <xdr:row>2017</xdr:row>
      <xdr:rowOff>57150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91185373-0E9C-4D24-8705-41B5CC9C0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352425</xdr:colOff>
      <xdr:row>2003</xdr:row>
      <xdr:rowOff>0</xdr:rowOff>
    </xdr:from>
    <xdr:to>
      <xdr:col>4</xdr:col>
      <xdr:colOff>981075</xdr:colOff>
      <xdr:row>2017</xdr:row>
      <xdr:rowOff>76200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C1FDA6D6-90E0-4C69-A3C9-E8ABB1B58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1</xdr:row>
      <xdr:rowOff>133350</xdr:rowOff>
    </xdr:from>
    <xdr:to>
      <xdr:col>6</xdr:col>
      <xdr:colOff>828675</xdr:colOff>
      <xdr:row>16</xdr:row>
      <xdr:rowOff>19050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D7B70B5-6C6F-432B-A4EA-974B74122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571500</xdr:colOff>
      <xdr:row>15</xdr:row>
      <xdr:rowOff>142875</xdr:rowOff>
    </xdr:from>
    <xdr:to>
      <xdr:col>6</xdr:col>
      <xdr:colOff>847725</xdr:colOff>
      <xdr:row>30</xdr:row>
      <xdr:rowOff>28575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D5514244-2AB9-4C86-AF83-D199E5FE6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581025</xdr:colOff>
      <xdr:row>30</xdr:row>
      <xdr:rowOff>47625</xdr:rowOff>
    </xdr:from>
    <xdr:to>
      <xdr:col>6</xdr:col>
      <xdr:colOff>857250</xdr:colOff>
      <xdr:row>44</xdr:row>
      <xdr:rowOff>123825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6165C80D-591F-46BC-AB63-4D7AAA8C3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161925</xdr:rowOff>
    </xdr:from>
    <xdr:to>
      <xdr:col>12</xdr:col>
      <xdr:colOff>266700</xdr:colOff>
      <xdr:row>17</xdr:row>
      <xdr:rowOff>47625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9429D7E-A703-4C8A-AF26-A9ACF368F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1238250</xdr:colOff>
      <xdr:row>6</xdr:row>
      <xdr:rowOff>47625</xdr:rowOff>
    </xdr:from>
    <xdr:to>
      <xdr:col>4</xdr:col>
      <xdr:colOff>1400175</xdr:colOff>
      <xdr:row>20</xdr:row>
      <xdr:rowOff>123825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4A8D2CF9-5CE7-4510-A306-855C78735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2</xdr:row>
      <xdr:rowOff>90487</xdr:rowOff>
    </xdr:from>
    <xdr:to>
      <xdr:col>12</xdr:col>
      <xdr:colOff>219075</xdr:colOff>
      <xdr:row>16</xdr:row>
      <xdr:rowOff>166687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86A5753F-2DF8-4D5A-9977-60E459262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438150</xdr:colOff>
      <xdr:row>2</xdr:row>
      <xdr:rowOff>85725</xdr:rowOff>
    </xdr:from>
    <xdr:to>
      <xdr:col>18</xdr:col>
      <xdr:colOff>438150</xdr:colOff>
      <xdr:row>16</xdr:row>
      <xdr:rowOff>161925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11DBCA4A-855D-4D24-A729-C7329A16E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552450</xdr:colOff>
      <xdr:row>2</xdr:row>
      <xdr:rowOff>76200</xdr:rowOff>
    </xdr:from>
    <xdr:to>
      <xdr:col>24</xdr:col>
      <xdr:colOff>552450</xdr:colOff>
      <xdr:row>16</xdr:row>
      <xdr:rowOff>152400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10DBAF70-7F74-4AB2-B2E0-50A2F8F45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</xdr:colOff>
      <xdr:row>17</xdr:row>
      <xdr:rowOff>66675</xdr:rowOff>
    </xdr:from>
    <xdr:to>
      <xdr:col>12</xdr:col>
      <xdr:colOff>180975</xdr:colOff>
      <xdr:row>31</xdr:row>
      <xdr:rowOff>142875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14264450-1713-4B77-B6F3-4D2538116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428625</xdr:colOff>
      <xdr:row>17</xdr:row>
      <xdr:rowOff>66675</xdr:rowOff>
    </xdr:from>
    <xdr:to>
      <xdr:col>18</xdr:col>
      <xdr:colOff>428625</xdr:colOff>
      <xdr:row>31</xdr:row>
      <xdr:rowOff>142875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54F998F6-CAEF-461D-8B5B-EACC3BE23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619125</xdr:colOff>
      <xdr:row>17</xdr:row>
      <xdr:rowOff>76200</xdr:rowOff>
    </xdr:from>
    <xdr:to>
      <xdr:col>24</xdr:col>
      <xdr:colOff>619125</xdr:colOff>
      <xdr:row>31</xdr:row>
      <xdr:rowOff>152400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7F2B1DC2-225D-43F5-9188-38D7B7258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 ANSELME" refreshedDate="45110.736800578707" createdVersion="6" refreshedVersion="6" minRefreshableVersion="3" recordCount="2000" xr:uid="{E38085B4-4CE3-449D-8BAF-D5E973419A57}">
  <cacheSource type="worksheet">
    <worksheetSource name="Tableau2"/>
  </cacheSource>
  <cacheFields count="13">
    <cacheField name="Image" numFmtId="0">
      <sharedItems count="20">
        <s v="0"/>
        <s v="1"/>
        <s v="10"/>
        <s v="11"/>
        <s v="12"/>
        <s v="13"/>
        <s v="14"/>
        <s v="15"/>
        <s v="16"/>
        <s v="17"/>
        <s v="18"/>
        <s v="19"/>
        <s v="2"/>
        <s v="3"/>
        <s v="4"/>
        <s v="5"/>
        <s v="6"/>
        <s v="7"/>
        <s v="8"/>
        <s v="9"/>
      </sharedItems>
    </cacheField>
    <cacheField name="Colonne1" numFmtId="0">
      <sharedItems/>
    </cacheField>
    <cacheField name="Noise level" numFmtId="0">
      <sharedItems containsSemiMixedTypes="0" containsString="0" containsNumber="1" minValue="-2" maxValue="1.5" count="9">
        <n v="0"/>
        <n v="0.5"/>
        <n v="1"/>
        <n v="1.5"/>
        <n v="-2"/>
        <n v="0.1" u="1"/>
        <n v="-0.2" u="1"/>
        <n v="0.05" u="1"/>
        <n v="0.15" u="1"/>
      </sharedItems>
    </cacheField>
    <cacheField name="Angle" numFmtId="0">
      <sharedItems containsSemiMixedTypes="0" containsString="0" containsNumber="1" minValue="0.90719739621053497" maxValue="89.973961334277206"/>
    </cacheField>
    <cacheField name="longueur" numFmtId="0">
      <sharedItems containsSemiMixedTypes="0" containsString="0" containsNumber="1" minValue="3.6000361531544902" maxValue="4.3992657179193602"/>
    </cacheField>
    <cacheField name="Erreur moyenne" numFmtId="0">
      <sharedItems containsSemiMixedTypes="0" containsString="0" containsNumber="1" minValue="4.1495807805090601E-3" maxValue="0.400218189690976"/>
    </cacheField>
    <cacheField name="Erreur moyenne2" numFmtId="0">
      <sharedItems containsSemiMixedTypes="0" containsString="0" containsNumber="1" minValue="5.7054061002636498E-2" maxValue="0.61284777102500698"/>
    </cacheField>
    <cacheField name="Erreur mediane" numFmtId="0">
      <sharedItems containsSemiMixedTypes="0" containsString="0" containsNumber="1" minValue="3.5699222009340698E-3" maxValue="0.32996209518633801"/>
    </cacheField>
    <cacheField name="Erreur mediane3" numFmtId="0">
      <sharedItems containsSemiMixedTypes="0" containsString="0" containsNumber="1" minValue="3.7320637934875597E-2" maxValue="0.33297638143880298"/>
    </cacheField>
    <cacheField name="Temps" numFmtId="0">
      <sharedItems containsSemiMixedTypes="0" containsString="0" containsNumber="1" minValue="1.25019523093942" maxValue="9.6548425049986601"/>
    </cacheField>
    <cacheField name="Erreur Max" numFmtId="0">
      <sharedItems containsSemiMixedTypes="0" containsString="0" containsNumber="1" minValue="1.2887489874297799E-2" maxValue="1.21170020304244"/>
    </cacheField>
    <cacheField name="Longueur manquante" numFmtId="0">
      <sharedItems containsSemiMixedTypes="0" containsString="0" containsNumber="1" minValue="0.232858557579676" maxValue="2.0155099849288098"/>
    </cacheField>
    <cacheField name="Colonne2" numFmtId="0">
      <sharedItems containsSemiMixedTypes="0" containsString="0" containsNumber="1" minValue="-2.069076022995175" maxValue="0.300798618925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 ANSELME" refreshedDate="45110.736801273146" createdVersion="6" refreshedVersion="6" minRefreshableVersion="3" recordCount="100" xr:uid="{CEE5B08E-9ADA-4588-99B4-B47B189C2FDB}">
  <cacheSource type="worksheet">
    <worksheetSource name="Tableau5"/>
  </cacheSource>
  <cacheFields count="4">
    <cacheField name="configuration" numFmtId="0">
      <sharedItems containsSemiMixedTypes="0" containsString="0" containsNumber="1" containsInteger="1" minValue="0" maxValue="19" count="20">
        <n v="0"/>
        <n v="1"/>
        <n v="10"/>
        <n v="11"/>
        <n v="12"/>
        <n v="13"/>
        <n v="14"/>
        <n v="15"/>
        <n v="16"/>
        <n v="17"/>
        <n v="18"/>
        <n v="19"/>
        <n v="2"/>
        <n v="3"/>
        <n v="4"/>
        <n v="5"/>
        <n v="6"/>
        <n v="7"/>
        <n v="8"/>
        <n v="9"/>
      </sharedItems>
    </cacheField>
    <cacheField name="Niveau de bruit" numFmtId="0">
      <sharedItems containsSemiMixedTypes="0" containsString="0" containsNumber="1" minValue="-2" maxValue="1.5" count="5">
        <n v="0"/>
        <n v="0.5"/>
        <n v="1"/>
        <n v="1.5"/>
        <n v="-2"/>
      </sharedItems>
    </cacheField>
    <cacheField name="Erreur Moyenne" numFmtId="0">
      <sharedItems containsSemiMixedTypes="0" containsString="0" containsNumber="1" minValue="1.9163850769394825E-2" maxValue="0.1751537613387133"/>
    </cacheField>
    <cacheField name="Ecart type" numFmtId="0">
      <sharedItems containsSemiMixedTypes="0" containsString="0" containsNumber="1" minValue="1.8412654132988104E-2" maxValue="0.17471784804986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x v="0"/>
    <s v="0-Camera-0,0"/>
    <x v="0"/>
    <n v="83.2641178462261"/>
    <n v="3.8606148614248101"/>
    <n v="1.19505131403581E-2"/>
    <n v="0.115339239228005"/>
    <n v="1.1106380790107701E-2"/>
    <n v="7.4715974939946403E-2"/>
    <n v="2.00787424098234"/>
    <n v="3.09137613106217E-2"/>
    <n v="0.627643317967291"/>
    <n v="-1.5117418206078987"/>
  </r>
  <r>
    <x v="0"/>
    <s v="0-Camera-0,0"/>
    <x v="0"/>
    <n v="79.130693842894999"/>
    <n v="3.84249756425853"/>
    <n v="1.12337469535714E-2"/>
    <n v="0.1112085146144"/>
    <n v="9.9261540507482905E-3"/>
    <n v="7.3877498380904905E-2"/>
    <n v="1.73382798593956"/>
    <n v="2.98560911181921E-2"/>
    <n v="0.59332747445685796"/>
    <n v="-1.5641749612846121"/>
  </r>
  <r>
    <x v="0"/>
    <s v="0-Camera-0,0"/>
    <x v="0"/>
    <n v="79.303885485594705"/>
    <n v="3.7689871316409702"/>
    <n v="1.11810783753726E-2"/>
    <n v="0.111343017403521"/>
    <n v="7.4600407926317504E-3"/>
    <n v="7.4533501338572297E-2"/>
    <n v="1.6098045880207701"/>
    <n v="4.1421976804230903E-2"/>
    <n v="0.58012992972885002"/>
    <n v="-1.6508829386301798"/>
  </r>
  <r>
    <x v="0"/>
    <s v="0-Camera-0,0"/>
    <x v="0"/>
    <n v="57.039885333862202"/>
    <n v="3.9632605752247598"/>
    <n v="0.12388386612091901"/>
    <n v="0.16613173394977901"/>
    <n v="6.5789146132320106E-2"/>
    <n v="0.129702239131367"/>
    <n v="1.7810495679732401"/>
    <n v="0.46727975511377701"/>
    <n v="0.64866892748286897"/>
    <n v="-1.3880704972923712"/>
  </r>
  <r>
    <x v="0"/>
    <s v="0-Camera-0,0"/>
    <x v="0"/>
    <n v="80.334469891440193"/>
    <n v="3.7858908559513198"/>
    <n v="1.23019547770133E-2"/>
    <n v="0.114943838305054"/>
    <n v="9.8353135847736393E-3"/>
    <n v="7.6009234532591702E-2"/>
    <n v="1.82155153795611"/>
    <n v="4.1050695758629997E-2"/>
    <n v="0.60358793203805605"/>
    <n v="-1.610521212010624"/>
  </r>
  <r>
    <x v="0"/>
    <s v="0-Camera-0,0"/>
    <x v="0"/>
    <n v="77.704415293659196"/>
    <n v="3.7949487985619799"/>
    <n v="1.9130855982028599E-2"/>
    <n v="0.10894365446761101"/>
    <n v="1.48744609146436E-2"/>
    <n v="7.3047056947041694E-2"/>
    <n v="1.8684368360554799"/>
    <n v="6.6630922854305594E-2"/>
    <n v="0.55150041449993303"/>
    <n v="-1.6535507869380872"/>
  </r>
  <r>
    <x v="0"/>
    <s v="0-Camera-0,0"/>
    <x v="0"/>
    <n v="77.062975173045402"/>
    <n v="3.8928229844250599"/>
    <n v="8.5873359093739197E-3"/>
    <n v="0.111441431827769"/>
    <n v="5.9141991627888399E-3"/>
    <n v="7.2645918461202705E-2"/>
    <n v="1.71616034198086"/>
    <n v="3.3249701246385002E-2"/>
    <n v="0.61013630286199205"/>
    <n v="-1.4970407127129479"/>
  </r>
  <r>
    <x v="0"/>
    <s v="0-Camera-0,0"/>
    <x v="0"/>
    <n v="77.686780830717893"/>
    <n v="3.8870438151205602"/>
    <n v="2.3505139846707299E-2"/>
    <n v="0.112428654927532"/>
    <n v="1.01738149804019E-2"/>
    <n v="8.1323170245597903E-2"/>
    <n v="1.6012401620391701"/>
    <n v="0.182553884954337"/>
    <n v="0.56723966020398098"/>
    <n v="-1.5457165246754587"/>
  </r>
  <r>
    <x v="0"/>
    <s v="0-Camera-0,0"/>
    <x v="0"/>
    <n v="61.320229167366698"/>
    <n v="3.9053867977526102"/>
    <n v="3.2219860521386402E-2"/>
    <n v="0.120331997093425"/>
    <n v="2.66807825394124E-2"/>
    <n v="8.6269187916107104E-2"/>
    <n v="1.5283853870350801"/>
    <n v="9.5828343757894299E-2"/>
    <n v="0.56230824654535205"/>
    <n v="-1.5323049557020378"/>
  </r>
  <r>
    <x v="0"/>
    <s v="0-Camera-0,0"/>
    <x v="0"/>
    <n v="77.252765671634407"/>
    <n v="3.8388478339476602"/>
    <n v="1.04039190381297E-2"/>
    <n v="0.108848164280977"/>
    <n v="9.3719234682169399E-3"/>
    <n v="7.2415771605203502E-2"/>
    <n v="1.6756601480301401"/>
    <n v="3.1380252691594099E-2"/>
    <n v="0.580666969326746"/>
    <n v="-1.580485196725594"/>
  </r>
  <r>
    <x v="0"/>
    <s v="0-Camera-0,0"/>
    <x v="0"/>
    <n v="79.5884810621301"/>
    <n v="3.89226781576793"/>
    <n v="2.6654008412225299E-2"/>
    <n v="0.114558604630999"/>
    <n v="1.1660493798319699E-2"/>
    <n v="8.32099413181943E-2"/>
    <n v="1.67630124802235"/>
    <n v="0.18799756122973699"/>
    <n v="0.56991287301812299"/>
    <n v="-1.5378193112139469"/>
  </r>
  <r>
    <x v="0"/>
    <s v="0-Camera-0,0"/>
    <x v="0"/>
    <n v="86.568217549412495"/>
    <n v="3.6827187304512301"/>
    <n v="4.2649893353923003E-2"/>
    <n v="0.12864727645083701"/>
    <n v="2.1482779920239101E-2"/>
    <n v="9.7348854140961893E-2"/>
    <n v="1.60810723504982"/>
    <n v="0.16555864544682"/>
    <n v="0.66073150766191502"/>
    <n v="-1.656549761886855"/>
  </r>
  <r>
    <x v="0"/>
    <s v="0-Camera-0,0"/>
    <x v="0"/>
    <n v="81.587612669677497"/>
    <n v="3.7939643575242901"/>
    <n v="1.8135311717960002E-2"/>
    <n v="0.11704599439810701"/>
    <n v="1.3189914748647599E-2"/>
    <n v="7.8542817108395002E-2"/>
    <n v="1.78321555408183"/>
    <n v="8.0941590850866205E-2"/>
    <n v="0.59654685702792398"/>
    <n v="-1.609488785447786"/>
  </r>
  <r>
    <x v="0"/>
    <s v="0-Camera-0,0"/>
    <x v="0"/>
    <n v="81.370186162460001"/>
    <n v="3.7788788608354502"/>
    <n v="1.4713229300573699E-2"/>
    <n v="0.11308209778733801"/>
    <n v="1.3660936149898001E-2"/>
    <n v="7.3401634884761299E-2"/>
    <n v="1.7420360540272599"/>
    <n v="3.5627624781158003E-2"/>
    <n v="0.59304857950668499"/>
    <n v="-1.6280725596578649"/>
  </r>
  <r>
    <x v="0"/>
    <s v="0-Camera-0,0"/>
    <x v="0"/>
    <n v="81.351952961625102"/>
    <n v="3.8254621984819002"/>
    <n v="1.1375734225443E-2"/>
    <n v="0.112321795227209"/>
    <n v="9.2173799704871901E-3"/>
    <n v="7.3328118145483803E-2"/>
    <n v="1.8242569010471901"/>
    <n v="3.5581220640017501E-2"/>
    <n v="0.61693484648865404"/>
    <n v="-1.5576029550294459"/>
  </r>
  <r>
    <x v="0"/>
    <s v="0-Camera-0,0"/>
    <x v="0"/>
    <n v="82.974362890493396"/>
    <n v="3.9037890330898199"/>
    <n v="2.69578513935529E-2"/>
    <n v="0.11701535805061999"/>
    <n v="1.2977829553023399E-2"/>
    <n v="8.4973111039632496E-2"/>
    <n v="1.89877435506787"/>
    <n v="0.17516718082306701"/>
    <n v="0.59158197273369295"/>
    <n v="-1.5046289941764872"/>
  </r>
  <r>
    <x v="0"/>
    <s v="0-Camera-0,0"/>
    <x v="0"/>
    <n v="78.7041642603822"/>
    <n v="3.80166352124732"/>
    <n v="1.9222923650422899E-2"/>
    <n v="0.108624089101718"/>
    <n v="1.5472666984081E-2"/>
    <n v="7.3105910592750706E-2"/>
    <n v="1.68779867794364"/>
    <n v="6.6421745089549497E-2"/>
    <n v="0.55205070433526804"/>
    <n v="-1.646285774417412"/>
  </r>
  <r>
    <x v="0"/>
    <s v="0-Camera-0,0"/>
    <x v="0"/>
    <n v="57.439227267201503"/>
    <n v="3.9543625101314999"/>
    <n v="2.9699513943253798E-2"/>
    <n v="0.117505554697602"/>
    <n v="2.2987720110142201E-2"/>
    <n v="8.2749920571108193E-2"/>
    <n v="2.0007495830068298"/>
    <n v="9.8797280650590596E-2"/>
    <n v="0.556097291815419"/>
    <n v="-1.4895401980530811"/>
  </r>
  <r>
    <x v="0"/>
    <s v="0-Camera-0,0"/>
    <x v="0"/>
    <n v="83.854605785073005"/>
    <n v="3.8134662794621899"/>
    <n v="1.4528047150521599E-2"/>
    <n v="0.11210413236764399"/>
    <n v="1.38751247755413E-2"/>
    <n v="7.4901337840617602E-2"/>
    <n v="1.9354664960410399"/>
    <n v="4.89261090062489E-2"/>
    <n v="0.58362837747621299"/>
    <n v="-1.6029053430615972"/>
  </r>
  <r>
    <x v="0"/>
    <s v="0-Camera-0,0"/>
    <x v="0"/>
    <n v="59.331474817543402"/>
    <n v="4.2167896138020096"/>
    <n v="3.0770732179930201E-2"/>
    <n v="0.12684608929885099"/>
    <n v="2.2823024906339098E-2"/>
    <n v="7.9245597683576793E-2"/>
    <n v="1.4938380200182999"/>
    <n v="0.26158647779239202"/>
    <n v="0.60370185106111995"/>
    <n v="-1.1795085351368706"/>
  </r>
  <r>
    <x v="0"/>
    <s v="0-Camera-0,05"/>
    <x v="1"/>
    <n v="85.210125357625202"/>
    <n v="3.89592253846918"/>
    <n v="4.4279422583237603E-2"/>
    <n v="0.12520716342694499"/>
    <n v="4.0211925417114998E-2"/>
    <n v="9.4815316629786595E-2"/>
    <n v="5.8208320880075899"/>
    <n v="0.111929753671673"/>
    <n v="0.59485497887986405"/>
    <n v="-1.5092224826509559"/>
  </r>
  <r>
    <x v="0"/>
    <s v="0-Camera-0,05"/>
    <x v="1"/>
    <n v="83.084415466617301"/>
    <n v="3.6992732526443501"/>
    <n v="2.23797740593689E-2"/>
    <n v="0.123790656900285"/>
    <n v="2.1290112838172E-2"/>
    <n v="8.0564559091799298E-2"/>
    <n v="5.7944216720061297"/>
    <n v="5.6489069146335898E-2"/>
    <n v="0.62124778617893905"/>
    <n v="-1.6794789611767107"/>
  </r>
  <r>
    <x v="0"/>
    <s v="0-Camera-0,05"/>
    <x v="1"/>
    <n v="82.587785875188999"/>
    <n v="4.0954123923271801"/>
    <n v="2.8745213103892199E-2"/>
    <n v="0.13906706986860301"/>
    <n v="2.1421035202458499E-2"/>
    <n v="8.38439524585083E-2"/>
    <n v="6.4398987049935297"/>
    <n v="0.118292284755938"/>
    <n v="0.729719919896062"/>
    <n v="-1.1748676877767579"/>
  </r>
  <r>
    <x v="0"/>
    <s v="0-Camera-0,05"/>
    <x v="1"/>
    <n v="70.2108965181164"/>
    <n v="3.8399514754682702"/>
    <n v="3.4956485066797702E-2"/>
    <n v="0.11705717785476499"/>
    <n v="2.24962234720371E-2"/>
    <n v="9.04585596403083E-2"/>
    <n v="5.60734053293708"/>
    <n v="0.12550128396406801"/>
    <n v="0.55537273658151098"/>
    <n v="-1.6046757879502187"/>
  </r>
  <r>
    <x v="0"/>
    <s v="0-Camera-0,05"/>
    <x v="1"/>
    <n v="88.721809891997395"/>
    <n v="3.7304231519403301"/>
    <n v="0.21871889728275301"/>
    <n v="0.291792901209184"/>
    <n v="0.11669800147003399"/>
    <n v="0.228835986220363"/>
    <n v="5.3617188750067699"/>
    <n v="0.82967115717763995"/>
    <n v="0.82978259093434203"/>
    <n v="-1.4397942571253277"/>
  </r>
  <r>
    <x v="0"/>
    <s v="0-Camera-0,05"/>
    <x v="1"/>
    <n v="83.853699152129707"/>
    <n v="4.2245731203589303"/>
    <n v="5.1471698198345302E-2"/>
    <n v="0.14129264917932599"/>
    <n v="4.2194290355514801E-2"/>
    <n v="9.3229301103826295E-2"/>
    <n v="5.5912645589560199"/>
    <n v="0.33069642133802002"/>
    <n v="0.67001708668369098"/>
    <n v="-1.1054097929573787"/>
  </r>
  <r>
    <x v="0"/>
    <s v="0-Camera-0,05"/>
    <x v="1"/>
    <n v="78.177951789229596"/>
    <n v="3.6590569013755498"/>
    <n v="7.6235701321739499E-2"/>
    <n v="0.148158415388399"/>
    <n v="5.3002708045296602E-2"/>
    <n v="0.13396988968649601"/>
    <n v="5.8042925070039901"/>
    <n v="0.22848567651318999"/>
    <n v="0.54774943199705795"/>
    <n v="-1.7931936666273922"/>
  </r>
  <r>
    <x v="0"/>
    <s v="0-Camera-0,05"/>
    <x v="1"/>
    <n v="63.358463608646403"/>
    <n v="4.0826745468336298"/>
    <n v="4.2716760645953603E-2"/>
    <n v="0.13998734220258399"/>
    <n v="3.3139194592580801E-2"/>
    <n v="0.103516585517773"/>
    <n v="5.6211234059883202"/>
    <n v="0.126148950233434"/>
    <n v="0.62568596374608998"/>
    <n v="-1.2916394894202803"/>
  </r>
  <r>
    <x v="0"/>
    <s v="0-Camera-0,05"/>
    <x v="1"/>
    <n v="84.841422619526995"/>
    <n v="3.7941840937729499"/>
    <n v="3.25179535734978E-2"/>
    <n v="0.121394893757362"/>
    <n v="2.8439713172543998E-2"/>
    <n v="8.2235820600769102E-2"/>
    <n v="6.3279745199251902"/>
    <n v="0.10801389265195201"/>
    <n v="0.606809030032334"/>
    <n v="-1.599006876194716"/>
  </r>
  <r>
    <x v="0"/>
    <s v="0-Camera-0,05"/>
    <x v="1"/>
    <n v="71.341706375635695"/>
    <n v="4.1286302752117399"/>
    <n v="6.9340009994142804E-2"/>
    <n v="0.15013564330662399"/>
    <n v="4.8468142725115702E-2"/>
    <n v="0.127828541476249"/>
    <n v="5.5933342269854602"/>
    <n v="0.32959235882594701"/>
    <n v="0.58909982068667899"/>
    <n v="-1.282269904101581"/>
  </r>
  <r>
    <x v="0"/>
    <s v="0-Camera-0,05"/>
    <x v="1"/>
    <n v="74.364645876259502"/>
    <n v="3.6188670525000299"/>
    <n v="0.112437714250677"/>
    <n v="0.16962522756581899"/>
    <n v="7.2064353309230597E-2"/>
    <n v="0.146344431228631"/>
    <n v="5.9101449599256703"/>
    <n v="0.39036735181117199"/>
    <n v="0.52188579484872899"/>
    <n v="-1.8592471526512411"/>
  </r>
  <r>
    <x v="0"/>
    <s v="0-Camera-0,05"/>
    <x v="1"/>
    <n v="73.027209668063193"/>
    <n v="4.0066443681396002"/>
    <n v="3.6137917908127197E-2"/>
    <n v="0.120671954175525"/>
    <n v="2.9733420407701501E-2"/>
    <n v="8.4531145239305994E-2"/>
    <n v="5.4378066590288601"/>
    <n v="0.111111138101191"/>
    <n v="0.58276598634313703"/>
    <n v="-1.4105896455172626"/>
  </r>
  <r>
    <x v="0"/>
    <s v="0-Camera-0,05"/>
    <x v="1"/>
    <n v="78.252587390671195"/>
    <n v="3.9386581675902499"/>
    <n v="2.9919920238732901E-2"/>
    <n v="0.11639318821764599"/>
    <n v="2.3834454894116501E-2"/>
    <n v="7.6415822405105402E-2"/>
    <n v="5.3451019000494799"/>
    <n v="8.2956134761923594E-2"/>
    <n v="0.58804958272831598"/>
    <n v="-1.473292249681434"/>
  </r>
  <r>
    <x v="0"/>
    <s v="0-Camera-0,05"/>
    <x v="1"/>
    <n v="55.128851125367397"/>
    <n v="4.3289714689124201"/>
    <n v="5.72647429506975E-2"/>
    <n v="0.14503607527057399"/>
    <n v="4.79864105065766E-2"/>
    <n v="0.10327431704898"/>
    <n v="5.34724220598582"/>
    <n v="0.32208563823171998"/>
    <n v="0.61566315282671003"/>
    <n v="-1.0553653782608698"/>
  </r>
  <r>
    <x v="0"/>
    <s v="0-Camera-0,05"/>
    <x v="1"/>
    <n v="89.1788316131545"/>
    <n v="3.87315024050947"/>
    <n v="3.5256082317685601E-2"/>
    <n v="0.12232770968098"/>
    <n v="3.1369908392168397E-2"/>
    <n v="8.7570973678185296E-2"/>
    <n v="5.2602872980060003"/>
    <n v="9.4710747645636306E-2"/>
    <n v="0.59912595610212105"/>
    <n v="-1.5277238033884091"/>
  </r>
  <r>
    <x v="0"/>
    <s v="0-Camera-0,05"/>
    <x v="1"/>
    <n v="66.405189804503706"/>
    <n v="3.8874831816970001"/>
    <n v="2.45492663192491E-2"/>
    <n v="0.113657646892686"/>
    <n v="2.30879731780512E-2"/>
    <n v="7.2618219511158405E-2"/>
    <n v="5.3382589409593404"/>
    <n v="6.5307822759887293E-2"/>
    <n v="0.57306464181115702"/>
    <n v="-1.5394521764918427"/>
  </r>
  <r>
    <x v="0"/>
    <s v="0-Camera-0,05"/>
    <x v="1"/>
    <n v="61.8458961315959"/>
    <n v="4.0495658235897896"/>
    <n v="2.9206720438241698E-2"/>
    <n v="0.120233037253138"/>
    <n v="2.34744628726287E-2"/>
    <n v="8.3259087943960697E-2"/>
    <n v="5.1172936439979804"/>
    <n v="9.5849495283327701E-2"/>
    <n v="0.57727481705556205"/>
    <n v="-1.3731593593546485"/>
  </r>
  <r>
    <x v="0"/>
    <s v="0-Camera-0,05"/>
    <x v="1"/>
    <n v="72.983406971488904"/>
    <n v="3.8839255072899199"/>
    <n v="1.9685637983812801E-2"/>
    <n v="0.11697973408262501"/>
    <n v="1.74542595720159E-2"/>
    <n v="7.6621879440731303E-2"/>
    <n v="5.4686413129093099"/>
    <n v="5.62221693208802E-2"/>
    <n v="0.59214287053122805"/>
    <n v="-1.5239316221788521"/>
  </r>
  <r>
    <x v="0"/>
    <s v="0-Camera-0,05"/>
    <x v="1"/>
    <n v="64.264746220650693"/>
    <n v="3.6631552874942801"/>
    <n v="5.6632945402329202E-2"/>
    <n v="0.14489003978675499"/>
    <n v="3.4024495862695597E-2"/>
    <n v="0.12255807726219101"/>
    <n v="5.2279653759905997"/>
    <n v="0.187619200016586"/>
    <n v="0.55081729101237498"/>
    <n v="-1.7860274214933449"/>
  </r>
  <r>
    <x v="0"/>
    <s v="0-Camera-0,05"/>
    <x v="1"/>
    <n v="56.8128055270071"/>
    <n v="4.2820630528127399"/>
    <n v="4.0064081639708503E-2"/>
    <n v="0.13984112236917501"/>
    <n v="2.6943573013662899E-2"/>
    <n v="0.101805869377812"/>
    <n v="4.9371286210371101"/>
    <n v="0.25274537637554001"/>
    <n v="0.61028275482809302"/>
    <n v="-1.107654192359167"/>
  </r>
  <r>
    <x v="0"/>
    <s v="0-Camera-0,1"/>
    <x v="2"/>
    <n v="70.134793086481295"/>
    <n v="3.7678755741461201"/>
    <n v="6.1364634661484098E-2"/>
    <n v="0.159728856628473"/>
    <n v="5.1338429507839803E-2"/>
    <n v="0.11043838552148"/>
    <n v="5.4653041220735696"/>
    <n v="0.39230383747474301"/>
    <n v="0.63690365727271403"/>
    <n v="-1.5952207685811659"/>
  </r>
  <r>
    <x v="0"/>
    <s v="0-Camera-0,1"/>
    <x v="2"/>
    <n v="78.252456651530494"/>
    <n v="3.6195061635992398"/>
    <n v="0.103499160082396"/>
    <n v="0.159815390968058"/>
    <n v="7.0006012462468001E-2"/>
    <n v="0.14426865919649501"/>
    <n v="5.3469636460067704"/>
    <n v="0.34048501599976899"/>
    <n v="0.51439382260217703"/>
    <n v="-1.866100013798583"/>
  </r>
  <r>
    <x v="0"/>
    <s v="0-Camera-0,1"/>
    <x v="2"/>
    <n v="68.427605988916099"/>
    <n v="4.1516973284988703"/>
    <n v="0.1019245114849"/>
    <n v="0.17162842500933601"/>
    <n v="9.8212435147134597E-2"/>
    <n v="0.13984274352527601"/>
    <n v="5.9310778089566103"/>
    <n v="0.27596996331102602"/>
    <n v="0.68514112116272896"/>
    <n v="-1.1631615503384007"/>
  </r>
  <r>
    <x v="0"/>
    <s v="0-Camera-0,1"/>
    <x v="2"/>
    <n v="69.510886828540706"/>
    <n v="3.7198495097861901"/>
    <n v="5.2660330360481199E-2"/>
    <n v="0.13581695199230201"/>
    <n v="4.6554533100284803E-2"/>
    <n v="0.108239226259831"/>
    <n v="6.0132372910156802"/>
    <n v="0.14439684807075201"/>
    <n v="0.64754342063638803"/>
    <n v="-1.6326070695774217"/>
  </r>
  <r>
    <x v="0"/>
    <s v="0-Camera-0,1"/>
    <x v="2"/>
    <n v="78.210897321031396"/>
    <n v="4.1838685035724703"/>
    <n v="0.176587089835849"/>
    <n v="0.21283956890345099"/>
    <n v="0.13657770553326001"/>
    <n v="0.18946257191149901"/>
    <n v="5.1714045109692899"/>
    <n v="0.49438850587425998"/>
    <n v="0.64692500344536297"/>
    <n v="-1.1692064929821666"/>
  </r>
  <r>
    <x v="0"/>
    <s v="0-Camera-0,1"/>
    <x v="2"/>
    <n v="52.995991325978899"/>
    <n v="4.2596598470446096"/>
    <n v="0.10424905209839599"/>
    <n v="0.17987907908880299"/>
    <n v="8.3777102511498794E-2"/>
    <n v="0.14519337511723801"/>
    <n v="5.2901774330530298"/>
    <n v="0.34901923910162302"/>
    <n v="0.72670851709029205"/>
    <n v="-1.0136316358650983"/>
  </r>
  <r>
    <x v="0"/>
    <s v="0-Camera-0,1"/>
    <x v="2"/>
    <n v="80.144835137968798"/>
    <n v="3.8534564626538699"/>
    <n v="9.4473304068942596E-2"/>
    <n v="0.156972690304781"/>
    <n v="8.7623025124396098E-2"/>
    <n v="0.14061652312726999"/>
    <n v="5.8946190979331696"/>
    <n v="0.22222614432430601"/>
    <n v="0.65301125950543304"/>
    <n v="-1.4935322778406972"/>
  </r>
  <r>
    <x v="0"/>
    <s v="0-Camera-0,1"/>
    <x v="2"/>
    <n v="80.631746289041601"/>
    <n v="3.8042120721170001"/>
    <n v="6.1416633822352497E-2"/>
    <n v="0.130478359297864"/>
    <n v="6.4293961095933105E-2"/>
    <n v="0.10398194870964"/>
    <n v="5.2812927889171899"/>
    <n v="0.127488819839149"/>
    <n v="0.57646150678516805"/>
    <n v="-1.6193264210978318"/>
  </r>
  <r>
    <x v="0"/>
    <s v="0-Camera-0,1"/>
    <x v="2"/>
    <n v="82.346028468753303"/>
    <n v="3.9704673569634701"/>
    <n v="3.8732457145057797E-2"/>
    <n v="0.131623330992165"/>
    <n v="3.3477374646967699E-2"/>
    <n v="9.0162080390336297E-2"/>
    <n v="4.65948989498429"/>
    <n v="0.109412307874981"/>
    <n v="0.67657174403162001"/>
    <n v="-1.35296089900491"/>
  </r>
  <r>
    <x v="0"/>
    <s v="0-Camera-0,1"/>
    <x v="2"/>
    <n v="51.125566515186698"/>
    <n v="3.8789650865457701"/>
    <n v="0.120859831684859"/>
    <n v="0.176130945825515"/>
    <n v="9.6375787765042104E-2"/>
    <n v="0.15244015352682799"/>
    <n v="4.9296236980007899"/>
    <n v="0.403671484843178"/>
    <n v="0.57618703706279895"/>
    <n v="-1.5448478763914308"/>
  </r>
  <r>
    <x v="0"/>
    <s v="0-Camera-0,1"/>
    <x v="2"/>
    <n v="71.819264732604495"/>
    <n v="3.80242441696016"/>
    <n v="7.7475532298882405E-2"/>
    <n v="0.155492128917815"/>
    <n v="6.6586450289522897E-2"/>
    <n v="0.14127888636446201"/>
    <n v="4.9373538349755099"/>
    <n v="0.22407190137815999"/>
    <n v="0.617996842984607"/>
    <n v="-1.579578740055233"/>
  </r>
  <r>
    <x v="0"/>
    <s v="0-Camera-0,1"/>
    <x v="2"/>
    <n v="54.311493460931302"/>
    <n v="4.0012328331851297"/>
    <n v="8.80942707212099E-2"/>
    <n v="0.17088694235750801"/>
    <n v="5.9729436548616698E-2"/>
    <n v="0.15202654640788499"/>
    <n v="4.6683972699101997"/>
    <n v="0.30172728207073501"/>
    <n v="0.57775698002688902"/>
    <n v="-1.4210101867879814"/>
  </r>
  <r>
    <x v="0"/>
    <s v="0-Camera-0,1"/>
    <x v="2"/>
    <n v="61.227879835882298"/>
    <n v="3.8655437015607101"/>
    <n v="0.13741905454391201"/>
    <n v="0.176473930716464"/>
    <n v="0.12069266034903001"/>
    <n v="0.159135688895502"/>
    <n v="5.2715772689552898"/>
    <n v="0.38367671124809299"/>
    <n v="0.63226460984783295"/>
    <n v="-1.502191688591457"/>
  </r>
  <r>
    <x v="0"/>
    <s v="0-Camera-0,1"/>
    <x v="2"/>
    <n v="70.985210037056603"/>
    <n v="3.8360004018419702"/>
    <n v="6.9025795376666907E-2"/>
    <n v="0.145414902574691"/>
    <n v="4.9374987119039801E-2"/>
    <n v="0.12684316233196699"/>
    <n v="4.9167611089069396"/>
    <n v="0.21260519429943001"/>
    <n v="0.63124532819147205"/>
    <n v="-1.5327542699665577"/>
  </r>
  <r>
    <x v="0"/>
    <s v="0-Camera-0,1"/>
    <x v="2"/>
    <n v="49.285377289918998"/>
    <n v="4.1708955516908501"/>
    <n v="9.6368763526703302E-2"/>
    <n v="0.17208921624394199"/>
    <n v="6.8787954399780804E-2"/>
    <n v="0.13447072625238399"/>
    <n v="5.6317220679484299"/>
    <n v="0.36272824780472201"/>
    <n v="0.74923795592742004"/>
    <n v="-1.0798664923817298"/>
  </r>
  <r>
    <x v="0"/>
    <s v="0-Camera-0,1"/>
    <x v="2"/>
    <n v="74.402020354334496"/>
    <n v="3.8090958721915702"/>
    <n v="0.110124955142633"/>
    <n v="0.16044083106287499"/>
    <n v="9.8524575054055596E-2"/>
    <n v="0.142351642782306"/>
    <n v="4.5276392969535602"/>
    <n v="0.33530586587858802"/>
    <n v="0.61011263058833598"/>
    <n v="-1.5807914972200938"/>
  </r>
  <r>
    <x v="0"/>
    <s v="0-Camera-0,1"/>
    <x v="2"/>
    <n v="75.577265488572493"/>
    <n v="3.9204327940811599"/>
    <n v="4.2383912259141898E-2"/>
    <n v="0.122654404978823"/>
    <n v="3.4013284452024402E-2"/>
    <n v="9.4343630067387094E-2"/>
    <n v="4.6226416820427403"/>
    <n v="0.13886799593712301"/>
    <n v="0.57463463769082002"/>
    <n v="-1.5049325682280201"/>
  </r>
  <r>
    <x v="0"/>
    <s v="0-Camera-0,1"/>
    <x v="2"/>
    <n v="86.346784792130293"/>
    <n v="4.2001674869132302"/>
    <n v="6.33134286940817E-2"/>
    <n v="0.14302636758073101"/>
    <n v="5.5481010703992098E-2"/>
    <n v="0.102939506209611"/>
    <n v="5.3794010169804096"/>
    <n v="0.350237718287223"/>
    <n v="0.68186045841009202"/>
    <n v="-1.1179720546766778"/>
  </r>
  <r>
    <x v="0"/>
    <s v="0-Camera-0,1"/>
    <x v="2"/>
    <n v="66.256830905757298"/>
    <n v="3.9092455253401699"/>
    <n v="6.5032778693234802E-2"/>
    <n v="0.140144947966238"/>
    <n v="6.2693596381176706E-2"/>
    <n v="0.105900710640048"/>
    <n v="5.2057004390517196"/>
    <n v="0.163107069205843"/>
    <n v="0.61549220702192897"/>
    <n v="-1.475262267637901"/>
  </r>
  <r>
    <x v="0"/>
    <s v="0-Camera-0,1"/>
    <x v="2"/>
    <n v="79.4728640733112"/>
    <n v="3.7184200141618402"/>
    <n v="9.1872806769736901E-2"/>
    <n v="0.14721631156826601"/>
    <n v="7.8425930123930704E-2"/>
    <n v="0.12786780737787701"/>
    <n v="5.1227294100681302"/>
    <n v="0.27458931167454098"/>
    <n v="0.571716862353155"/>
    <n v="-1.7098631234850048"/>
  </r>
  <r>
    <x v="0"/>
    <s v="0-Camera-0,15000000000000002"/>
    <x v="3"/>
    <n v="53.0359454797442"/>
    <n v="4.0097563923562598"/>
    <n v="0.182492886743783"/>
    <n v="0.21473213371389799"/>
    <n v="0.14095688349042601"/>
    <n v="0.18989013340715699"/>
    <n v="4.4037807260174304"/>
    <n v="0.56070606799256095"/>
    <n v="0.63478732132957105"/>
    <n v="-1.355456286314169"/>
  </r>
  <r>
    <x v="0"/>
    <s v="0-Camera-0,15000000000000002"/>
    <x v="3"/>
    <n v="53.610491191875298"/>
    <n v="3.92066981998481"/>
    <n v="7.2656530253715199E-2"/>
    <n v="0.135058769212372"/>
    <n v="5.60076719908792E-2"/>
    <n v="0.11723456987004"/>
    <n v="4.9678881219588202"/>
    <n v="0.31526481986153598"/>
    <n v="0.54847790876100899"/>
    <n v="-1.530852271254181"/>
  </r>
  <r>
    <x v="0"/>
    <s v="0-Camera-0,15000000000000002"/>
    <x v="3"/>
    <n v="35.393245331189803"/>
    <n v="3.7570846836121499"/>
    <n v="0.229366977784112"/>
    <n v="0.25674004490018398"/>
    <n v="0.16296554174880301"/>
    <n v="0.20356415904877301"/>
    <n v="4.3462243219837502"/>
    <n v="0.79465735917248204"/>
    <n v="0.79162866103054297"/>
    <n v="-1.4512866553573072"/>
  </r>
  <r>
    <x v="0"/>
    <s v="0-Camera-0,15000000000000002"/>
    <x v="3"/>
    <n v="89.156653292852397"/>
    <n v="4.04297172525464"/>
    <n v="0.20094753996970699"/>
    <n v="0.26224475006681403"/>
    <n v="0.14163538757737301"/>
    <n v="0.217287424961984"/>
    <n v="4.5059359499718896"/>
    <n v="0.72071067834354197"/>
    <n v="0.72081363855037595"/>
    <n v="-1.2362146361949842"/>
  </r>
  <r>
    <x v="0"/>
    <s v="0-Camera-0,15000000000000002"/>
    <x v="3"/>
    <n v="51.560268269756499"/>
    <n v="4.0785665461199203"/>
    <n v="0.280489966204295"/>
    <n v="0.27855115556207799"/>
    <n v="0.25839930697437402"/>
    <n v="0.25617483626788701"/>
    <n v="4.9282295040320596"/>
    <n v="0.63563929324032997"/>
    <n v="0.63560608724557199"/>
    <n v="-1.2858273666345077"/>
  </r>
  <r>
    <x v="0"/>
    <s v="0-Camera-0,15000000000000002"/>
    <x v="3"/>
    <n v="89.537001725908695"/>
    <n v="4.0836367145438803"/>
    <n v="0.344439744494353"/>
    <n v="0.33502595119212097"/>
    <n v="0.28772182572275601"/>
    <n v="0.24557560279947599"/>
    <n v="4.4947647829540003"/>
    <n v="0.99446806697166201"/>
    <n v="0.99456640513827699"/>
    <n v="-0.92179688031784268"/>
  </r>
  <r>
    <x v="0"/>
    <s v="0-Camera-0,15000000000000002"/>
    <x v="3"/>
    <n v="69.796532002243794"/>
    <n v="4.2712085861067202"/>
    <n v="0.12887879721762999"/>
    <n v="0.18062551237043001"/>
    <n v="0.11089236321352"/>
    <n v="0.141356511692695"/>
    <n v="4.1939089330844501"/>
    <n v="0.597190180470212"/>
    <n v="0.631114370848193"/>
    <n v="-1.0976770430450868"/>
  </r>
  <r>
    <x v="0"/>
    <s v="0-Camera-0,15000000000000002"/>
    <x v="3"/>
    <n v="83.233143206472405"/>
    <n v="4.0494811214520903"/>
    <n v="7.5049660117497904E-2"/>
    <n v="0.14684647688590799"/>
    <n v="7.3859138644167405E-2"/>
    <n v="0.12672399054161301"/>
    <n v="4.4580440750578401"/>
    <n v="0.159665377126504"/>
    <n v="0.57731391284855904"/>
    <n v="-1.3732049656993506"/>
  </r>
  <r>
    <x v="0"/>
    <s v="0-Camera-0,15000000000000002"/>
    <x v="3"/>
    <n v="69.351983800198298"/>
    <n v="4.16763519419069"/>
    <n v="9.9833847542511803E-2"/>
    <n v="0.15661147948682"/>
    <n v="8.8270312983568799E-2"/>
    <n v="0.15056848454445901"/>
    <n v="4.5334758840035603"/>
    <n v="0.29173542307926598"/>
    <n v="0.43812610364307902"/>
    <n v="-1.394238702166231"/>
  </r>
  <r>
    <x v="0"/>
    <s v="0-Camera-0,15000000000000002"/>
    <x v="3"/>
    <n v="80.391146705985093"/>
    <n v="3.7345647917246598"/>
    <n v="0.20569582045153001"/>
    <n v="0.250050174097801"/>
    <n v="0.13405955814551901"/>
    <n v="0.18082183525416401"/>
    <n v="4.3676086739869699"/>
    <n v="0.70138754117708901"/>
    <n v="0.84310452916540501"/>
    <n v="-1.422330679109935"/>
  </r>
  <r>
    <x v="0"/>
    <s v="0-Camera-0,15000000000000002"/>
    <x v="3"/>
    <n v="75.498015712150107"/>
    <n v="4.0348550189962298"/>
    <n v="6.9623435523286703E-2"/>
    <n v="0.13991912310927601"/>
    <n v="5.0791463943783401E-2"/>
    <n v="0.1128640868599"/>
    <n v="4.1332175800343904"/>
    <n v="0.244871986738354"/>
    <n v="0.60304171764796899"/>
    <n v="-1.3621032633558012"/>
  </r>
  <r>
    <x v="0"/>
    <s v="0-Camera-0,15000000000000002"/>
    <x v="3"/>
    <n v="46.150417080064301"/>
    <n v="3.80895870518277"/>
    <n v="0.23333318412759299"/>
    <n v="0.256050203145189"/>
    <n v="0.212531884730184"/>
    <n v="0.223439627299481"/>
    <n v="4.2735893300268799"/>
    <n v="0.64457581027497701"/>
    <n v="0.83233364268475996"/>
    <n v="-1.3587076521324701"/>
  </r>
  <r>
    <x v="0"/>
    <s v="0-Camera-0,15000000000000002"/>
    <x v="3"/>
    <n v="26.303855108979299"/>
    <n v="3.6317867633747398"/>
    <n v="0.358198859039775"/>
    <n v="0.33039138189647199"/>
    <n v="0.27067489894963398"/>
    <n v="0.22981524662740599"/>
    <n v="4.2408799680415497"/>
    <n v="1.09299428200259"/>
    <n v="1.04632583347179"/>
    <n v="-1.3218874031534702"/>
  </r>
  <r>
    <x v="0"/>
    <s v="0-Camera-0,15000000000000002"/>
    <x v="3"/>
    <n v="77.304820727596507"/>
    <n v="3.6844539056868002"/>
    <n v="5.4125035849122302E-2"/>
    <n v="0.14656173132554301"/>
    <n v="5.4476337500070797E-2"/>
    <n v="0.104320909624271"/>
    <n v="4.3465402571018696"/>
    <n v="0.112311443418049"/>
    <n v="0.55247581563565795"/>
    <n v="-1.7630702786775418"/>
  </r>
  <r>
    <x v="0"/>
    <s v="0-Camera-0,15000000000000002"/>
    <x v="3"/>
    <n v="69.032206008259607"/>
    <n v="4.2832466163694098"/>
    <n v="8.5914706609822103E-2"/>
    <n v="0.16812633431705001"/>
    <n v="4.9919898205608597E-2"/>
    <n v="0.14190982960411"/>
    <n v="4.4159132139757196"/>
    <n v="0.33037358958100299"/>
    <n v="0.59170830132546404"/>
    <n v="-1.1250450823051261"/>
  </r>
  <r>
    <x v="0"/>
    <s v="0-Camera-0,15000000000000002"/>
    <x v="3"/>
    <n v="24.184565375849701"/>
    <n v="4.3316473259032797"/>
    <n v="0.186176005072718"/>
    <n v="0.260590862319524"/>
    <n v="0.15080222213034"/>
    <n v="0.219813720816774"/>
    <n v="5.0449731659609798"/>
    <n v="0.50459795198485202"/>
    <n v="0.758602752166042"/>
    <n v="-0.90974992193067827"/>
  </r>
  <r>
    <x v="0"/>
    <s v="0-Camera-0,15000000000000002"/>
    <x v="3"/>
    <n v="71.491236846394997"/>
    <n v="4.1989952991157704"/>
    <n v="7.2217494132681997E-2"/>
    <n v="0.15445481256884599"/>
    <n v="5.2113903446840498E-2"/>
    <n v="0.12948217493288899"/>
    <n v="4.2940121620194898"/>
    <n v="0.23372512675264701"/>
    <n v="0.56743308396681302"/>
    <n v="-1.2335716169174167"/>
  </r>
  <r>
    <x v="0"/>
    <s v="0-Camera-0,15000000000000002"/>
    <x v="3"/>
    <n v="65.360320543427406"/>
    <n v="4.2021496636147697"/>
    <n v="0.108354220142132"/>
    <n v="0.16416531281395"/>
    <n v="7.3548809313970107E-2"/>
    <n v="0.13679910982116"/>
    <n v="3.8849240390118198"/>
    <n v="0.52462978398243798"/>
    <n v="0.59296825436326395"/>
    <n v="-1.2048820820219663"/>
  </r>
  <r>
    <x v="0"/>
    <s v="0-Camera-0,15000000000000002"/>
    <x v="3"/>
    <n v="74.535510762944"/>
    <n v="3.6514756937503199"/>
    <n v="6.30047330284981E-2"/>
    <n v="0.165601102005102"/>
    <n v="5.34761129859826E-2"/>
    <n v="0.12235042406270601"/>
    <n v="4.9399075339315397"/>
    <n v="0.17983807400712101"/>
    <n v="0.64960430966176197"/>
    <n v="-1.698919996587918"/>
  </r>
  <r>
    <x v="0"/>
    <s v="0-Camera-0,15000000000000002"/>
    <x v="3"/>
    <n v="78.1059819924469"/>
    <n v="3.6049384959661599"/>
    <n v="2.93855604152321E-2"/>
    <n v="0.140505110965677"/>
    <n v="2.6387987901190301E-2"/>
    <n v="9.1409102887992394E-2"/>
    <n v="4.9218580659944502"/>
    <n v="8.8867615370670505E-2"/>
    <n v="0.64407882560758101"/>
    <n v="-1.7509826784262592"/>
  </r>
  <r>
    <x v="0"/>
    <s v="0-Ground_Truth"/>
    <x v="4"/>
    <n v="72.409185633135905"/>
    <n v="3.8436936539772901"/>
    <n v="2.6536687289765899E-2"/>
    <n v="0.112343896724156"/>
    <n v="1.51899194430595E-2"/>
    <n v="7.9468253178617998E-2"/>
    <n v="2.6623739389469798"/>
    <n v="0.178537158401186"/>
    <n v="0.55551771497161095"/>
    <n v="-1.600788631051099"/>
  </r>
  <r>
    <x v="0"/>
    <s v="0-Ground_Truth"/>
    <x v="4"/>
    <n v="78.377245729009601"/>
    <n v="3.8005235276263898"/>
    <n v="2.0475927428776401E-2"/>
    <n v="0.115998146333729"/>
    <n v="1.57471315148002E-2"/>
    <n v="7.3683882522318805E-2"/>
    <n v="2.53560774005018"/>
    <n v="6.3856901197207605E-2"/>
    <n v="0.62522552278369403"/>
    <n v="-1.5742509495899162"/>
  </r>
  <r>
    <x v="0"/>
    <s v="0-Ground_Truth"/>
    <x v="4"/>
    <n v="61.242071022389801"/>
    <n v="3.8467259577447401"/>
    <n v="2.6081219240072999E-2"/>
    <n v="0.122554554758106"/>
    <n v="1.3474752549967901E-2"/>
    <n v="8.6368457968243897E-2"/>
    <n v="2.9366170029388701"/>
    <n v="9.0421969337464395E-2"/>
    <n v="0.55751497029213803"/>
    <n v="-1.5957590719631218"/>
  </r>
  <r>
    <x v="0"/>
    <s v="0-Ground_Truth"/>
    <x v="4"/>
    <n v="74.283205503830402"/>
    <n v="3.8525070689883298"/>
    <n v="1.1020988253524299E-2"/>
    <n v="0.10845477009516299"/>
    <n v="8.8057308993721699E-3"/>
    <n v="7.1791810516850393E-2"/>
    <n v="2.7966165140969599"/>
    <n v="3.5372476769683303E-2"/>
    <n v="0.581401994117835"/>
    <n v="-1.5660909368938352"/>
  </r>
  <r>
    <x v="0"/>
    <s v="0-Ground_Truth"/>
    <x v="4"/>
    <n v="85.689689440833902"/>
    <n v="3.7494352801351698"/>
    <n v="3.3608759614465897E-2"/>
    <n v="0.124159399684116"/>
    <n v="8.8140927544364204E-3"/>
    <n v="8.7321265551370694E-2"/>
    <n v="2.7802909009624202"/>
    <n v="0.13532304387341801"/>
    <n v="0.66874567277014996"/>
    <n v="-1.5818190470946802"/>
  </r>
  <r>
    <x v="0"/>
    <s v="0-Ground_Truth"/>
    <x v="4"/>
    <n v="81.852040258176999"/>
    <n v="3.7626020132754001"/>
    <n v="3.2140350984365101E-2"/>
    <n v="0.12171112559876"/>
    <n v="1.6346931567850002E-2"/>
    <n v="8.5416956567910998E-2"/>
    <n v="2.58474832097999"/>
    <n v="0.122075568252069"/>
    <n v="0.64997997220739401"/>
    <n v="-1.5874180145172059"/>
  </r>
  <r>
    <x v="0"/>
    <s v="0-Ground_Truth"/>
    <x v="4"/>
    <n v="88.541661163471503"/>
    <n v="3.6875072868785201"/>
    <n v="2.6869413750465702E-2"/>
    <n v="0.12116474355851301"/>
    <n v="7.5435843871989698E-3"/>
    <n v="8.5058164320581803E-2"/>
    <n v="2.7895589279942201"/>
    <n v="0.11574722829075"/>
    <n v="0.64594126119761197"/>
    <n v="-1.6665514519238678"/>
  </r>
  <r>
    <x v="0"/>
    <s v="0-Ground_Truth"/>
    <x v="4"/>
    <n v="81.784449732907305"/>
    <n v="4.2825124364061704"/>
    <n v="3.7318417532249501E-2"/>
    <n v="0.12925489824070099"/>
    <n v="1.53457576175449E-2"/>
    <n v="8.3460024637984395E-2"/>
    <n v="2.5521712029585601"/>
    <n v="0.30587130741795598"/>
    <n v="0.63449371490246198"/>
    <n v="-1.0829938486913675"/>
  </r>
  <r>
    <x v="0"/>
    <s v="0-Ground_Truth"/>
    <x v="4"/>
    <n v="82.026151844929899"/>
    <n v="3.7906822324756799"/>
    <n v="7.7303408557803203E-3"/>
    <n v="0.11072195727038101"/>
    <n v="6.6225594642450002E-3"/>
    <n v="7.3262828383391307E-2"/>
    <n v="2.8413874399848198"/>
    <n v="2.4216604723217999E-2"/>
    <n v="0.59050832997168001"/>
    <n v="-1.6188094375526401"/>
  </r>
  <r>
    <x v="0"/>
    <s v="0-Ground_Truth"/>
    <x v="4"/>
    <n v="67.370175313019303"/>
    <n v="3.73159709959626"/>
    <n v="4.2836314079274997E-2"/>
    <n v="0.14134471506582599"/>
    <n v="1.8993543134045499E-2"/>
    <n v="0.114388264505181"/>
    <n v="2.6583545589819502"/>
    <n v="0.15332197416632401"/>
    <n v="0.54057645206699501"/>
    <n v="-1.7278264483367449"/>
  </r>
  <r>
    <x v="0"/>
    <s v="0-Ground_Truth"/>
    <x v="4"/>
    <n v="61.224230859241999"/>
    <n v="4.0164285450401902"/>
    <n v="4.8414041439481699E-2"/>
    <n v="0.138918264362484"/>
    <n v="2.4343667881451699E-2"/>
    <n v="0.114191707380266"/>
    <n v="2.6344058300601301"/>
    <n v="0.17918111681409399"/>
    <n v="0.562946321705872"/>
    <n v="-1.4206251332539379"/>
  </r>
  <r>
    <x v="0"/>
    <s v="0-Ground_Truth"/>
    <x v="4"/>
    <n v="80.780299302524199"/>
    <n v="3.8464949593776399"/>
    <n v="8.7719844762199697E-3"/>
    <n v="0.112033017622263"/>
    <n v="7.7643340284927996E-3"/>
    <n v="7.3116656384100004E-2"/>
    <n v="2.7226780750788699"/>
    <n v="3.4062581237971602E-2"/>
    <n v="0.61732228763244401"/>
    <n v="-1.5361827529899161"/>
  </r>
  <r>
    <x v="0"/>
    <s v="0-Ground_Truth"/>
    <x v="4"/>
    <n v="87.542101268962199"/>
    <n v="3.68361626880316"/>
    <n v="1.26024693580888E-2"/>
    <n v="0.11745459381289899"/>
    <n v="7.5454369954991302E-3"/>
    <n v="7.6415786327957994E-2"/>
    <n v="2.85986515204422"/>
    <n v="5.0893593974706497E-2"/>
    <n v="0.57378656479517098"/>
    <n v="-1.7425971664016691"/>
  </r>
  <r>
    <x v="0"/>
    <s v="0-Ground_Truth"/>
    <x v="4"/>
    <n v="86.210485087019606"/>
    <n v="3.9089254371779201"/>
    <n v="1.73551892551774E-2"/>
    <n v="0.11710581535116001"/>
    <n v="1.2619617822973999E-2"/>
    <n v="7.3886848208011002E-2"/>
    <n v="2.6214379670564001"/>
    <n v="6.3317000947105198E-2"/>
    <n v="0.64038672652443096"/>
    <n v="-1.450687836297649"/>
  </r>
  <r>
    <x v="0"/>
    <s v="0-Ground_Truth"/>
    <x v="4"/>
    <n v="70.454011250540105"/>
    <n v="3.7970853443178898"/>
    <n v="1.7984159400978798E-2"/>
    <n v="0.10897359826346199"/>
    <n v="1.14045742879102E-2"/>
    <n v="7.2482894169099393E-2"/>
    <n v="2.6343113909242599"/>
    <n v="7.2369201041914397E-2"/>
    <n v="0.55649755303057202"/>
    <n v="-1.6464171026515382"/>
  </r>
  <r>
    <x v="0"/>
    <s v="0-Ground_Truth"/>
    <x v="4"/>
    <n v="64.572358048069304"/>
    <n v="3.7457808643775801"/>
    <n v="4.2675945997639797E-2"/>
    <n v="0.14159699983978899"/>
    <n v="2.0376920213483501E-2"/>
    <n v="0.115675785193631"/>
    <n v="2.5946491879876699"/>
    <n v="0.15627246530120201"/>
    <n v="0.53360469444696201"/>
    <n v="-1.7206144411754578"/>
  </r>
  <r>
    <x v="0"/>
    <s v="0-Ground_Truth"/>
    <x v="4"/>
    <n v="67.370910350994706"/>
    <n v="3.7408155698627401"/>
    <n v="3.7385060349074899E-2"/>
    <n v="0.11712709480241"/>
    <n v="2.2245978645046099E-2"/>
    <n v="9.5886338411876396E-2"/>
    <n v="2.5773080069338898"/>
    <n v="0.13722403445039799"/>
    <n v="0.530110679683229"/>
    <n v="-1.729073750454031"/>
  </r>
  <r>
    <x v="0"/>
    <s v="0-Ground_Truth"/>
    <x v="4"/>
    <n v="86.487744085361399"/>
    <n v="3.76857070913896"/>
    <n v="1.3827168472829599E-2"/>
    <n v="0.11450085160771301"/>
    <n v="1.1335140520445101E-2"/>
    <n v="7.4534358100695502E-2"/>
    <n v="2.5320957360090599"/>
    <n v="4.2056087659040203E-2"/>
    <n v="0.60918491427136101"/>
    <n v="-1.622244376589679"/>
  </r>
  <r>
    <x v="0"/>
    <s v="0-Ground_Truth"/>
    <x v="4"/>
    <n v="78.401368058108602"/>
    <n v="3.6040160418245399"/>
    <n v="1.4276935592979699E-2"/>
    <n v="0.115804032756592"/>
    <n v="1.16596546168765E-2"/>
    <n v="7.3856229508451401E-2"/>
    <n v="2.69150978093966"/>
    <n v="4.5125440871235198E-2"/>
    <n v="0.53691133530027102"/>
    <n v="-1.859072622875189"/>
  </r>
  <r>
    <x v="0"/>
    <s v="0-Ground_Truth"/>
    <x v="4"/>
    <n v="75.7370197849215"/>
    <n v="3.6123436569286098"/>
    <n v="2.66335814212585E-2"/>
    <n v="0.115852046500821"/>
    <n v="1.48699030831221E-2"/>
    <n v="8.3236090153522693E-2"/>
    <n v="2.7310191759606801"/>
    <n v="0.100363583143892"/>
    <n v="0.52790509631567695"/>
    <n v="-1.8597512467557133"/>
  </r>
  <r>
    <x v="1"/>
    <s v="1-Camera-0,0"/>
    <x v="0"/>
    <n v="12.919956469085699"/>
    <n v="3.7229646740549698"/>
    <n v="2.48966661198405E-2"/>
    <n v="0.12610779816732001"/>
    <n v="1.87314614237921E-2"/>
    <n v="8.4749716285186197E-2"/>
    <n v="1.37525113299489"/>
    <n v="8.3484359940847297E-2"/>
    <n v="0.53107111740628099"/>
    <n v="-1.7459642085387492"/>
  </r>
  <r>
    <x v="1"/>
    <s v="1-Camera-0,0"/>
    <x v="0"/>
    <n v="31.816942315696799"/>
    <n v="3.89695628383117"/>
    <n v="4.5018403820840602E-2"/>
    <n v="0.11751878442724301"/>
    <n v="3.9051804869492897E-2"/>
    <n v="8.8036391040237999E-2"/>
    <n v="1.54916182497981"/>
    <n v="0.115366433269933"/>
    <n v="0.53523948622055995"/>
    <n v="-1.56780422994827"/>
  </r>
  <r>
    <x v="1"/>
    <s v="1-Camera-0,0"/>
    <x v="0"/>
    <n v="32.015881004867502"/>
    <n v="3.6279273728165999"/>
    <n v="1.4567873216106E-2"/>
    <n v="0.13488603862016299"/>
    <n v="7.8520370888852994E-3"/>
    <n v="8.9040002647766306E-2"/>
    <n v="1.38166975695639"/>
    <n v="7.37707152490025E-2"/>
    <n v="0.60240900862207902"/>
    <n v="-1.769663618561321"/>
  </r>
  <r>
    <x v="1"/>
    <s v="1-Camera-0,0"/>
    <x v="0"/>
    <n v="5.7986090471862504"/>
    <n v="3.92196340432278"/>
    <n v="1.14097529446326E-2"/>
    <n v="0.105472759180121"/>
    <n v="9.2973666351081497E-3"/>
    <n v="6.8680051038269394E-2"/>
    <n v="1.4559838729910499"/>
    <n v="3.4159742930863497E-2"/>
    <n v="0.54275404444658604"/>
    <n v="-1.5352825512306341"/>
  </r>
  <r>
    <x v="1"/>
    <s v="1-Camera-0,0"/>
    <x v="0"/>
    <n v="19.230496347661301"/>
    <n v="3.8828631667856199"/>
    <n v="1.7016230000363002E-2"/>
    <n v="0.111978264339701"/>
    <n v="1.1868874079698701E-2"/>
    <n v="7.5486170398783095E-2"/>
    <n v="1.3541221950436"/>
    <n v="6.6542151956100401E-2"/>
    <n v="0.54267337804299798"/>
    <n v="-1.5744634551713821"/>
  </r>
  <r>
    <x v="1"/>
    <s v="1-Camera-0,0"/>
    <x v="0"/>
    <n v="30.396232339300798"/>
    <n v="3.67401980252441"/>
    <n v="1.4913120070868801E-2"/>
    <n v="0.132469534102722"/>
    <n v="1.1900221398799199E-2"/>
    <n v="8.6187953058509403E-2"/>
    <n v="1.5500114670721801"/>
    <n v="4.4612149909369903E-2"/>
    <n v="0.59820342138802796"/>
    <n v="-1.7277767760875622"/>
  </r>
  <r>
    <x v="1"/>
    <s v="1-Camera-0,0"/>
    <x v="0"/>
    <n v="14.9445057212828"/>
    <n v="3.9293863770641502"/>
    <n v="1.8926615929120101E-2"/>
    <n v="0.115586006862365"/>
    <n v="1.6555997018412899E-2"/>
    <n v="7.5703407823546107E-2"/>
    <n v="1.3808694889303199"/>
    <n v="4.9770613933396997E-2"/>
    <n v="0.56402225956337304"/>
    <n v="-1.5065913633724768"/>
  </r>
  <r>
    <x v="1"/>
    <s v="1-Camera-0,0"/>
    <x v="0"/>
    <n v="34.108309926174996"/>
    <n v="3.6188623077578299"/>
    <n v="2.4174944569556399E-2"/>
    <n v="0.119080076879886"/>
    <n v="1.8316377585689301E-2"/>
    <n v="7.7857297414789098E-2"/>
    <n v="1.4192167940782301"/>
    <n v="7.4410693342297496E-2"/>
    <n v="0.48315822007721498"/>
    <n v="-1.897979472164955"/>
  </r>
  <r>
    <x v="1"/>
    <s v="1-Camera-0,0"/>
    <x v="0"/>
    <n v="30.775757579033101"/>
    <n v="3.7540711524629802"/>
    <n v="3.2281529019848203E-2"/>
    <n v="0.108087087071534"/>
    <n v="1.35366093585E-2"/>
    <n v="9.4856630747109996E-2"/>
    <n v="1.5656313039362399"/>
    <n v="0.15960586652478401"/>
    <n v="0.47874672874206597"/>
    <n v="-1.7671821187949539"/>
  </r>
  <r>
    <x v="1"/>
    <s v="1-Camera-0,0"/>
    <x v="0"/>
    <n v="7.2322264174661504"/>
    <n v="3.9162572449480901"/>
    <n v="1.4615126221275501E-2"/>
    <n v="0.11403682875707299"/>
    <n v="1.0430142506349299E-2"/>
    <n v="7.46751800148798E-2"/>
    <n v="1.3637504710350099"/>
    <n v="4.2686153104906803E-2"/>
    <n v="0.55432579956736905"/>
    <n v="-1.5294169554845407"/>
  </r>
  <r>
    <x v="1"/>
    <s v="1-Camera-0,0"/>
    <x v="0"/>
    <n v="13.3336057287139"/>
    <n v="3.70791269503873"/>
    <n v="5.8453691112281402E-2"/>
    <n v="0.13863262461794101"/>
    <n v="4.1670235194514502E-2"/>
    <n v="0.113600729984607"/>
    <n v="1.57107099797576"/>
    <n v="0.211319793581184"/>
    <n v="0.61793287163319099"/>
    <n v="-1.6741544333280789"/>
  </r>
  <r>
    <x v="1"/>
    <s v="1-Camera-0,0"/>
    <x v="0"/>
    <n v="6.9252018527213197"/>
    <n v="3.8324329986685699"/>
    <n v="3.7423456305063399E-2"/>
    <n v="0.119322341797091"/>
    <n v="2.8807478252299099E-2"/>
    <n v="8.8946949058729394E-2"/>
    <n v="1.3645153450779599"/>
    <n v="0.122399490353714"/>
    <n v="0.552615303062994"/>
    <n v="-1.614951698268436"/>
  </r>
  <r>
    <x v="1"/>
    <s v="1-Camera-0,0"/>
    <x v="0"/>
    <n v="20.329560896549498"/>
    <n v="3.6772002078455999"/>
    <n v="1.3968946624468801E-2"/>
    <n v="0.12514328430487501"/>
    <n v="1.28618577640297E-2"/>
    <n v="8.2591970151393995E-2"/>
    <n v="1.37530701502691"/>
    <n v="3.1411888366514602E-2"/>
    <n v="0.54185698968646301"/>
    <n v="-1.780942802467937"/>
  </r>
  <r>
    <x v="1"/>
    <s v="1-Camera-0,0"/>
    <x v="0"/>
    <n v="43.161285195163003"/>
    <n v="3.8134930276533598"/>
    <n v="2.9818561292805201E-2"/>
    <n v="0.110421300013805"/>
    <n v="2.04451946481401E-2"/>
    <n v="8.8840914822560194E-2"/>
    <n v="1.57076708297245"/>
    <n v="0.126167006152647"/>
    <n v="0.52379070770741298"/>
    <n v="-1.6627162646392271"/>
  </r>
  <r>
    <x v="1"/>
    <s v="1-Camera-0,0"/>
    <x v="0"/>
    <n v="6.4601828040311799"/>
    <n v="3.9070182574453498"/>
    <n v="1.6568303052723901E-2"/>
    <n v="0.109251762934823"/>
    <n v="1.0288107363784301E-2"/>
    <n v="7.3869664194041396E-2"/>
    <n v="1.37982025498058"/>
    <n v="8.4684249517375798E-2"/>
    <n v="0.54591414159847196"/>
    <n v="-1.5470676009561783"/>
  </r>
  <r>
    <x v="1"/>
    <s v="1-Camera-0,0"/>
    <x v="0"/>
    <n v="6.2610901365070299"/>
    <n v="3.9378143418917499"/>
    <n v="1.4325462954470399E-2"/>
    <n v="0.114504554782664"/>
    <n v="9.7412545076452292E-3"/>
    <n v="7.4840531006736197E-2"/>
    <n v="1.4692643199814399"/>
    <n v="5.1306280660770101E-2"/>
    <n v="0.56091290631754898"/>
    <n v="-1.501272751790701"/>
  </r>
  <r>
    <x v="1"/>
    <s v="1-Camera-0,0"/>
    <x v="0"/>
    <n v="0.90719739621053497"/>
    <n v="3.6849578117528501"/>
    <n v="1.94406675952296E-2"/>
    <n v="0.12721932490834301"/>
    <n v="1.3550744073612E-2"/>
    <n v="8.4056847694893702E-2"/>
    <n v="1.5241633199620901"/>
    <n v="6.8569682165315907E-2"/>
    <n v="0.53879623288494505"/>
    <n v="-1.7762459553622048"/>
  </r>
  <r>
    <x v="1"/>
    <s v="1-Camera-0,0"/>
    <x v="0"/>
    <n v="18.074180194214001"/>
    <n v="3.7161830857690599"/>
    <n v="2.90752193135017E-2"/>
    <n v="0.130856034087143"/>
    <n v="2.3167989992291999E-2"/>
    <n v="8.8425896958168701E-2"/>
    <n v="1.8927200309699399"/>
    <n v="9.2864022430980506E-2"/>
    <n v="0.56521251847487097"/>
    <n v="-1.7186043957560693"/>
  </r>
  <r>
    <x v="1"/>
    <s v="1-Camera-0,0"/>
    <x v="0"/>
    <n v="14.584712803912399"/>
    <n v="3.9088423504523302"/>
    <n v="1.5380807164234501E-2"/>
    <n v="0.11393160679056499"/>
    <n v="1.33878280469025E-2"/>
    <n v="7.49464444884754E-2"/>
    <n v="1.3328420449979601"/>
    <n v="4.0808618678837998E-2"/>
    <n v="0.55504794719264505"/>
    <n v="-1.5361097023550248"/>
  </r>
  <r>
    <x v="1"/>
    <s v="1-Camera-0,0"/>
    <x v="0"/>
    <n v="22.6568588486669"/>
    <n v="3.66054145906761"/>
    <n v="2.1829127160608901E-2"/>
    <n v="0.12175281322001"/>
    <n v="1.6620668773279602E-2"/>
    <n v="8.1702832587311106E-2"/>
    <n v="1.4500451800413401"/>
    <n v="6.6720953119551299E-2"/>
    <n v="0.49625814699040099"/>
    <n v="-1.843200393941989"/>
  </r>
  <r>
    <x v="1"/>
    <s v="1-Camera-0,05"/>
    <x v="1"/>
    <n v="6.4924316964553999"/>
    <n v="3.6923447738691899"/>
    <n v="1.9215984671976698E-2"/>
    <n v="0.12461799257957901"/>
    <n v="1.69032429161898E-2"/>
    <n v="8.4033260022050804E-2"/>
    <n v="4.2623506969539404"/>
    <n v="7.1714811834122302E-2"/>
    <n v="0.53807547381256005"/>
    <n v="-1.7695797523182502"/>
  </r>
  <r>
    <x v="1"/>
    <s v="1-Camera-0,05"/>
    <x v="1"/>
    <n v="13.8196325041271"/>
    <n v="3.9259777494886201"/>
    <n v="2.2579245343971301E-2"/>
    <n v="0.11019240944797901"/>
    <n v="1.7095288555722898E-2"/>
    <n v="7.8479872970934103E-2"/>
    <n v="4.6987170360516703"/>
    <n v="8.57896926432902E-2"/>
    <n v="0.54716081340107503"/>
    <n v="-1.5268614371103049"/>
  </r>
  <r>
    <x v="1"/>
    <s v="1-Camera-0,05"/>
    <x v="1"/>
    <n v="5.10013091757195"/>
    <n v="3.7539450555617102"/>
    <n v="2.7233215985832601E-2"/>
    <n v="0.11426679674165199"/>
    <n v="2.3935084843084601E-2"/>
    <n v="8.1696011368153298E-2"/>
    <n v="4.4799926088889999"/>
    <n v="0.10169826086358601"/>
    <n v="0.53169881063818603"/>
    <n v="-1.7143561338001039"/>
  </r>
  <r>
    <x v="1"/>
    <s v="1-Camera-0,05"/>
    <x v="1"/>
    <n v="16.3907979520948"/>
    <n v="3.8828409468128302"/>
    <n v="3.2778611248844798E-2"/>
    <n v="0.107676815242646"/>
    <n v="3.0415428907015599E-2"/>
    <n v="7.74723759691405E-2"/>
    <n v="4.3270110159646702"/>
    <n v="8.5918575082419901E-2"/>
    <n v="0.54808789120929902"/>
    <n v="-1.5690711619778708"/>
  </r>
  <r>
    <x v="1"/>
    <s v="1-Camera-0,05"/>
    <x v="1"/>
    <n v="42.679679626437299"/>
    <n v="3.69249882880453"/>
    <n v="5.8964453920115997E-2"/>
    <n v="0.14964819172235"/>
    <n v="5.5822438821265898E-2"/>
    <n v="0.11349672270540399"/>
    <n v="4.3030840920982802"/>
    <n v="0.14874341584690101"/>
    <n v="0.606466121478906"/>
    <n v="-1.7010350497165641"/>
  </r>
  <r>
    <x v="1"/>
    <s v="1-Camera-0,05"/>
    <x v="1"/>
    <n v="5.9610442156687098"/>
    <n v="3.767207061818"/>
    <n v="2.08556732134338E-2"/>
    <n v="0.122362607016957"/>
    <n v="1.6133895134622999E-2"/>
    <n v="8.5494062961782399E-2"/>
    <n v="4.2420093260006899"/>
    <n v="9.48805581842916E-2"/>
    <n v="0.53794474677193005"/>
    <n v="-1.6948481914100699"/>
  </r>
  <r>
    <x v="1"/>
    <s v="1-Camera-0,05"/>
    <x v="1"/>
    <n v="37.290531837986997"/>
    <n v="3.6613311127311099"/>
    <n v="2.96229884930569E-2"/>
    <n v="0.13048780017571299"/>
    <n v="2.2566277679016401E-2"/>
    <n v="8.7323450552606596E-2"/>
    <n v="4.4445525100454599"/>
    <n v="9.5777113089932905E-2"/>
    <n v="0.58540545138349098"/>
    <n v="-1.7532634358853991"/>
  </r>
  <r>
    <x v="1"/>
    <s v="1-Camera-0,05"/>
    <x v="1"/>
    <n v="25.638514707840901"/>
    <n v="3.92180892720258"/>
    <n v="2.9145908254768701E-2"/>
    <n v="0.12542304193461701"/>
    <n v="2.65954769803857E-2"/>
    <n v="8.4850408665984797E-2"/>
    <n v="4.2972606789553502"/>
    <n v="0.10014504507083"/>
    <n v="0.60557227082737597"/>
    <n v="-1.4726188019700439"/>
  </r>
  <r>
    <x v="1"/>
    <s v="1-Camera-0,05"/>
    <x v="1"/>
    <n v="16.833668761713099"/>
    <n v="3.8507919384514899"/>
    <n v="2.7404917953602701E-2"/>
    <n v="0.127560729640044"/>
    <n v="1.9264398169889799E-2"/>
    <n v="9.3826186717352905E-2"/>
    <n v="4.2199268779950199"/>
    <n v="0.161222108400012"/>
    <n v="0.58372065924209005"/>
    <n v="-1.56548740230642"/>
  </r>
  <r>
    <x v="1"/>
    <s v="1-Camera-0,05"/>
    <x v="1"/>
    <n v="13.520063698958801"/>
    <n v="3.6385904032639602"/>
    <n v="2.1340615827138299E-2"/>
    <n v="0.12727482174809701"/>
    <n v="1.49465928629712E-2"/>
    <n v="8.5783190585677294E-2"/>
    <n v="4.51616823207587"/>
    <n v="6.9318524809832693E-2"/>
    <n v="0.50995728249481398"/>
    <n v="-1.8514523142412258"/>
  </r>
  <r>
    <x v="1"/>
    <s v="1-Camera-0,05"/>
    <x v="1"/>
    <n v="14.720748941689299"/>
    <n v="3.66406550732987"/>
    <n v="3.4424467811514099E-2"/>
    <n v="0.115576675214611"/>
    <n v="1.9090815578268999E-2"/>
    <n v="8.8316166291905404E-2"/>
    <n v="5.7285021119751001"/>
    <n v="0.146343686805019"/>
    <n v="0.51472524905061701"/>
    <n v="-1.8212092436195131"/>
  </r>
  <r>
    <x v="1"/>
    <s v="1-Camera-0,05"/>
    <x v="1"/>
    <n v="43.8120606680842"/>
    <n v="3.6451456650516501"/>
    <n v="5.1850677197359502E-2"/>
    <n v="0.177257437297764"/>
    <n v="2.6423869695868098E-2"/>
    <n v="0.118399135986581"/>
    <n v="4.8502007189672396"/>
    <n v="0.35806084846401098"/>
    <n v="0.67048605835585096"/>
    <n v="-1.684368276592499"/>
  </r>
  <r>
    <x v="1"/>
    <s v="1-Camera-0,05"/>
    <x v="1"/>
    <n v="20.7093524590979"/>
    <n v="3.9229198325278198"/>
    <n v="3.2362805751959198E-2"/>
    <n v="0.11408886345901099"/>
    <n v="3.1749670348713302E-2"/>
    <n v="7.7498874994788899E-2"/>
    <n v="4.5659580399515098"/>
    <n v="7.8847232559868002E-2"/>
    <n v="0.57629384118611104"/>
    <n v="-1.500786326286069"/>
  </r>
  <r>
    <x v="1"/>
    <s v="1-Camera-0,05"/>
    <x v="1"/>
    <n v="8.4700355453810499"/>
    <n v="3.6670747759164901"/>
    <n v="2.8176116336837E-2"/>
    <n v="0.12872542272207399"/>
    <n v="2.5790437350718998E-2"/>
    <n v="8.9405108884729106E-2"/>
    <n v="4.3929902999661801"/>
    <n v="0.104187380750592"/>
    <n v="0.51575405930659202"/>
    <n v="-1.817171164776918"/>
  </r>
  <r>
    <x v="1"/>
    <s v="1-Camera-0,05"/>
    <x v="1"/>
    <n v="27.7776480444826"/>
    <n v="4.1875824831539896"/>
    <n v="6.8666472238941803E-2"/>
    <n v="0.16385255327009601"/>
    <n v="3.0217920219384499E-2"/>
    <n v="0.10003917868764001"/>
    <n v="4.4616676570149103"/>
    <n v="0.50205886670853195"/>
    <n v="0.78855175285031498"/>
    <n v="-1.0238657639956954"/>
  </r>
  <r>
    <x v="1"/>
    <s v="1-Camera-0,05"/>
    <x v="1"/>
    <n v="6.4999731395130196"/>
    <n v="3.8012494391989402"/>
    <n v="1.7527145667597499E-2"/>
    <n v="0.10916516558512"/>
    <n v="1.4089141021027599E-2"/>
    <n v="7.6339770801059401E-2"/>
    <n v="4.4556190900038901"/>
    <n v="9.1267540656997603E-2"/>
    <n v="0.53003244616277601"/>
    <n v="-1.6687181146382839"/>
  </r>
  <r>
    <x v="1"/>
    <s v="1-Camera-0,05"/>
    <x v="1"/>
    <n v="16.048917744988099"/>
    <n v="3.83056238601133"/>
    <n v="3.5385174363549703E-2"/>
    <n v="0.111354987271632"/>
    <n v="3.3666735934634998E-2"/>
    <n v="8.14814436674412E-2"/>
    <n v="4.4801519559696299"/>
    <n v="0.10099898225671999"/>
    <n v="0.53690218149345204"/>
    <n v="-1.6325354324952179"/>
  </r>
  <r>
    <x v="1"/>
    <s v="1-Camera-0,05"/>
    <x v="1"/>
    <n v="17.0521659484751"/>
    <n v="3.9776928395682898"/>
    <n v="4.4127683036980399E-2"/>
    <n v="0.130072624956038"/>
    <n v="3.41029818128398E-2"/>
    <n v="9.9217572241397906E-2"/>
    <n v="4.7894226789940104"/>
    <n v="0.138369568322774"/>
    <n v="0.60833568309028296"/>
    <n v="-1.4139714773414274"/>
  </r>
  <r>
    <x v="1"/>
    <s v="1-Camera-0,05"/>
    <x v="1"/>
    <n v="10.532233447676701"/>
    <n v="3.8741052820356701"/>
    <n v="3.2724164621537301E-2"/>
    <n v="0.132807432580409"/>
    <n v="1.3645356824903299E-2"/>
    <n v="0.10164196510211999"/>
    <n v="4.79491194395814"/>
    <n v="0.16372473739028001"/>
    <n v="0.609775817297878"/>
    <n v="-1.5161189006664519"/>
  </r>
  <r>
    <x v="1"/>
    <s v="1-Camera-0,05"/>
    <x v="1"/>
    <n v="14.6619725168469"/>
    <n v="3.8529005974656898"/>
    <n v="1.9720245813088601E-2"/>
    <n v="0.104921463780213"/>
    <n v="1.6622555142858798E-2"/>
    <n v="7.1639373668827805E-2"/>
    <n v="4.6898271789541397"/>
    <n v="5.8223868688351298E-2"/>
    <n v="0.52440364476448598"/>
    <n v="-1.6226957577698242"/>
  </r>
  <r>
    <x v="1"/>
    <s v="1-Camera-0,1"/>
    <x v="2"/>
    <n v="40.618948729190002"/>
    <n v="3.6281034620522599"/>
    <n v="7.3879021469605899E-2"/>
    <n v="0.148461272959031"/>
    <n v="5.6799353488278602E-2"/>
    <n v="0.13036415369646301"/>
    <n v="4.3235167299862898"/>
    <n v="0.25080633120339701"/>
    <n v="0.54473959517201997"/>
    <n v="-1.8271569427757202"/>
  </r>
  <r>
    <x v="1"/>
    <s v="1-Camera-0,1"/>
    <x v="2"/>
    <n v="28.600594342545801"/>
    <n v="4.1040234744042303"/>
    <n v="8.1577924330963295E-2"/>
    <n v="0.14348920741226601"/>
    <n v="7.1072308979872101E-2"/>
    <n v="0.123371546484215"/>
    <n v="4.8494781940244103"/>
    <n v="0.25472665007597001"/>
    <n v="0.56289042808482903"/>
    <n v="-1.3330860975109406"/>
  </r>
  <r>
    <x v="1"/>
    <s v="1-Camera-0,1"/>
    <x v="2"/>
    <n v="31.283029607140701"/>
    <n v="4.2306386241982601"/>
    <n v="5.6474347537521501E-2"/>
    <n v="0.113320376442718"/>
    <n v="4.9423108317176098E-2"/>
    <n v="8.4557998943785406E-2"/>
    <n v="4.4569770399248201"/>
    <n v="0.24853872074990399"/>
    <n v="0.56937926800930705"/>
    <n v="-1.1999821077924329"/>
  </r>
  <r>
    <x v="1"/>
    <s v="1-Camera-0,1"/>
    <x v="2"/>
    <n v="50.890901938981003"/>
    <n v="4.0070894631140703"/>
    <n v="7.9259979143692399E-2"/>
    <n v="0.15186417353611101"/>
    <n v="6.5556817683612795E-2"/>
    <n v="0.120823203674091"/>
    <n v="3.9429089559707702"/>
    <n v="0.26461887627977998"/>
    <n v="0.58897254293081103"/>
    <n v="-1.4039379939551186"/>
  </r>
  <r>
    <x v="1"/>
    <s v="1-Camera-0,1"/>
    <x v="2"/>
    <n v="17.5652542835664"/>
    <n v="4.25648983058709"/>
    <n v="6.6600647079688699E-2"/>
    <n v="0.147800196510353"/>
    <n v="5.58132700348659E-2"/>
    <n v="0.12070190186952599"/>
    <n v="4.1631352549884397"/>
    <n v="0.17947761669547399"/>
    <n v="0.612901136339979"/>
    <n v="-1.130609033072931"/>
  </r>
  <r>
    <x v="1"/>
    <s v="1-Camera-0,1"/>
    <x v="2"/>
    <n v="17.8005254261465"/>
    <n v="3.7800310644623898"/>
    <n v="6.4673756635410501E-2"/>
    <n v="0.15075982883931899"/>
    <n v="6.0200340705843097E-2"/>
    <n v="0.11973197132274301"/>
    <n v="4.6766823269426796"/>
    <n v="0.174345711931576"/>
    <n v="0.59723140029661004"/>
    <n v="-1.6227375352410003"/>
  </r>
  <r>
    <x v="1"/>
    <s v="1-Camera-0,1"/>
    <x v="2"/>
    <n v="11.472779713768601"/>
    <n v="3.90941006527181"/>
    <n v="5.8109453728046198E-2"/>
    <n v="0.15115457703573701"/>
    <n v="4.1032786838750897E-2"/>
    <n v="0.109135044978742"/>
    <n v="4.1423851910512797"/>
    <n v="0.28443835324286598"/>
    <n v="0.67415669892446894"/>
    <n v="-1.416433235803721"/>
  </r>
  <r>
    <x v="1"/>
    <s v="1-Camera-0,1"/>
    <x v="2"/>
    <n v="41.215355611851699"/>
    <n v="4.3395481266760703"/>
    <n v="0.173640074017469"/>
    <n v="0.205512107772333"/>
    <n v="0.137278109967511"/>
    <n v="0.175191323551594"/>
    <n v="4.4691837989958003"/>
    <n v="0.51368645226171805"/>
    <n v="0.54984704807657303"/>
    <n v="-1.1106048252473566"/>
  </r>
  <r>
    <x v="1"/>
    <s v="1-Camera-0,1"/>
    <x v="2"/>
    <n v="20.696349344871699"/>
    <n v="3.8132160520423199"/>
    <n v="3.95796441435576E-2"/>
    <n v="0.1222268530869"/>
    <n v="3.4451888616926302E-2"/>
    <n v="9.3137621476318294E-2"/>
    <n v="4.0804515179479397"/>
    <n v="0.134844177517879"/>
    <n v="0.57148931627673705"/>
    <n v="-1.6152946316809431"/>
  </r>
  <r>
    <x v="1"/>
    <s v="1-Camera-0,1"/>
    <x v="2"/>
    <n v="40.017767983569101"/>
    <n v="4.0849851414071301"/>
    <n v="9.0524700003964703E-2"/>
    <n v="0.17504303499171001"/>
    <n v="7.80073925572531E-2"/>
    <n v="0.15279690262687001"/>
    <n v="3.9658420209307201"/>
    <n v="0.22786192637736"/>
    <n v="0.64370886641315705"/>
    <n v="-1.271305992179713"/>
  </r>
  <r>
    <x v="1"/>
    <s v="1-Camera-0,1"/>
    <x v="2"/>
    <n v="30.281110469946601"/>
    <n v="3.9206695590856699"/>
    <n v="8.0209776111254905E-2"/>
    <n v="0.15612085873606099"/>
    <n v="6.5428052866244604E-2"/>
    <n v="0.12372318814269"/>
    <n v="4.3719090019585503"/>
    <n v="0.31506830328017899"/>
    <n v="0.62282135564508201"/>
    <n v="-1.4565090852692482"/>
  </r>
  <r>
    <x v="1"/>
    <s v="1-Camera-0,1"/>
    <x v="2"/>
    <n v="3.68501297419628"/>
    <n v="3.9875919778323898"/>
    <n v="4.4725164307293203E-2"/>
    <n v="0.13499585871876901"/>
    <n v="3.2330619326475303E-2"/>
    <n v="0.105671173283498"/>
    <n v="3.8345952089875901"/>
    <n v="0.15203047038061801"/>
    <n v="0.61411288417382204"/>
    <n v="-1.398295137993788"/>
  </r>
  <r>
    <x v="1"/>
    <s v="1-Camera-0,1"/>
    <x v="2"/>
    <n v="12.211955932317901"/>
    <n v="3.81000783249549"/>
    <n v="3.6045633669338301E-2"/>
    <n v="0.122727201028576"/>
    <n v="3.4352877896614599E-2"/>
    <n v="8.7929116525402501E-2"/>
    <n v="4.0145483799278701"/>
    <n v="0.100801494396991"/>
    <n v="0.55913709765774899"/>
    <n v="-1.630855069846761"/>
  </r>
  <r>
    <x v="1"/>
    <s v="1-Camera-0,1"/>
    <x v="2"/>
    <n v="86.904492421434895"/>
    <n v="3.8284469034130901"/>
    <n v="5.7616479887445997E-2"/>
    <n v="0.154036039201321"/>
    <n v="4.5517247981972202E-2"/>
    <n v="9.7731528086126396E-2"/>
    <n v="4.5202375559601897"/>
    <n v="0.36842927215762"/>
    <n v="0.62932935740215901"/>
    <n v="-1.5422237391847509"/>
  </r>
  <r>
    <x v="1"/>
    <s v="1-Camera-0,1"/>
    <x v="2"/>
    <n v="32.781071347693299"/>
    <n v="4.0527797992817503"/>
    <n v="5.6759971797133997E-2"/>
    <n v="0.139468236312799"/>
    <n v="3.9701542091018803E-2"/>
    <n v="0.11747258622126699"/>
    <n v="3.8956520300125699"/>
    <n v="0.21155851285444999"/>
    <n v="0.60482000704612204"/>
    <n v="-1.3424001936721277"/>
  </r>
  <r>
    <x v="1"/>
    <s v="1-Camera-0,1"/>
    <x v="2"/>
    <n v="37.837134953732097"/>
    <n v="3.7754108345504198"/>
    <n v="7.9222473409089902E-2"/>
    <n v="0.15985556733727499"/>
    <n v="6.2726746203284403E-2"/>
    <n v="0.13539115330145299"/>
    <n v="3.8154111610492598"/>
    <n v="0.26784980950221998"/>
    <n v="0.54474825225688095"/>
    <n v="-1.6798409131926992"/>
  </r>
  <r>
    <x v="1"/>
    <s v="1-Camera-0,1"/>
    <x v="2"/>
    <n v="11.529808188732099"/>
    <n v="3.8968928497737201"/>
    <n v="2.8552720622616701E-2"/>
    <n v="0.12310341521639601"/>
    <n v="1.9889009448832401E-2"/>
    <n v="9.1195296798548195E-2"/>
    <n v="3.7759118729736598"/>
    <n v="0.111961506463804"/>
    <n v="0.57314831321883497"/>
    <n v="-1.5299588370074448"/>
  </r>
  <r>
    <x v="1"/>
    <s v="1-Camera-0,1"/>
    <x v="2"/>
    <n v="11.9742993504391"/>
    <n v="4.2028860019045897"/>
    <n v="0.11690656416888399"/>
    <n v="0.17147401322988901"/>
    <n v="7.2890168234331407E-2"/>
    <n v="0.12349597167945101"/>
    <n v="4.1096018679672799"/>
    <n v="0.42841588786590001"/>
    <n v="0.75031867418236098"/>
    <n v="-1.0467953239130492"/>
  </r>
  <r>
    <x v="1"/>
    <s v="1-Camera-0,1"/>
    <x v="2"/>
    <n v="27.0634473779429"/>
    <n v="3.8674079425664201"/>
    <n v="5.8903002319453897E-2"/>
    <n v="0.12918217773965401"/>
    <n v="5.2603273367864897E-2"/>
    <n v="0.108331035859607"/>
    <n v="3.9105563890188901"/>
    <n v="0.160531103822668"/>
    <n v="0.531789644566943"/>
    <n v="-1.6008024128666369"/>
  </r>
  <r>
    <x v="1"/>
    <s v="1-Camera-0,1"/>
    <x v="2"/>
    <n v="23.564818100479801"/>
    <n v="3.63719938713239"/>
    <n v="4.8480308659263199E-2"/>
    <n v="0.133567322244525"/>
    <n v="4.7153357573618201E-2"/>
    <n v="9.4588552943675602E-2"/>
    <n v="4.7392392790643498"/>
    <n v="0.12540498623419699"/>
    <n v="0.56416220740587897"/>
    <n v="-1.798638405461731"/>
  </r>
  <r>
    <x v="1"/>
    <s v="1-Camera-0,15000000000000002"/>
    <x v="3"/>
    <n v="36.118823699129301"/>
    <n v="3.9927594904185799"/>
    <n v="8.0097589673789202E-2"/>
    <n v="0.14923182135399601"/>
    <n v="6.2793209746106096E-2"/>
    <n v="0.122855195602461"/>
    <n v="3.7677656919695401"/>
    <n v="0.25004028257795202"/>
    <n v="0.61959922539454404"/>
    <n v="-1.3876412841868762"/>
  </r>
  <r>
    <x v="1"/>
    <s v="1-Camera-0,15000000000000002"/>
    <x v="3"/>
    <n v="84.911900658799794"/>
    <n v="3.70882911086247"/>
    <n v="9.2138893389137097E-2"/>
    <n v="0.16037458030464199"/>
    <n v="8.1461077238138002E-2"/>
    <n v="0.130223694762476"/>
    <n v="3.3361854839604299"/>
    <n v="0.25412882182109298"/>
    <n v="0.52448424095507395"/>
    <n v="-1.7666866481824561"/>
  </r>
  <r>
    <x v="1"/>
    <s v="1-Camera-0,15000000000000002"/>
    <x v="3"/>
    <n v="53.0726561172742"/>
    <n v="4.3709103622710499"/>
    <n v="0.18984123917441401"/>
    <n v="0.24364397086147099"/>
    <n v="0.14837387245446701"/>
    <n v="0.20266726541103799"/>
    <n v="3.5931975999847001"/>
    <n v="0.56313234526811495"/>
    <n v="0.76948951583509995"/>
    <n v="-0.85960012189385016"/>
  </r>
  <r>
    <x v="1"/>
    <s v="1-Camera-0,15000000000000002"/>
    <x v="3"/>
    <n v="30.279631046225902"/>
    <n v="4.0783058935009402"/>
    <n v="9.8348589727683899E-2"/>
    <n v="0.169873473109422"/>
    <n v="8.1180856880952307E-2"/>
    <n v="0.137440467708735"/>
    <n v="3.5533405879978002"/>
    <n v="0.287940096187637"/>
    <n v="0.63724543236641995"/>
    <n v="-1.2844486741326397"/>
  </r>
  <r>
    <x v="1"/>
    <s v="1-Camera-0,15000000000000002"/>
    <x v="3"/>
    <n v="15.510105872654901"/>
    <n v="3.9775020432090402"/>
    <n v="0.108259476085505"/>
    <n v="0.16996439377908701"/>
    <n v="9.2466271050455406E-2"/>
    <n v="0.148354587231708"/>
    <n v="3.8576937010511698"/>
    <n v="0.317454773646279"/>
    <n v="0.64420889069704401"/>
    <n v="-1.3782890660939158"/>
  </r>
  <r>
    <x v="1"/>
    <s v="1-Camera-0,15000000000000002"/>
    <x v="3"/>
    <n v="26.311641304819201"/>
    <n v="3.93415158491627"/>
    <n v="5.3427356240429401E-2"/>
    <n v="0.15951021965765"/>
    <n v="4.0433704954228003E-2"/>
    <n v="0.12055726242233"/>
    <n v="3.31227943999692"/>
    <n v="0.23201923201736099"/>
    <n v="0.66411027944484002"/>
    <n v="-1.4017381356388898"/>
  </r>
  <r>
    <x v="1"/>
    <s v="1-Camera-0,15000000000000002"/>
    <x v="3"/>
    <n v="11.633853474427401"/>
    <n v="4.0923933909741699"/>
    <n v="9.5955312398916998E-2"/>
    <n v="0.18434900737161"/>
    <n v="5.7913893272682697E-2"/>
    <n v="0.112445934808245"/>
    <n v="3.4141273680143001"/>
    <n v="0.51430048406884699"/>
    <n v="0.88414644949980503"/>
    <n v="-1.0234601595260251"/>
  </r>
  <r>
    <x v="1"/>
    <s v="1-Camera-0,15000000000000002"/>
    <x v="3"/>
    <n v="24.157099880682399"/>
    <n v="4.09041489316387"/>
    <n v="0.26469343950757501"/>
    <n v="0.25565589160105401"/>
    <n v="0.21613532913962399"/>
    <n v="0.20085954585449201"/>
    <n v="3.6632078880211298"/>
    <n v="0.79628478439368899"/>
    <n v="0.76517394379937798"/>
    <n v="-1.1444111630367519"/>
  </r>
  <r>
    <x v="1"/>
    <s v="1-Camera-0,15000000000000002"/>
    <x v="3"/>
    <n v="33.505822894940898"/>
    <n v="3.9981668288256098"/>
    <n v="8.7769401925619495E-2"/>
    <n v="0.18410600547120301"/>
    <n v="8.4521981549486397E-2"/>
    <n v="0.143410485311323"/>
    <n v="3.5012344149872598"/>
    <n v="0.24639507354544299"/>
    <n v="0.63469835520657103"/>
    <n v="-1.3671348159678192"/>
  </r>
  <r>
    <x v="1"/>
    <s v="1-Camera-0,15000000000000002"/>
    <x v="3"/>
    <n v="27.9394422602109"/>
    <n v="3.7926295128038898"/>
    <n v="5.35099998305529E-2"/>
    <n v="0.159364502304775"/>
    <n v="4.06354507032698E-2"/>
    <n v="0.116412239879715"/>
    <n v="3.66908794397022"/>
    <n v="0.28159985015421901"/>
    <n v="0.64491551744486997"/>
    <n v="-1.5624549697512402"/>
  </r>
  <r>
    <x v="1"/>
    <s v="1-Camera-0,15000000000000002"/>
    <x v="3"/>
    <n v="68.717788624730503"/>
    <n v="3.6750143293621398"/>
    <n v="0.15583690962813501"/>
    <n v="0.22794535319797299"/>
    <n v="0.11776787624605101"/>
    <n v="0.18014931138076501"/>
    <n v="3.3891920769819901"/>
    <n v="0.53892422117807603"/>
    <n v="0.72677905798376596"/>
    <n v="-1.5982066126540944"/>
  </r>
  <r>
    <x v="1"/>
    <s v="1-Camera-0,15000000000000002"/>
    <x v="3"/>
    <n v="61.506329249579203"/>
    <n v="3.92883519820864"/>
    <n v="0.135064744160457"/>
    <n v="0.21306856381725001"/>
    <n v="0.105583101011566"/>
    <n v="0.17990622399766601"/>
    <n v="3.4174124689307002"/>
    <n v="0.50267499458743803"/>
    <n v="0.62942370905113898"/>
    <n v="-1.441741092740221"/>
  </r>
  <r>
    <x v="1"/>
    <s v="1-Camera-0,15000000000000002"/>
    <x v="3"/>
    <n v="77.998765019635002"/>
    <n v="3.9485656717872399"/>
    <n v="0.15548108949261699"/>
    <n v="0.22333501534759401"/>
    <n v="0.123396955520227"/>
    <n v="0.19502733844100001"/>
    <n v="3.4829790299991101"/>
    <n v="0.446036779243496"/>
    <n v="0.63256525463297497"/>
    <n v="-1.4188690735797851"/>
  </r>
  <r>
    <x v="1"/>
    <s v="1-Camera-0,15000000000000002"/>
    <x v="3"/>
    <n v="56.7662861958242"/>
    <n v="4.2759423270789698"/>
    <n v="6.4800709046006197E-2"/>
    <n v="0.11901727225306399"/>
    <n v="4.9152303898128698E-2"/>
    <n v="9.4938168585687502E-2"/>
    <n v="3.4276834670454202"/>
    <n v="0.30380138314356903"/>
    <n v="0.63223711811722005"/>
    <n v="-1.0918205548038102"/>
  </r>
  <r>
    <x v="1"/>
    <s v="1-Camera-0,15000000000000002"/>
    <x v="3"/>
    <n v="65.336741024176405"/>
    <n v="4.3553113856548"/>
    <n v="0.210174706712564"/>
    <n v="0.25328254167254299"/>
    <n v="0.18689592756237"/>
    <n v="0.24697436113763899"/>
    <n v="3.4217066270066399"/>
    <n v="0.54301155892240205"/>
    <n v="0.74157191073058204"/>
    <n v="-0.90311670361461793"/>
  </r>
  <r>
    <x v="1"/>
    <s v="1-Camera-0,15000000000000002"/>
    <x v="3"/>
    <n v="45.255537272745798"/>
    <n v="4.3769104325974499"/>
    <n v="9.3195695107462395E-2"/>
    <n v="0.14298392691897799"/>
    <n v="6.15602154532046E-2"/>
    <n v="0.115698700652869"/>
    <n v="3.7638138380134398"/>
    <n v="0.34253670716671902"/>
    <n v="0.58777351428709401"/>
    <n v="-1.0353160531154559"/>
  </r>
  <r>
    <x v="1"/>
    <s v="1-Camera-0,15000000000000002"/>
    <x v="3"/>
    <n v="39.284543441327301"/>
    <n v="4.0444937794042701"/>
    <n v="8.7575251570626705E-2"/>
    <n v="0.151816838134056"/>
    <n v="7.3359278953910895E-2"/>
    <n v="0.12637425389925899"/>
    <n v="3.6450626079458699"/>
    <n v="0.41925583061028998"/>
    <n v="0.61857854585399796"/>
    <n v="-1.336927674741732"/>
  </r>
  <r>
    <x v="1"/>
    <s v="1-Camera-0,15000000000000002"/>
    <x v="3"/>
    <n v="51.8595929957321"/>
    <n v="3.9544139613332501"/>
    <n v="6.7065259586630205E-2"/>
    <n v="0.13082473695545299"/>
    <n v="6.29844818651384E-2"/>
    <n v="0.109310953514378"/>
    <n v="3.5068743788869998"/>
    <n v="0.26129137948458803"/>
    <n v="0.59625670380554796"/>
    <n v="-1.449329334861202"/>
  </r>
  <r>
    <x v="1"/>
    <s v="1-Camera-0,15000000000000002"/>
    <x v="3"/>
    <n v="34.871098584862303"/>
    <n v="3.8078666940216399"/>
    <n v="8.3945688464825197E-2"/>
    <n v="0.179956837188186"/>
    <n v="7.1384184552055502E-2"/>
    <n v="0.146783069540115"/>
    <n v="3.45720669999718"/>
    <n v="0.279591974468408"/>
    <n v="0.66811695200041499"/>
    <n v="-1.5240163539779452"/>
  </r>
  <r>
    <x v="1"/>
    <s v="1-Camera-0,15000000000000002"/>
    <x v="3"/>
    <n v="66.244847450755699"/>
    <n v="4.0342749082751101"/>
    <n v="6.8808730770255302E-2"/>
    <n v="0.13578040372616501"/>
    <n v="5.1326469287815001E-2"/>
    <n v="0.114178693371982"/>
    <n v="3.3561136149801301"/>
    <n v="0.30901886608472801"/>
    <n v="0.60641939608381901"/>
    <n v="-1.359305695641071"/>
  </r>
  <r>
    <x v="1"/>
    <s v="1-Ground_Truth"/>
    <x v="4"/>
    <n v="2.2380964591142298"/>
    <n v="3.6380490680731099"/>
    <n v="2.2035830192444799E-2"/>
    <n v="0.128350784644506"/>
    <n v="1.9473609094855699E-2"/>
    <n v="8.4960824410124203E-2"/>
    <n v="2.1392019109334699"/>
    <n v="6.6213343724136398E-2"/>
    <n v="0.53714521932842196"/>
    <n v="-1.8248057125984682"/>
  </r>
  <r>
    <x v="1"/>
    <s v="1-Ground_Truth"/>
    <x v="4"/>
    <n v="32.908758164099503"/>
    <n v="3.6594533327639698"/>
    <n v="2.1192238683398701E-2"/>
    <n v="0.11413298892196699"/>
    <n v="1.5148321116326999E-2"/>
    <n v="7.8206317784370802E-2"/>
    <n v="2.5886276030214499"/>
    <n v="8.1745006612779905E-2"/>
    <n v="0.48903946229124201"/>
    <n v="-1.8515072049447883"/>
  </r>
  <r>
    <x v="1"/>
    <s v="1-Ground_Truth"/>
    <x v="4"/>
    <n v="33.852956771215801"/>
    <n v="3.76944701940893"/>
    <n v="5.7902315043590398E-2"/>
    <n v="0.130557660263729"/>
    <n v="4.0447814970937503E-2"/>
    <n v="9.9513717306815894E-2"/>
    <n v="2.6628144769929301"/>
    <n v="0.219496731408867"/>
    <n v="0.55993306677451404"/>
    <n v="-1.6706199138165561"/>
  </r>
  <r>
    <x v="1"/>
    <s v="1-Ground_Truth"/>
    <x v="4"/>
    <n v="14.7329524554993"/>
    <n v="3.69051811883533"/>
    <n v="1.29387222342125E-2"/>
    <n v="0.119969418487039"/>
    <n v="1.0648326949650001E-2"/>
    <n v="7.9164585274344001E-2"/>
    <n v="2.6747050170088098"/>
    <n v="4.1757327848044999E-2"/>
    <n v="0.51198486345249405"/>
    <n v="-1.7974970177121761"/>
  </r>
  <r>
    <x v="1"/>
    <s v="1-Ground_Truth"/>
    <x v="4"/>
    <n v="3.7778502499101698"/>
    <n v="3.8991394190739599"/>
    <n v="3.7484068086029498E-2"/>
    <n v="0.121647565520176"/>
    <n v="3.01864158929161E-2"/>
    <n v="8.8789770630092094E-2"/>
    <n v="2.4491894020466098"/>
    <n v="0.11336361664358301"/>
    <n v="0.57882062025236303"/>
    <n v="-1.522039960673677"/>
  </r>
  <r>
    <x v="1"/>
    <s v="1-Ground_Truth"/>
    <x v="4"/>
    <n v="13.6292489353932"/>
    <n v="3.72633476006285"/>
    <n v="1.13720482523411E-2"/>
    <n v="0.12619269958886101"/>
    <n v="8.8923852169396304E-3"/>
    <n v="8.3859707815802001E-2"/>
    <n v="2.31476074503734"/>
    <n v="3.80202725702809E-2"/>
    <n v="0.56191561739002205"/>
    <n v="-1.7117496225471278"/>
  </r>
  <r>
    <x v="1"/>
    <s v="1-Ground_Truth"/>
    <x v="4"/>
    <n v="28.917940674252399"/>
    <n v="3.7115059949728502"/>
    <n v="2.3729295888199501E-2"/>
    <n v="0.132953626071315"/>
    <n v="1.31869870524981E-2"/>
    <n v="9.3311515524146904E-2"/>
    <n v="2.2264536420116201"/>
    <n v="0.11509384805177"/>
    <n v="0.61296671911537404"/>
    <n v="-1.6755272859117758"/>
  </r>
  <r>
    <x v="1"/>
    <s v="1-Ground_Truth"/>
    <x v="4"/>
    <n v="15.3657646420373"/>
    <n v="3.7212297191333099"/>
    <n v="1.74733570091779E-2"/>
    <n v="0.12743982122939601"/>
    <n v="1.17785676215233E-2"/>
    <n v="8.4997786691654503E-2"/>
    <n v="2.23930703289806"/>
    <n v="6.6739061870958405E-2"/>
    <n v="0.56306456168405505"/>
    <n v="-1.715705719182635"/>
  </r>
  <r>
    <x v="1"/>
    <s v="1-Ground_Truth"/>
    <x v="4"/>
    <n v="31.519141797614601"/>
    <n v="3.7958820309168502"/>
    <n v="2.93977099666347E-2"/>
    <n v="0.119521093237539"/>
    <n v="2.0740712613615001E-2"/>
    <n v="8.5706308069586706E-2"/>
    <n v="2.3703226809157001"/>
    <n v="0.150895438870533"/>
    <n v="0.52745206966093205"/>
    <n v="-1.6766658994222179"/>
  </r>
  <r>
    <x v="1"/>
    <s v="1-Ground_Truth"/>
    <x v="4"/>
    <n v="29.197800949719198"/>
    <n v="3.7625670396009401"/>
    <n v="2.78368359253734E-2"/>
    <n v="0.129263142227071"/>
    <n v="1.8178644812956099E-2"/>
    <n v="8.9473872205629704E-2"/>
    <n v="2.4551513469778001"/>
    <n v="0.116305999930649"/>
    <n v="0.59386790601310602"/>
    <n v="-1.6435650543859539"/>
  </r>
  <r>
    <x v="1"/>
    <s v="1-Ground_Truth"/>
    <x v="4"/>
    <n v="14.943261353518301"/>
    <n v="3.7252869825717601"/>
    <n v="1.1882976181945001E-2"/>
    <n v="0.119267305687332"/>
    <n v="7.7171236920338202E-3"/>
    <n v="7.9808713654250102E-2"/>
    <n v="2.3660236709984002"/>
    <n v="4.2387056831897398E-2"/>
    <n v="0.52490037429034897"/>
    <n v="-1.7498126431378909"/>
  </r>
  <r>
    <x v="1"/>
    <s v="1-Ground_Truth"/>
    <x v="4"/>
    <n v="10.823543259078701"/>
    <n v="3.8790229737310602"/>
    <n v="1.02611640192211E-2"/>
    <n v="0.107828110221898"/>
    <n v="9.4174344944814997E-3"/>
    <n v="7.0849783278223805E-2"/>
    <n v="2.2696780149126399"/>
    <n v="3.1433425166952599E-2"/>
    <n v="0.543864601581447"/>
    <n v="-1.5771124246874928"/>
  </r>
  <r>
    <x v="1"/>
    <s v="1-Ground_Truth"/>
    <x v="4"/>
    <n v="5.4282422460604902"/>
    <n v="3.8651990705650299"/>
    <n v="1.5659460501604699E-2"/>
    <n v="0.10939016470841099"/>
    <n v="1.32499629344417E-2"/>
    <n v="7.1773877766464406E-2"/>
    <n v="2.7074933239491599"/>
    <n v="5.3380149576268798E-2"/>
    <n v="0.55109891295562496"/>
    <n v="-1.5837020164793452"/>
  </r>
  <r>
    <x v="1"/>
    <s v="1-Ground_Truth"/>
    <x v="4"/>
    <n v="11.686504126113"/>
    <n v="3.6990757708875002"/>
    <n v="1.3345536366369599E-2"/>
    <n v="0.12671745565810799"/>
    <n v="1.0326622068255501E-2"/>
    <n v="8.5083461658405496E-2"/>
    <n v="2.30325053096748"/>
    <n v="4.6431750822755302E-2"/>
    <n v="0.54815779590984104"/>
    <n v="-1.7527664332026589"/>
  </r>
  <r>
    <x v="1"/>
    <s v="1-Ground_Truth"/>
    <x v="4"/>
    <n v="5.7018066226806798"/>
    <n v="3.7248169949247698"/>
    <n v="3.6496592468356501E-2"/>
    <n v="0.12767289148549901"/>
    <n v="2.7609468891888499E-2"/>
    <n v="9.9330626519313597E-2"/>
    <n v="2.4874368099262898"/>
    <n v="0.12511471623960099"/>
    <n v="0.57016503518202499"/>
    <n v="-1.7050179698932051"/>
  </r>
  <r>
    <x v="1"/>
    <s v="1-Ground_Truth"/>
    <x v="4"/>
    <n v="14.6365228092425"/>
    <n v="3.7045758109502702"/>
    <n v="2.7267912806933501E-2"/>
    <n v="0.112879335646922"/>
    <n v="2.0654006852485599E-2"/>
    <n v="8.5429198442665499E-2"/>
    <n v="2.8035820309305501"/>
    <n v="0.139453886019728"/>
    <n v="0.51408188545682898"/>
    <n v="-1.7813423035929008"/>
  </r>
  <r>
    <x v="1"/>
    <s v="1-Ground_Truth"/>
    <x v="4"/>
    <n v="4.7070205835922598"/>
    <n v="3.87032790703618"/>
    <n v="2.2960262176006701E-2"/>
    <n v="0.114238493365074"/>
    <n v="1.6708859731981399E-2"/>
    <n v="7.6494627571877902E-2"/>
    <n v="2.7484270220156701"/>
    <n v="6.8285319181844106E-2"/>
    <n v="0.55282731738795698"/>
    <n v="-1.576844775575863"/>
  </r>
  <r>
    <x v="1"/>
    <s v="1-Ground_Truth"/>
    <x v="4"/>
    <n v="3.9920305216331702"/>
    <n v="3.7034391526629902"/>
    <n v="3.8282530308729801E-2"/>
    <n v="0.12596669502633501"/>
    <n v="2.8916049868452798E-2"/>
    <n v="9.7182107881804994E-2"/>
    <n v="2.5642566599417398"/>
    <n v="0.12928338150531599"/>
    <n v="0.55569415807619604"/>
    <n v="-1.7408666892608138"/>
  </r>
  <r>
    <x v="1"/>
    <s v="1-Ground_Truth"/>
    <x v="4"/>
    <n v="6.0741425221321403"/>
    <n v="3.8884293216375698"/>
    <n v="1.4641853194694601E-2"/>
    <n v="0.109815027629435"/>
    <n v="1.22787002998471E-2"/>
    <n v="7.1566098529501507E-2"/>
    <n v="2.4266849999548801"/>
    <n v="4.6178833738306703E-2"/>
    <n v="0.54972310263858304"/>
    <n v="-1.561847575723847"/>
  </r>
  <r>
    <x v="1"/>
    <s v="1-Ground_Truth"/>
    <x v="4"/>
    <n v="9.2909121651787192"/>
    <n v="3.6049736306076401"/>
    <n v="2.2367329595690599E-2"/>
    <n v="0.131023170578281"/>
    <n v="1.7021275925044502E-2"/>
    <n v="8.6873449402556702E-2"/>
    <n v="2.30854839505627"/>
    <n v="7.6711374301430907E-2"/>
    <n v="0.53649648781157599"/>
    <n v="-1.8585298815807838"/>
  </r>
  <r>
    <x v="2"/>
    <s v="10-Camera-0,0"/>
    <x v="0"/>
    <n v="55.607454397733697"/>
    <n v="3.7911741351640398"/>
    <n v="3.3454410840046599E-2"/>
    <n v="8.69823577182747E-2"/>
    <n v="2.7218452002360598E-2"/>
    <n v="7.07254053442717E-2"/>
    <n v="1.81518133403733"/>
    <n v="0.104166989154761"/>
    <n v="0.36081777976391699"/>
    <n v="-1.8480080850720433"/>
  </r>
  <r>
    <x v="2"/>
    <s v="10-Camera-0,0"/>
    <x v="0"/>
    <n v="32.5509018570622"/>
    <n v="3.7681618217978099"/>
    <n v="2.0579269135517601E-2"/>
    <n v="7.6797734283365907E-2"/>
    <n v="1.62312399336569E-2"/>
    <n v="5.4155144920977602E-2"/>
    <n v="2.63373549398966"/>
    <n v="6.6001364639851096E-2"/>
    <n v="0.35418771275174299"/>
    <n v="-1.8776504654504471"/>
  </r>
  <r>
    <x v="2"/>
    <s v="10-Camera-0,0"/>
    <x v="0"/>
    <n v="36.644986636748499"/>
    <n v="3.7697951186747098"/>
    <n v="2.0497426084288499E-2"/>
    <n v="7.6948191018994805E-2"/>
    <n v="1.66229578340579E-2"/>
    <n v="5.3035457504710101E-2"/>
    <n v="1.99614155397284"/>
    <n v="6.8380212822301806E-2"/>
    <n v="0.370821782315226"/>
    <n v="-1.8593830990100642"/>
  </r>
  <r>
    <x v="2"/>
    <s v="10-Camera-0,0"/>
    <x v="0"/>
    <n v="37.554943910819397"/>
    <n v="3.8679393895268999"/>
    <n v="3.5959044741518599E-2"/>
    <n v="7.2801013378486296E-2"/>
    <n v="2.89628955629944E-2"/>
    <n v="6.3804280339477507E-2"/>
    <n v="2.1551533789606698"/>
    <n v="0.122034960486175"/>
    <n v="0.36291754945264998"/>
    <n v="-1.7691430610204502"/>
  </r>
  <r>
    <x v="2"/>
    <s v="10-Camera-0,0"/>
    <x v="0"/>
    <n v="39.923142556565502"/>
    <n v="3.8429430428487801"/>
    <n v="1.6973788104751301E-2"/>
    <n v="6.8880754575008196E-2"/>
    <n v="1.49295596553881E-2"/>
    <n v="4.7101344890134199E-2"/>
    <n v="2.0036589490482499"/>
    <n v="4.4468132636763497E-2"/>
    <n v="0.35809652502800099"/>
    <n v="-1.7989604321232189"/>
  </r>
  <r>
    <x v="2"/>
    <s v="10-Camera-0,0"/>
    <x v="0"/>
    <n v="38.106112551644699"/>
    <n v="3.75867510657518"/>
    <n v="2.8921485251033E-2"/>
    <n v="7.9536161330076696E-2"/>
    <n v="2.0735201289137299E-2"/>
    <n v="6.0212826040648003E-2"/>
    <n v="1.9207107719266701"/>
    <n v="8.5619493027586993E-2"/>
    <n v="0.34984515994146498"/>
    <n v="-1.8914797334833551"/>
  </r>
  <r>
    <x v="2"/>
    <s v="10-Camera-0,0"/>
    <x v="0"/>
    <n v="42.593973037492802"/>
    <n v="3.9777827117195801"/>
    <n v="1.7195863818664E-2"/>
    <n v="6.1658852827403E-2"/>
    <n v="1.44274423133835E-2"/>
    <n v="4.3980810695435101E-2"/>
    <n v="1.9411089980276299"/>
    <n v="4.7474592996882101E-2"/>
    <n v="0.390482882759634"/>
    <n v="-1.6317344055207859"/>
  </r>
  <r>
    <x v="2"/>
    <s v="10-Camera-0,0"/>
    <x v="0"/>
    <n v="32.3677318857656"/>
    <n v="3.7372583632753602"/>
    <n v="2.0539575844095201E-2"/>
    <n v="7.6193855624142603E-2"/>
    <n v="1.3860074654481899E-2"/>
    <n v="5.2430070049680498E-2"/>
    <n v="2.3293112200917601"/>
    <n v="7.2305922179541099E-2"/>
    <n v="0.36492857091270797"/>
    <n v="-1.8978130658119319"/>
  </r>
  <r>
    <x v="2"/>
    <s v="10-Camera-0,0"/>
    <x v="0"/>
    <n v="35.022574505464597"/>
    <n v="3.70565815864847"/>
    <n v="3.9242580329041599E-2"/>
    <n v="9.4646405962740904E-2"/>
    <n v="2.22167250674307E-2"/>
    <n v="8.6391900866824106E-2"/>
    <n v="2.1242931559681799"/>
    <n v="0.129262427857673"/>
    <n v="0.39050636189896099"/>
    <n v="-1.9038354794525689"/>
  </r>
  <r>
    <x v="2"/>
    <s v="10-Camera-0,0"/>
    <x v="0"/>
    <n v="33.536576699551198"/>
    <n v="3.76330436600181"/>
    <n v="3.5459982521949103E-2"/>
    <n v="8.7744313459895307E-2"/>
    <n v="2.6628327789313601E-2"/>
    <n v="7.4789571511645295E-2"/>
    <n v="2.0900628380477402"/>
    <n v="0.110343421170253"/>
    <n v="0.37415742472299501"/>
    <n v="-1.862538209275195"/>
  </r>
  <r>
    <x v="2"/>
    <s v="10-Camera-0,0"/>
    <x v="0"/>
    <n v="34.808605735649699"/>
    <n v="3.6976955256742601"/>
    <n v="1.6346906726547001E-2"/>
    <n v="7.7651217841124207E-2"/>
    <n v="1.41505014545626E-2"/>
    <n v="4.8817780452553097E-2"/>
    <n v="2.1350720539921801"/>
    <n v="4.6679823440390601E-2"/>
    <n v="0.39350323870590198"/>
    <n v="-1.9088012356198378"/>
  </r>
  <r>
    <x v="2"/>
    <s v="10-Camera-0,0"/>
    <x v="0"/>
    <n v="38.320534742666403"/>
    <n v="3.7447476870396699"/>
    <n v="1.82116013478094E-2"/>
    <n v="7.4110203401602903E-2"/>
    <n v="1.6687756548607002E-2"/>
    <n v="4.9176504445527201E-2"/>
    <n v="2.6153344000922498"/>
    <n v="4.6815230798966101E-2"/>
    <n v="0.352731798702207"/>
    <n v="-1.9025205142581232"/>
  </r>
  <r>
    <x v="2"/>
    <s v="10-Camera-0,0"/>
    <x v="0"/>
    <n v="30.533147904230798"/>
    <n v="3.75469913067078"/>
    <n v="3.9072366146013802E-2"/>
    <n v="8.7055512225748297E-2"/>
    <n v="1.4530365289123401E-2"/>
    <n v="8.2491400662557196E-2"/>
    <n v="2.2465403201058498"/>
    <n v="0.14845273284535301"/>
    <n v="0.34964292227538701"/>
    <n v="-1.8956579470538331"/>
  </r>
  <r>
    <x v="2"/>
    <s v="10-Camera-0,0"/>
    <x v="0"/>
    <n v="40.6611088109862"/>
    <n v="3.7651622146455401"/>
    <n v="1.9039476875655801E-2"/>
    <n v="7.5013541532765696E-2"/>
    <n v="1.8097669123073701E-2"/>
    <n v="4.9008430457263899E-2"/>
    <n v="2.2561890729703"/>
    <n v="4.5828566665770697E-2"/>
    <n v="0.35116823191380098"/>
    <n v="-1.8836695534406589"/>
  </r>
  <r>
    <x v="2"/>
    <s v="10-Camera-0,0"/>
    <x v="0"/>
    <n v="37.696978743494"/>
    <n v="3.7052021066132701"/>
    <n v="2.6112570135909501E-2"/>
    <n v="7.70576781021719E-2"/>
    <n v="2.06219233545979E-2"/>
    <n v="5.6204208615077002E-2"/>
    <n v="2.3569525469792998"/>
    <n v="8.8873090778660402E-2"/>
    <n v="0.34743198138824899"/>
    <n v="-1.947365911998481"/>
  </r>
  <r>
    <x v="2"/>
    <s v="10-Camera-0,0"/>
    <x v="0"/>
    <n v="31.841462522429101"/>
    <n v="3.77230193304954"/>
    <n v="3.1338136604396702E-2"/>
    <n v="7.9235122757592605E-2"/>
    <n v="2.4369203627078201E-2"/>
    <n v="5.9254956307028497E-2"/>
    <n v="2.52268547099083"/>
    <n v="0.10447655784399"/>
    <n v="0.35359724919442598"/>
    <n v="-1.8741008177560341"/>
  </r>
  <r>
    <x v="2"/>
    <s v="10-Camera-0,0"/>
    <x v="0"/>
    <n v="49.048741788018702"/>
    <n v="3.7180913899857999"/>
    <n v="2.85627290582606E-2"/>
    <n v="8.9169616226292395E-2"/>
    <n v="2.3448991648717998E-2"/>
    <n v="6.4603601410028397E-2"/>
    <n v="1.9803877890808499"/>
    <n v="9.6300250493399395E-2"/>
    <n v="0.44172898835859198"/>
    <n v="-1.8401796216556081"/>
  </r>
  <r>
    <x v="2"/>
    <s v="10-Camera-0,0"/>
    <x v="0"/>
    <n v="34.8371192794921"/>
    <n v="3.7393718330188799"/>
    <n v="2.7327904943494099E-2"/>
    <n v="8.0893852044905096E-2"/>
    <n v="1.16880276538454E-2"/>
    <n v="7.1927453037453903E-2"/>
    <n v="2.15903892705682"/>
    <n v="0.11057120646429799"/>
    <n v="0.335552394613431"/>
    <n v="-1.925075772367689"/>
  </r>
  <r>
    <x v="2"/>
    <s v="10-Camera-0,0"/>
    <x v="0"/>
    <n v="41.704207671035597"/>
    <n v="3.6368208592683602"/>
    <n v="1.8048465813552701E-2"/>
    <n v="8.43704623091866E-2"/>
    <n v="1.2607775703057499E-2"/>
    <n v="5.55061676097343E-2"/>
    <n v="2.1609869999811"/>
    <n v="5.7792603352882298E-2"/>
    <n v="0.454287509102624"/>
    <n v="-1.9088916316290159"/>
  </r>
  <r>
    <x v="2"/>
    <s v="10-Camera-0,0"/>
    <x v="0"/>
    <n v="27.4976264613476"/>
    <n v="3.6522682732503999"/>
    <n v="4.13110744671377E-2"/>
    <n v="9.6986479698549705E-2"/>
    <n v="1.7814008501582899E-2"/>
    <n v="8.8615580069726904E-2"/>
    <n v="2.1798384900903298"/>
    <n v="0.150367148795406"/>
    <n v="0.38378303775217598"/>
    <n v="-1.963948688997424"/>
  </r>
  <r>
    <x v="2"/>
    <s v="10-Camera-0,05"/>
    <x v="1"/>
    <n v="43.663236106834503"/>
    <n v="3.8710266033684899"/>
    <n v="5.2823700117566201E-2"/>
    <n v="8.7100027656006093E-2"/>
    <n v="4.70830079436063E-2"/>
    <n v="7.6307166210391603E-2"/>
    <n v="8.4795784549787605"/>
    <n v="0.169817744249667"/>
    <n v="0.47720653033666399"/>
    <n v="-1.6517668662948461"/>
  </r>
  <r>
    <x v="2"/>
    <s v="10-Camera-0,05"/>
    <x v="1"/>
    <n v="69.9119775563708"/>
    <n v="4.1713037670553801"/>
    <n v="0.15386812803369901"/>
    <n v="0.157043461866919"/>
    <n v="0.103597539218257"/>
    <n v="0.124150744100226"/>
    <n v="8.2295187780400703"/>
    <n v="0.50419177579188201"/>
    <n v="0.51526302608663099"/>
    <n v="-1.3134332068579888"/>
  </r>
  <r>
    <x v="2"/>
    <s v="10-Camera-0,05"/>
    <x v="1"/>
    <n v="42.022626555564798"/>
    <n v="3.6055965654931899"/>
    <n v="1.77714332601085E-2"/>
    <n v="8.5991767967549301E-2"/>
    <n v="1.48480761551852E-2"/>
    <n v="5.11434389510722E-2"/>
    <n v="7.0987284809816602"/>
    <n v="4.6388492216644497E-2"/>
    <n v="0.48746713789122698"/>
    <n v="-1.9069362966155832"/>
  </r>
  <r>
    <x v="2"/>
    <s v="10-Camera-0,05"/>
    <x v="1"/>
    <n v="51.508808196193698"/>
    <n v="3.8866667252998099"/>
    <n v="5.6368475803570899E-2"/>
    <n v="9.8225433135977799E-2"/>
    <n v="4.9661886654654097E-2"/>
    <n v="8.9107317761664195E-2"/>
    <n v="6.6580361550441003"/>
    <n v="0.154273740326762"/>
    <n v="0.331506086571286"/>
    <n v="-1.7818271881289041"/>
  </r>
  <r>
    <x v="2"/>
    <s v="10-Camera-0,05"/>
    <x v="1"/>
    <n v="39.615008226982198"/>
    <n v="4.2318222955697102"/>
    <n v="0.122924536571431"/>
    <n v="0.13519138031170799"/>
    <n v="5.9653997374909597E-2"/>
    <n v="0.105794417738638"/>
    <n v="7.6813886089948902"/>
    <n v="0.47248911779172398"/>
    <n v="0.474120058800652"/>
    <n v="-1.2940576456296378"/>
  </r>
  <r>
    <x v="2"/>
    <s v="10-Camera-0,05"/>
    <x v="1"/>
    <n v="48.576416717251"/>
    <n v="3.77906638811326"/>
    <n v="3.8237050041301998E-2"/>
    <n v="8.4091479282151702E-2"/>
    <n v="3.02929575431749E-2"/>
    <n v="7.3169305028937606E-2"/>
    <n v="7.3185867099091402"/>
    <n v="0.106082424547494"/>
    <n v="0.36473368288369401"/>
    <n v="-1.856199929003046"/>
  </r>
  <r>
    <x v="2"/>
    <s v="10-Camera-0,05"/>
    <x v="1"/>
    <n v="14.9991948399888"/>
    <n v="3.86081776835892"/>
    <n v="5.3457238149184703E-2"/>
    <n v="8.8885717678831105E-2"/>
    <n v="4.0467133691753303E-2"/>
    <n v="7.9467401069851104E-2"/>
    <n v="7.54675952601246"/>
    <n v="0.17742343751786599"/>
    <n v="0.37002251986983598"/>
    <n v="-1.7691597117712441"/>
  </r>
  <r>
    <x v="2"/>
    <s v="10-Camera-0,05"/>
    <x v="1"/>
    <n v="54.645237499478299"/>
    <n v="4.0214489712054604"/>
    <n v="5.28277335716138E-2"/>
    <n v="9.2520422282085998E-2"/>
    <n v="4.4723643747517403E-2"/>
    <n v="8.4254437314120495E-2"/>
    <n v="7.12572484498377"/>
    <n v="0.15857761378813401"/>
    <n v="0.351194281253772"/>
    <n v="-1.6273567475407675"/>
  </r>
  <r>
    <x v="2"/>
    <s v="10-Camera-0,05"/>
    <x v="1"/>
    <n v="58.4893572154323"/>
    <n v="4.0042587910249798"/>
    <n v="6.43163376090303E-2"/>
    <n v="0.103724776455597"/>
    <n v="5.4380689923910999E-2"/>
    <n v="9.5009090963904197E-2"/>
    <n v="7.38453427993226"/>
    <n v="0.18454257381432601"/>
    <n v="0.33301200652894603"/>
    <n v="-1.6627292024460743"/>
  </r>
  <r>
    <x v="2"/>
    <s v="10-Camera-0,05"/>
    <x v="1"/>
    <n v="45.531236430499803"/>
    <n v="3.9917827214705102"/>
    <n v="3.2858516723944298E-2"/>
    <n v="7.6050756382277304E-2"/>
    <n v="2.6536302603748001E-2"/>
    <n v="6.6157602751519204E-2"/>
    <n v="6.5019135050242696"/>
    <n v="9.4427899774576093E-2"/>
    <n v="0.40811483922258701"/>
    <n v="-1.6001024393069028"/>
  </r>
  <r>
    <x v="2"/>
    <s v="10-Camera-0,05"/>
    <x v="1"/>
    <n v="56.218559803612301"/>
    <n v="3.8868622442649299"/>
    <n v="3.65347597825295E-2"/>
    <n v="7.7514075694067597E-2"/>
    <n v="3.1810186871972998E-2"/>
    <n v="6.5858338449156298E-2"/>
    <n v="6.7009641430340698"/>
    <n v="0.114337952186471"/>
    <n v="0.353970454594215"/>
    <n v="-1.7591673011408551"/>
  </r>
  <r>
    <x v="2"/>
    <s v="10-Camera-0,05"/>
    <x v="1"/>
    <n v="26.3153293436404"/>
    <n v="3.9338505128963699"/>
    <n v="3.1289858223634101E-2"/>
    <n v="7.1405481116348105E-2"/>
    <n v="2.73789976614329E-2"/>
    <n v="5.7834191029969603E-2"/>
    <n v="7.3747408839408299"/>
    <n v="8.6778541960189998E-2"/>
    <n v="0.41023381831739097"/>
    <n v="-1.6559156687862391"/>
  </r>
  <r>
    <x v="2"/>
    <s v="10-Camera-0,05"/>
    <x v="1"/>
    <n v="54.764874642499201"/>
    <n v="3.9017275525102399"/>
    <n v="4.8357450816971799E-2"/>
    <n v="8.8749453001560494E-2"/>
    <n v="4.2579974376441398E-2"/>
    <n v="7.8860125533532402E-2"/>
    <n v="7.9557802330236802"/>
    <n v="0.14501317919443499"/>
    <n v="0.30160573304531801"/>
    <n v="-1.7966667144444419"/>
  </r>
  <r>
    <x v="2"/>
    <s v="10-Camera-0,05"/>
    <x v="1"/>
    <n v="31.896776906071398"/>
    <n v="4.3179413990362097"/>
    <n v="8.8246461706162696E-2"/>
    <n v="0.110930142863142"/>
    <n v="6.9706935643974302E-2"/>
    <n v="9.9207217630315897E-2"/>
    <n v="7.1110959280049402"/>
    <n v="0.41148818395777298"/>
    <n v="0.40294039625413403"/>
    <n v="-1.2791182047096563"/>
  </r>
  <r>
    <x v="2"/>
    <s v="10-Camera-0,05"/>
    <x v="1"/>
    <n v="46.819758255738499"/>
    <n v="4.0118424775956196"/>
    <n v="5.84214198163963E-2"/>
    <n v="9.3722960751219206E-2"/>
    <n v="4.88565720702775E-2"/>
    <n v="8.3064958459652602E-2"/>
    <n v="7.8106402449775398"/>
    <n v="0.17521721055108799"/>
    <n v="0.29885826401605198"/>
    <n v="-1.6892992583883284"/>
  </r>
  <r>
    <x v="2"/>
    <s v="10-Camera-0,05"/>
    <x v="1"/>
    <n v="50.157581092556697"/>
    <n v="3.6829275148112401"/>
    <n v="4.3911318853217703E-2"/>
    <n v="0.10194950015351099"/>
    <n v="4.4807958479915901E-2"/>
    <n v="7.7288186192571495E-2"/>
    <n v="6.7157024890184402"/>
    <n v="8.9575018384662794E-2"/>
    <n v="0.49021003587122902"/>
    <n v="-1.8268624493175309"/>
  </r>
  <r>
    <x v="2"/>
    <s v="10-Camera-0,05"/>
    <x v="1"/>
    <n v="32.474917175250198"/>
    <n v="3.7604819959834299"/>
    <n v="4.99423335960495E-2"/>
    <n v="0.106564558041236"/>
    <n v="3.0427110694529299E-2"/>
    <n v="7.6148807783965905E-2"/>
    <n v="7.7655258439481196"/>
    <n v="0.39795868250202299"/>
    <n v="0.43401710802099702"/>
    <n v="-1.8055008959955732"/>
  </r>
  <r>
    <x v="2"/>
    <s v="10-Camera-0,05"/>
    <x v="1"/>
    <n v="42.090432193531797"/>
    <n v="3.92860820937574"/>
    <n v="7.4487963072808194E-2"/>
    <n v="0.107240773982802"/>
    <n v="7.3154048863120102E-2"/>
    <n v="0.10458820999228"/>
    <n v="7.7289542909711599"/>
    <n v="0.16777652855096201"/>
    <n v="0.42062153834004801"/>
    <n v="-1.650770252284212"/>
  </r>
  <r>
    <x v="2"/>
    <s v="10-Camera-0,05"/>
    <x v="1"/>
    <n v="20.4187853113397"/>
    <n v="3.8326602433793302"/>
    <n v="3.7052858956651301E-2"/>
    <n v="7.9428360523862804E-2"/>
    <n v="2.6910447299909299E-2"/>
    <n v="7.2215092457470501E-2"/>
    <n v="9.3268735359888506"/>
    <n v="0.126036578158124"/>
    <n v="0.309977523993199"/>
    <n v="-1.8573622326274708"/>
  </r>
  <r>
    <x v="2"/>
    <s v="10-Camera-0,05"/>
    <x v="1"/>
    <n v="49.079518782409501"/>
    <n v="3.9990076582133698"/>
    <n v="3.5279356079789402E-2"/>
    <n v="7.5712765996940906E-2"/>
    <n v="2.7118776700185501E-2"/>
    <n v="6.8377888929686895E-2"/>
    <n v="7.7498324440093702"/>
    <n v="9.5622749996985806E-2"/>
    <n v="0.43938053072754601"/>
    <n v="-1.5616118110590842"/>
  </r>
  <r>
    <x v="2"/>
    <s v="10-Camera-0,1"/>
    <x v="2"/>
    <n v="86.560814846253393"/>
    <n v="4.1085015070097901"/>
    <n v="9.1102415949703697E-2"/>
    <n v="0.110024988665217"/>
    <n v="7.9452675336617096E-2"/>
    <n v="0.103884181880148"/>
    <n v="6.9425928969867501"/>
    <n v="0.23260790622517299"/>
    <n v="0.33682263781488297"/>
    <n v="-1.554675855175327"/>
  </r>
  <r>
    <x v="2"/>
    <s v="10-Camera-0,1"/>
    <x v="2"/>
    <n v="58.332711309477403"/>
    <n v="4.2726581669711203"/>
    <n v="8.6876955621297103E-2"/>
    <n v="0.106260803356218"/>
    <n v="6.0461186191441002E-2"/>
    <n v="9.0075110252373497E-2"/>
    <n v="7.3177565520163599"/>
    <n v="0.34722848210241503"/>
    <n v="0.37308736981040702"/>
    <n v="-1.3542544632184725"/>
  </r>
  <r>
    <x v="2"/>
    <s v="10-Camera-0,1"/>
    <x v="2"/>
    <n v="48.184112969608201"/>
    <n v="3.9879137888730898"/>
    <n v="0.140791950360208"/>
    <n v="0.163514112138548"/>
    <n v="9.3996841050727503E-2"/>
    <n v="0.12354297901898099"/>
    <n v="6.9253181220265096"/>
    <n v="0.50957633473019903"/>
    <n v="0.51789433955766095"/>
    <n v="-1.4941918715692493"/>
  </r>
  <r>
    <x v="2"/>
    <s v="10-Camera-0,1"/>
    <x v="2"/>
    <n v="25.204945803878001"/>
    <n v="4.0313177109731404"/>
    <n v="4.12484095850243E-2"/>
    <n v="7.7306715658973305E-2"/>
    <n v="3.5046754980988699E-2"/>
    <n v="6.6267308012039602E-2"/>
    <n v="6.3993965269764796"/>
    <n v="0.12664651625742099"/>
    <n v="0.41136738995657601"/>
    <n v="-1.5573148990702836"/>
  </r>
  <r>
    <x v="2"/>
    <s v="10-Camera-0,1"/>
    <x v="2"/>
    <n v="20.755216926745501"/>
    <n v="3.9062824760416501"/>
    <n v="6.91632148989937E-2"/>
    <n v="0.10512186221552899"/>
    <n v="6.2234940609084299E-2"/>
    <n v="0.10092322988119699"/>
    <n v="6.6684812440071202"/>
    <n v="0.213581704308998"/>
    <n v="0.332485555674987"/>
    <n v="-1.7612319682833628"/>
  </r>
  <r>
    <x v="2"/>
    <s v="10-Camera-0,1"/>
    <x v="2"/>
    <n v="29.0272504918394"/>
    <n v="3.9431957037383598"/>
    <n v="9.0970712664822206E-2"/>
    <n v="0.117330423728113"/>
    <n v="7.5854328767541598E-2"/>
    <n v="0.110162613246054"/>
    <n v="6.7093472999986199"/>
    <n v="0.28428587223463803"/>
    <n v="0.388045577759905"/>
    <n v="-1.6687587185017352"/>
  </r>
  <r>
    <x v="2"/>
    <s v="10-Camera-0,1"/>
    <x v="2"/>
    <n v="51.597070046780097"/>
    <n v="3.90684608567951"/>
    <n v="7.2809754288219106E-2"/>
    <n v="0.108706039220604"/>
    <n v="5.8995332859903202E-2"/>
    <n v="9.8935362242375896E-2"/>
    <n v="5.7304649569559798"/>
    <n v="0.218877500421088"/>
    <n v="0.40752129460828201"/>
    <n v="-1.685632619712208"/>
  </r>
  <r>
    <x v="2"/>
    <s v="10-Camera-0,1"/>
    <x v="2"/>
    <n v="8.2956760264550198"/>
    <n v="3.8567768368748299"/>
    <n v="8.4815160168643905E-2"/>
    <n v="0.121311121034913"/>
    <n v="4.8036890366170898E-2"/>
    <n v="0.105527415025367"/>
    <n v="6.2216065430547998"/>
    <n v="0.32309679666121799"/>
    <n v="0.49130152851593101"/>
    <n v="-1.6519216346092391"/>
  </r>
  <r>
    <x v="2"/>
    <s v="10-Camera-0,1"/>
    <x v="2"/>
    <n v="70.139341103450207"/>
    <n v="3.9119199845855599"/>
    <n v="8.4953498118669202E-2"/>
    <n v="0.112599494213313"/>
    <n v="6.1216939207038197E-2"/>
    <n v="0.107297001309736"/>
    <n v="6.7935815389500904"/>
    <n v="0.27407820214496897"/>
    <n v="0.32671878213445898"/>
    <n v="-1.7613612332799811"/>
  </r>
  <r>
    <x v="2"/>
    <s v="10-Camera-0,1"/>
    <x v="2"/>
    <n v="44.246569704163498"/>
    <n v="4.0121166345243298"/>
    <n v="8.6476195976617001E-2"/>
    <n v="0.12180515681401601"/>
    <n v="7.3324106255205398E-2"/>
    <n v="0.115039730866399"/>
    <n v="6.7865413140971196"/>
    <n v="0.25837667291430999"/>
    <n v="0.36966276574638801"/>
    <n v="-1.6182205997292822"/>
  </r>
  <r>
    <x v="2"/>
    <s v="10-Camera-0,1"/>
    <x v="2"/>
    <n v="61.377418195801198"/>
    <n v="3.9068831453964101"/>
    <n v="7.2430697330339799E-2"/>
    <n v="0.10926076366215"/>
    <n v="6.7124083643861202E-2"/>
    <n v="0.10617476398214599"/>
    <n v="6.80310891591943"/>
    <n v="0.181405764467061"/>
    <n v="0.304238679750301"/>
    <n v="-1.7888781748532889"/>
  </r>
  <r>
    <x v="2"/>
    <s v="10-Camera-0,1"/>
    <x v="2"/>
    <n v="14.084644710595301"/>
    <n v="3.7915735714780099"/>
    <n v="0.140466354845488"/>
    <n v="0.16281618540845799"/>
    <n v="0.12982231295890401"/>
    <n v="0.15554903409829099"/>
    <n v="6.9150572910439196"/>
    <n v="0.35978571690334599"/>
    <n v="0.424759869913161"/>
    <n v="-1.7836665586088292"/>
  </r>
  <r>
    <x v="2"/>
    <s v="10-Camera-0,1"/>
    <x v="2"/>
    <n v="17.688434066478699"/>
    <n v="4.3309727180612603"/>
    <n v="9.5894003166333605E-2"/>
    <n v="0.11677117305434399"/>
    <n v="8.1318863083758894E-2"/>
    <n v="0.11087166908721199"/>
    <n v="6.9650868290336803"/>
    <n v="0.41467784558215198"/>
    <n v="0.34255818778226999"/>
    <n v="-1.3264690941564696"/>
  </r>
  <r>
    <x v="2"/>
    <s v="10-Camera-0,1"/>
    <x v="2"/>
    <n v="18.702295748701498"/>
    <n v="4.1132559597838698"/>
    <n v="0.109057418612041"/>
    <n v="0.134084700693055"/>
    <n v="0.107263220489037"/>
    <n v="0.131734331145961"/>
    <n v="6.95391825702972"/>
    <n v="0.325742602211679"/>
    <n v="0.41058869346474702"/>
    <n v="-1.476155346751383"/>
  </r>
  <r>
    <x v="2"/>
    <s v="10-Camera-0,1"/>
    <x v="2"/>
    <n v="72.922138485896596"/>
    <n v="3.9816347752892498"/>
    <n v="8.0233433675299698E-2"/>
    <n v="0.113703400969734"/>
    <n v="7.0575774795896704E-2"/>
    <n v="0.103751284722057"/>
    <n v="6.6650287619558997"/>
    <n v="0.220430247956967"/>
    <n v="0.37098760390007302"/>
    <n v="-1.6473776208106772"/>
  </r>
  <r>
    <x v="2"/>
    <s v="10-Camera-0,1"/>
    <x v="2"/>
    <n v="76.480866723666594"/>
    <n v="3.8459643740566598"/>
    <n v="9.9908258174696493E-2"/>
    <n v="0.15688386934561599"/>
    <n v="8.8248973720000706E-2"/>
    <n v="0.13063817653688101"/>
    <n v="6.2817463319515801"/>
    <n v="0.28379451646721099"/>
    <n v="0.61510806137660901"/>
    <n v="-1.5389275645667313"/>
  </r>
  <r>
    <x v="2"/>
    <s v="10-Camera-0,1"/>
    <x v="2"/>
    <n v="63.6717904010575"/>
    <n v="4.1112943977521503"/>
    <n v="0.107727964849375"/>
    <n v="0.146470267848199"/>
    <n v="8.2222305583415103E-2"/>
    <n v="0.12541059796797499"/>
    <n v="6.8005912059452296"/>
    <n v="0.363798708289571"/>
    <n v="0.438479669201018"/>
    <n v="-1.4502259330468317"/>
  </r>
  <r>
    <x v="2"/>
    <s v="10-Camera-0,1"/>
    <x v="2"/>
    <n v="22.678098220691201"/>
    <n v="3.7370131830812898"/>
    <n v="4.46921203595919E-2"/>
    <n v="8.2980499516489295E-2"/>
    <n v="3.88995255112961E-2"/>
    <n v="7.5255222671494496E-2"/>
    <n v="7.3247328719589797"/>
    <n v="0.111113674748161"/>
    <n v="0.380373504468141"/>
    <n v="-1.8826133124505691"/>
  </r>
  <r>
    <x v="2"/>
    <s v="10-Camera-0,1"/>
    <x v="2"/>
    <n v="14.3391784646227"/>
    <n v="3.9124866192176899"/>
    <n v="4.2067549420600599E-2"/>
    <n v="8.3570752093812498E-2"/>
    <n v="3.4698137370902098E-2"/>
    <n v="7.3650530355002602E-2"/>
    <n v="6.5171868338948098"/>
    <n v="0.18453362289322101"/>
    <n v="0.30732304076231298"/>
    <n v="-1.7801903400199972"/>
  </r>
  <r>
    <x v="2"/>
    <s v="10-Camera-0,1"/>
    <x v="2"/>
    <n v="16.601619802672701"/>
    <n v="3.7145878251383802"/>
    <n v="5.6042122298681302E-2"/>
    <n v="0.105029441213997"/>
    <n v="4.9488117428754301E-2"/>
    <n v="9.1510389082150506E-2"/>
    <n v="6.3198849839391098"/>
    <n v="0.231376747046909"/>
    <n v="0.402298471430169"/>
    <n v="-1.8831137034314509"/>
  </r>
  <r>
    <x v="2"/>
    <s v="10-Camera-0,15000000000000002"/>
    <x v="3"/>
    <n v="88.275256054329603"/>
    <n v="3.9446696231495002"/>
    <n v="0.173628633522113"/>
    <n v="0.19470260073069801"/>
    <n v="0.13473324445525101"/>
    <n v="0.13923034951449001"/>
    <n v="4.95585296791978"/>
    <n v="0.474549455297895"/>
    <n v="0.70035812796238595"/>
    <n v="-1.3549722488881137"/>
  </r>
  <r>
    <x v="2"/>
    <s v="10-Camera-0,15000000000000002"/>
    <x v="3"/>
    <n v="27.491113705298499"/>
    <n v="4.0908768116883296"/>
    <n v="6.3269100168753006E-2"/>
    <n v="9.3859033232146297E-2"/>
    <n v="4.8464108383912699E-2"/>
    <n v="8.6070034360013703E-2"/>
    <n v="5.5619390329811704"/>
    <n v="0.40856783150748999"/>
    <n v="0.34297714983976102"/>
    <n v="-1.5661460384719095"/>
  </r>
  <r>
    <x v="2"/>
    <s v="10-Camera-0,15000000000000002"/>
    <x v="3"/>
    <n v="71.140109242506199"/>
    <n v="4.0131972164149996"/>
    <n v="0.30781826296854597"/>
    <n v="0.309471674575998"/>
    <n v="0.21003420999852401"/>
    <n v="0.246865307053629"/>
    <n v="5.8551241820678097"/>
    <n v="0.97191948750975699"/>
    <n v="0.93423856702184005"/>
    <n v="-1.0525642165631603"/>
  </r>
  <r>
    <x v="2"/>
    <s v="10-Camera-0,15000000000000002"/>
    <x v="3"/>
    <n v="16.730930981263199"/>
    <n v="4.1205755185362296"/>
    <n v="0.23212082012079199"/>
    <n v="0.23200891964685699"/>
    <n v="0.181757741645345"/>
    <n v="0.165165582663195"/>
    <n v="5.5160511119756803"/>
    <n v="0.665511829469982"/>
    <n v="0.73889470755017395"/>
    <n v="-1.1405297739135964"/>
  </r>
  <r>
    <x v="2"/>
    <s v="10-Camera-0,15000000000000002"/>
    <x v="3"/>
    <n v="89.089774222404401"/>
    <n v="4.3272136446777498"/>
    <n v="0.24409373197484799"/>
    <n v="0.22469143079168299"/>
    <n v="0.20315547623232"/>
    <n v="0.19235641505939399"/>
    <n v="5.6216257259948099"/>
    <n v="0.71734873719401204"/>
    <n v="0.707407972919467"/>
    <n v="-0.96537838240278318"/>
  </r>
  <r>
    <x v="2"/>
    <s v="10-Camera-0,15000000000000002"/>
    <x v="3"/>
    <n v="59.463688140180203"/>
    <n v="3.9086495122761802"/>
    <n v="5.8720321668171697E-2"/>
    <n v="8.7111961350703204E-2"/>
    <n v="4.15175242829008E-2"/>
    <n v="7.1412275852447804E-2"/>
    <n v="5.3810499779647198"/>
    <n v="0.20710413229712099"/>
    <n v="0.45086780124372899"/>
    <n v="-1.6404826864800908"/>
  </r>
  <r>
    <x v="2"/>
    <s v="10-Camera-0,15000000000000002"/>
    <x v="3"/>
    <n v="45.000560126356298"/>
    <n v="3.6778586195001002"/>
    <n v="0.156081402186451"/>
    <n v="0.18661862786323"/>
    <n v="0.118107728909497"/>
    <n v="0.157143907997253"/>
    <n v="4.7896507820114396"/>
    <n v="0.42936940409952901"/>
    <n v="0.51402453031726703"/>
    <n v="-1.8081168501826328"/>
  </r>
  <r>
    <x v="2"/>
    <s v="10-Camera-0,15000000000000002"/>
    <x v="3"/>
    <n v="59.084447156934502"/>
    <n v="4.25183768273439"/>
    <n v="0.17570265130196799"/>
    <n v="0.21907227751285599"/>
    <n v="0.13154354068395899"/>
    <n v="0.174794518043908"/>
    <n v="5.5239362039137596"/>
    <n v="0.60234649703638599"/>
    <n v="0.66375184167455503"/>
    <n v="-1.0844104755910551"/>
  </r>
  <r>
    <x v="2"/>
    <s v="10-Camera-0,15000000000000002"/>
    <x v="3"/>
    <n v="40.628888037181"/>
    <n v="4.0186644602189698"/>
    <n v="0.176669127112353"/>
    <n v="0.19997617688902899"/>
    <n v="0.113748852007623"/>
    <n v="0.14801678965346901"/>
    <n v="4.8794635019730697"/>
    <n v="0.59642391996071498"/>
    <n v="0.59653217092581601"/>
    <n v="-1.3848033688552142"/>
  </r>
  <r>
    <x v="2"/>
    <s v="10-Camera-0,15000000000000002"/>
    <x v="3"/>
    <n v="38.1015174087144"/>
    <n v="4.2639037789353003"/>
    <n v="0.23875699630304001"/>
    <n v="0.20401484406449499"/>
    <n v="0.200145861819712"/>
    <n v="0.148060504619622"/>
    <n v="5.7723137179855204"/>
    <n v="0.73922534361427905"/>
    <n v="0.70508173324191403"/>
    <n v="-1.0310144878227856"/>
  </r>
  <r>
    <x v="2"/>
    <s v="10-Camera-0,15000000000000002"/>
    <x v="3"/>
    <n v="46.938271889131997"/>
    <n v="4.2841894997985204"/>
    <n v="0.15180599281062701"/>
    <n v="0.171169234158806"/>
    <n v="0.12963072561278199"/>
    <n v="0.15325391576730599"/>
    <n v="5.20298285398166"/>
    <n v="0.46246005850352001"/>
    <n v="0.48278828216172998"/>
    <n v="-1.2330222180397497"/>
  </r>
  <r>
    <x v="2"/>
    <s v="10-Camera-0,15000000000000002"/>
    <x v="3"/>
    <n v="62.952726894523401"/>
    <n v="4.2609800429703002"/>
    <n v="0.22381711049514899"/>
    <n v="0.21250938731987101"/>
    <n v="0.196987681108515"/>
    <n v="0.182432766154216"/>
    <n v="6.6094112551072604"/>
    <n v="0.66112693397455302"/>
    <n v="0.64940927766065304"/>
    <n v="-1.0896106793690468"/>
  </r>
  <r>
    <x v="2"/>
    <s v="10-Camera-0,15000000000000002"/>
    <x v="3"/>
    <n v="2.9067307666452198"/>
    <n v="4.0811964555039504"/>
    <n v="0.12881758247545799"/>
    <n v="0.155265693847014"/>
    <n v="9.5401082802686499E-2"/>
    <n v="0.124691883856984"/>
    <n v="5.3862785869277996"/>
    <n v="0.41552127207532802"/>
    <n v="0.59361234967478704"/>
    <n v="-1.3251911948212625"/>
  </r>
  <r>
    <x v="2"/>
    <s v="10-Camera-0,15000000000000002"/>
    <x v="3"/>
    <n v="41.880566264567697"/>
    <n v="3.8580876537381501"/>
    <n v="0.114224344663215"/>
    <n v="0.148013624636848"/>
    <n v="0.10684076252746"/>
    <n v="0.13435965371915601"/>
    <n v="5.0011805560206897"/>
    <n v="0.27056996770283498"/>
    <n v="0.45242557664576999"/>
    <n v="-1.6894867696160798"/>
  </r>
  <r>
    <x v="2"/>
    <s v="10-Camera-0,15000000000000002"/>
    <x v="3"/>
    <n v="33.805100628879899"/>
    <n v="3.61878207858868"/>
    <n v="0.19973375709740401"/>
    <n v="0.26876928654526799"/>
    <n v="0.16550151998087401"/>
    <n v="0.209849750124216"/>
    <n v="5.2753248810768101"/>
    <n v="0.51992337832103097"/>
    <n v="0.88540660505699698"/>
    <n v="-1.495811316354323"/>
  </r>
  <r>
    <x v="2"/>
    <s v="10-Camera-0,15000000000000002"/>
    <x v="3"/>
    <n v="87.938742629201997"/>
    <n v="3.7116854563298101"/>
    <n v="0.156174644302152"/>
    <n v="0.17352088503393501"/>
    <n v="0.12509584687809699"/>
    <n v="0.153151987433577"/>
    <n v="5.0476344540948004"/>
    <n v="0.40507064569336698"/>
    <n v="0.52873427317803401"/>
    <n v="-1.7595802704921559"/>
  </r>
  <r>
    <x v="2"/>
    <s v="10-Camera-0,15000000000000002"/>
    <x v="3"/>
    <n v="6.1601609475210903"/>
    <n v="3.90039102571513"/>
    <n v="0.180712448164353"/>
    <n v="0.58226095224741403"/>
    <n v="0.15183329732055501"/>
    <n v="0.25780649213682499"/>
    <n v="5.6530986810102997"/>
    <n v="0.59914858448700603"/>
    <n v="1.91360923632847"/>
    <n v="-0.18599973795640001"/>
  </r>
  <r>
    <x v="2"/>
    <s v="10-Camera-0,15000000000000002"/>
    <x v="3"/>
    <n v="3.9334617180809501"/>
    <n v="3.6990833217525698"/>
    <n v="0.14496422087407301"/>
    <n v="0.16844669609801999"/>
    <n v="0.132748555756138"/>
    <n v="0.15747314365293399"/>
    <n v="4.9723641949240101"/>
    <n v="0.40796261001859602"/>
    <n v="0.44405885001739698"/>
    <n v="-1.8568578282300332"/>
  </r>
  <r>
    <x v="2"/>
    <s v="10-Camera-0,15000000000000002"/>
    <x v="3"/>
    <n v="46.256498776995102"/>
    <n v="3.9751242316550002"/>
    <n v="0.15105707169155599"/>
    <n v="0.16810382523051601"/>
    <n v="0.108948256630817"/>
    <n v="0.13153911621630399"/>
    <n v="4.9612032220466"/>
    <n v="0.48689106558053402"/>
    <n v="0.53115941742983697"/>
    <n v="-1.4937163509151627"/>
  </r>
  <r>
    <x v="2"/>
    <s v="10-Camera-0,15000000000000002"/>
    <x v="3"/>
    <n v="28.815631216195001"/>
    <n v="4.2097075611331896"/>
    <n v="0.217277955624092"/>
    <n v="0.23884466733838899"/>
    <n v="0.18514695660317501"/>
    <n v="0.20801432694831601"/>
    <n v="5.9872588120633701"/>
    <n v="0.57154511257632001"/>
    <n v="0.66349491114740899"/>
    <n v="-1.1267975277194013"/>
  </r>
  <r>
    <x v="2"/>
    <s v="10-Ground_Truth"/>
    <x v="4"/>
    <n v="35.307352133262299"/>
    <n v="3.9027719126640399"/>
    <n v="1.92441850210507E-2"/>
    <n v="6.4691239745094803E-2"/>
    <n v="1.3407758829836299E-2"/>
    <n v="4.9116533601621298E-2"/>
    <n v="3.26402717898599"/>
    <n v="5.6736021246208003E-2"/>
    <n v="0.37632774016202603"/>
    <n v="-1.7209003471739341"/>
  </r>
  <r>
    <x v="2"/>
    <s v="10-Ground_Truth"/>
    <x v="4"/>
    <n v="33.093181593557702"/>
    <n v="3.75919188800404"/>
    <n v="1.88281617597852E-2"/>
    <n v="7.4898093453113199E-2"/>
    <n v="1.0478455612780499E-2"/>
    <n v="5.5941404491174899E-2"/>
    <n v="3.0729071730747801"/>
    <n v="6.9930084758759697E-2"/>
    <n v="0.33912749540625597"/>
    <n v="-1.901680616589704"/>
  </r>
  <r>
    <x v="2"/>
    <s v="10-Ground_Truth"/>
    <x v="4"/>
    <n v="42.197630085057497"/>
    <n v="3.8583772559033802"/>
    <n v="2.0195721171881099E-2"/>
    <n v="6.7227299571134297E-2"/>
    <n v="1.9567511611268101E-2"/>
    <n v="4.6752198080405698E-2"/>
    <n v="3.6412356040673299"/>
    <n v="4.9124197252779597E-2"/>
    <n v="0.37338498530712"/>
    <n v="-1.7682377587894997"/>
  </r>
  <r>
    <x v="2"/>
    <s v="10-Ground_Truth"/>
    <x v="4"/>
    <n v="39.6746675906005"/>
    <n v="4.34642289852221"/>
    <n v="4.98551413954589E-2"/>
    <n v="8.2152753293156397E-2"/>
    <n v="2.54914214673869E-2"/>
    <n v="6.7030797543855103E-2"/>
    <n v="3.3135522441007099"/>
    <n v="0.31437516073317801"/>
    <n v="0.434000676011917"/>
    <n v="-1.219576425465873"/>
  </r>
  <r>
    <x v="2"/>
    <s v="10-Ground_Truth"/>
    <x v="4"/>
    <n v="39.910374529579897"/>
    <n v="3.6620405778685399"/>
    <n v="2.1035232709827201E-2"/>
    <n v="7.6788597914422593E-2"/>
    <n v="1.3833613207259799E-2"/>
    <n v="5.6269832287738498E-2"/>
    <n v="3.12546123808715"/>
    <n v="6.8166825929634703E-2"/>
    <n v="0.35385975210846699"/>
    <n v="-1.9840996700229931"/>
  </r>
  <r>
    <x v="2"/>
    <s v="10-Ground_Truth"/>
    <x v="4"/>
    <n v="23.080752184664998"/>
    <n v="3.8246381898458002"/>
    <n v="2.4606265192285599E-2"/>
    <n v="7.6472285228837006E-2"/>
    <n v="1.7513996623280698E-2"/>
    <n v="5.8918397276223597E-2"/>
    <n v="3.0807192909996899"/>
    <n v="0.162654570988987"/>
    <n v="0.31205915917594501"/>
    <n v="-1.8633026509782549"/>
  </r>
  <r>
    <x v="2"/>
    <s v="10-Ground_Truth"/>
    <x v="4"/>
    <n v="38.140375300963598"/>
    <n v="3.9476888952511202"/>
    <n v="1.2670567370033499E-2"/>
    <n v="6.0089945928880603E-2"/>
    <n v="1.0608830927150301E-2"/>
    <n v="4.0755445499414698E-2"/>
    <n v="3.0485912919975799"/>
    <n v="3.6706637388842202E-2"/>
    <n v="0.400797193803621"/>
    <n v="-1.6515139109452588"/>
  </r>
  <r>
    <x v="2"/>
    <s v="10-Ground_Truth"/>
    <x v="4"/>
    <n v="26.493086972540201"/>
    <n v="3.8286170574290002"/>
    <n v="3.7905749001342103E-2"/>
    <n v="8.1845889385515097E-2"/>
    <n v="1.5805120906213301E-2"/>
    <n v="7.7816815860551697E-2"/>
    <n v="3.4165774110006102"/>
    <n v="0.14952560490973699"/>
    <n v="0.360122505551705"/>
    <n v="-1.8112604370192948"/>
  </r>
  <r>
    <x v="2"/>
    <s v="10-Ground_Truth"/>
    <x v="4"/>
    <n v="39.165636246814501"/>
    <n v="3.85328676762522"/>
    <n v="2.15989471216749E-2"/>
    <n v="6.94320459723647E-2"/>
    <n v="1.91825081834739E-2"/>
    <n v="5.0607186467278902E-2"/>
    <n v="3.0434364550746902"/>
    <n v="5.6415254579732399E-2"/>
    <n v="0.35275620573587702"/>
    <n v="-1.7939570266389029"/>
  </r>
  <r>
    <x v="2"/>
    <s v="10-Ground_Truth"/>
    <x v="4"/>
    <n v="40.052671209532697"/>
    <n v="3.7847092649831402"/>
    <n v="1.49408606992985E-2"/>
    <n v="6.6399733514800899E-2"/>
    <n v="1.4438480036749701E-2"/>
    <n v="4.4334170581679398E-2"/>
    <n v="2.9880386670119998"/>
    <n v="3.9260408019219498E-2"/>
    <n v="0.351975964747055"/>
    <n v="-1.8633147702698047"/>
  </r>
  <r>
    <x v="2"/>
    <s v="10-Ground_Truth"/>
    <x v="4"/>
    <n v="22.819382813226401"/>
    <n v="3.6821977831384101"/>
    <n v="2.6125667141889401E-2"/>
    <n v="8.3851474495384798E-2"/>
    <n v="2.1328378965011999E-2"/>
    <n v="6.1078236948732899E-2"/>
    <n v="4.4080412469338599"/>
    <n v="8.3255837692990706E-2"/>
    <n v="0.40945728808494702"/>
    <n v="-1.908344928776643"/>
  </r>
  <r>
    <x v="2"/>
    <s v="10-Ground_Truth"/>
    <x v="4"/>
    <n v="38.110492559041901"/>
    <n v="3.87804776589376"/>
    <n v="2.4025746710389199E-2"/>
    <n v="6.7858030070854503E-2"/>
    <n v="1.83041283599642E-2"/>
    <n v="5.2143529441471298E-2"/>
    <n v="2.97898455499671"/>
    <n v="8.2456496888552194E-2"/>
    <n v="0.38919112213713197"/>
    <n v="-1.732761111969108"/>
  </r>
  <r>
    <x v="2"/>
    <s v="10-Ground_Truth"/>
    <x v="4"/>
    <n v="40.934163364459202"/>
    <n v="3.8835887756036001"/>
    <n v="1.39311726331701E-2"/>
    <n v="6.3126790445103595E-2"/>
    <n v="1.038804677439E-2"/>
    <n v="4.3527703678041499E-2"/>
    <n v="3.0860553450183899"/>
    <n v="4.35892644029603E-2"/>
    <n v="0.41065296246659599"/>
    <n v="-1.705758261929804"/>
  </r>
  <r>
    <x v="2"/>
    <s v="10-Ground_Truth"/>
    <x v="4"/>
    <n v="44.906303218865098"/>
    <n v="3.6924989812942299"/>
    <n v="1.50575092747609E-2"/>
    <n v="8.0027154141270707E-2"/>
    <n v="1.2736956204304701E-2"/>
    <n v="5.0409844758562097E-2"/>
    <n v="3.0003050429513598"/>
    <n v="4.54970789242315E-2"/>
    <n v="0.40413831599596101"/>
    <n v="-1.903362702709809"/>
  </r>
  <r>
    <x v="2"/>
    <s v="10-Ground_Truth"/>
    <x v="4"/>
    <n v="39.397587811361198"/>
    <n v="3.6676565737060498"/>
    <n v="2.9940117809649398E-2"/>
    <n v="8.0767272793719896E-2"/>
    <n v="2.2649130188717798E-2"/>
    <n v="6.0575325661283798E-2"/>
    <n v="2.9479838049737701"/>
    <n v="0.104957549539029"/>
    <n v="0.36444545287358798"/>
    <n v="-1.9678979734203623"/>
  </r>
  <r>
    <x v="2"/>
    <s v="10-Ground_Truth"/>
    <x v="4"/>
    <n v="29.6814448700684"/>
    <n v="3.7802310394096299"/>
    <n v="3.88977327248878E-2"/>
    <n v="9.1312432870212706E-2"/>
    <n v="2.54970110639769E-2"/>
    <n v="7.9780513345512297E-2"/>
    <n v="3.2283585290424499"/>
    <n v="0.13184608628283301"/>
    <n v="0.38948814199793702"/>
    <n v="-1.8302808185924331"/>
  </r>
  <r>
    <x v="2"/>
    <s v="10-Ground_Truth"/>
    <x v="4"/>
    <n v="35.104685417227202"/>
    <n v="3.7610049248450101"/>
    <n v="4.3462647800268601E-2"/>
    <n v="9.1264494417493694E-2"/>
    <n v="2.5159274859673501E-2"/>
    <n v="8.7627888188368905E-2"/>
    <n v="3.2243909550597798"/>
    <n v="0.15395968448450001"/>
    <n v="0.41762708912944502"/>
    <n v="-1.8213679860255447"/>
  </r>
  <r>
    <x v="2"/>
    <s v="10-Ground_Truth"/>
    <x v="4"/>
    <n v="33.416223313578797"/>
    <n v="3.7016430343737898"/>
    <n v="2.8755348040519799E-2"/>
    <n v="8.3728392415609795E-2"/>
    <n v="1.22834612897824E-2"/>
    <n v="7.3317845593034697E-2"/>
    <n v="2.9711593379033698"/>
    <n v="0.110892826314436"/>
    <n v="0.37804373877096098"/>
    <n v="-1.9203132268552492"/>
  </r>
  <r>
    <x v="2"/>
    <s v="10-Ground_Truth"/>
    <x v="4"/>
    <n v="40.681271448883798"/>
    <n v="3.8171167932434198"/>
    <n v="1.7281798695893798E-2"/>
    <n v="6.9343577531360598E-2"/>
    <n v="1.4957340569065201E-2"/>
    <n v="4.7509242099710601E-2"/>
    <n v="3.2001767089823199"/>
    <n v="5.1291451622167097E-2"/>
    <n v="0.34181561443976899"/>
    <n v="-1.8410675923168112"/>
  </r>
  <r>
    <x v="2"/>
    <s v="10-Ground_Truth"/>
    <x v="4"/>
    <n v="27.1825502516831"/>
    <n v="3.7808276427717402"/>
    <n v="2.1010320419555101E-2"/>
    <n v="7.2540703845720006E-2"/>
    <n v="1.44983869807319E-2"/>
    <n v="5.7217296532881198E-2"/>
    <n v="3.2276677739573598"/>
    <n v="7.4286281609918001E-2"/>
    <n v="0.33595284969170702"/>
    <n v="-1.8832195075365528"/>
  </r>
  <r>
    <x v="3"/>
    <s v="11-Camera-0,0"/>
    <x v="0"/>
    <n v="68.496283730664302"/>
    <n v="4.1601500870296499"/>
    <n v="7.5071102357125802E-2"/>
    <n v="0.16281254249611399"/>
    <n v="4.0982390840468001E-2"/>
    <n v="0.122315986020332"/>
    <n v="2.8872722400119502"/>
    <n v="0.33640190064666797"/>
    <n v="0.81110829801412199"/>
    <n v="-1.0287416149562281"/>
  </r>
  <r>
    <x v="3"/>
    <s v="11-Camera-0,0"/>
    <x v="0"/>
    <n v="47.859275118732597"/>
    <n v="3.7548818798616401"/>
    <n v="7.6950185739506696E-3"/>
    <n v="0.120305374769573"/>
    <n v="6.3234819316992001E-3"/>
    <n v="7.4005460357179295E-2"/>
    <n v="2.4405675409361698"/>
    <n v="2.1439481258904301E-2"/>
    <n v="0.81649237157679699"/>
    <n v="-1.4286257485615628"/>
  </r>
  <r>
    <x v="3"/>
    <s v="11-Camera-0,0"/>
    <x v="0"/>
    <n v="48.769736557546899"/>
    <n v="4.0272020140577602"/>
    <n v="2.08963386054523E-2"/>
    <n v="0.130716440313036"/>
    <n v="1.6903941442140299E-2"/>
    <n v="7.6147306193467698E-2"/>
    <n v="2.6641970899654499"/>
    <n v="6.5977057909296796E-2"/>
    <n v="0.82343006019646403"/>
    <n v="-1.1493679257457758"/>
  </r>
  <r>
    <x v="3"/>
    <s v="11-Camera-0,0"/>
    <x v="0"/>
    <n v="43.852638320392003"/>
    <n v="3.6333372427947501"/>
    <n v="7.9610026771251893E-3"/>
    <n v="0.12576647284237699"/>
    <n v="6.3138270232829599E-3"/>
    <n v="7.6250145926137602E-2"/>
    <n v="2.3773824720410599"/>
    <n v="2.62000701472976E-2"/>
    <n v="0.79427819489353102"/>
    <n v="-1.572384562311719"/>
  </r>
  <r>
    <x v="3"/>
    <s v="11-Camera-0,0"/>
    <x v="0"/>
    <n v="52.812999181760802"/>
    <n v="3.7586700373142001"/>
    <n v="3.7904188371720597E-2"/>
    <n v="0.12953153140299001"/>
    <n v="2.0263639721863999E-2"/>
    <n v="8.8496134851858504E-2"/>
    <n v="2.40812535292934"/>
    <n v="0.13143129433268799"/>
    <n v="0.81514270580871195"/>
    <n v="-1.4261872568770879"/>
  </r>
  <r>
    <x v="3"/>
    <s v="11-Camera-0,0"/>
    <x v="0"/>
    <n v="50.107555885363297"/>
    <n v="3.7849138760445502"/>
    <n v="9.6631665841186293E-3"/>
    <n v="0.121299153696788"/>
    <n v="9.2737869343439104E-3"/>
    <n v="7.4324313025548594E-2"/>
    <n v="2.6885815989226098"/>
    <n v="2.36429933415758E-2"/>
    <n v="0.824766989451578"/>
    <n v="-1.3903191345038719"/>
  </r>
  <r>
    <x v="3"/>
    <s v="11-Camera-0,0"/>
    <x v="0"/>
    <n v="44.187137103787101"/>
    <n v="3.9564336686663002"/>
    <n v="2.9929586201083502E-2"/>
    <n v="0.12966344233525601"/>
    <n v="2.3047072103621301E-2"/>
    <n v="8.1968108877659998E-2"/>
    <n v="2.5609211140545001"/>
    <n v="9.8226125217285007E-2"/>
    <n v="0.836110099733548"/>
    <n v="-1.2074562316001518"/>
  </r>
  <r>
    <x v="3"/>
    <s v="11-Camera-0,0"/>
    <x v="0"/>
    <n v="48.148626873573498"/>
    <n v="3.8878904190154802"/>
    <n v="1.2243265486749901E-2"/>
    <n v="0.118580794348395"/>
    <n v="1.00902971747194E-2"/>
    <n v="7.1198681463774602E-2"/>
    <n v="2.4046488490421298"/>
    <n v="3.4473591488102598E-2"/>
    <n v="0.83378962382945099"/>
    <n v="-1.2783199571550687"/>
  </r>
  <r>
    <x v="3"/>
    <s v="11-Camera-0,0"/>
    <x v="0"/>
    <n v="45.531431580148102"/>
    <n v="3.73026814546806"/>
    <n v="1.2565408868790101E-2"/>
    <n v="0.123963956495229"/>
    <n v="1.07722049534285E-2"/>
    <n v="7.6353563887840203E-2"/>
    <n v="2.4961481569334798"/>
    <n v="3.45961078444093E-2"/>
    <n v="0.81277135497325503"/>
    <n v="-1.4569604995586851"/>
  </r>
  <r>
    <x v="3"/>
    <s v="11-Camera-0,0"/>
    <x v="0"/>
    <n v="49.040318306882099"/>
    <n v="3.9023204548269801"/>
    <n v="1.17249243683027E-2"/>
    <n v="0.11827839832001499"/>
    <n v="9.7881741958101894E-3"/>
    <n v="6.9720863627825994E-2"/>
    <n v="2.5687715139938501"/>
    <n v="3.2410397073783202E-2"/>
    <n v="0.83778762735124801"/>
    <n v="-1.259891917821772"/>
  </r>
  <r>
    <x v="3"/>
    <s v="11-Camera-0,0"/>
    <x v="0"/>
    <n v="43.565899218572099"/>
    <n v="3.60714564216343"/>
    <n v="8.7501065912423907E-3"/>
    <n v="0.12791648467570599"/>
    <n v="7.9484836301729703E-3"/>
    <n v="7.7045251065224502E-2"/>
    <n v="2.5010808439692398"/>
    <n v="2.4438643848360701E-2"/>
    <n v="0.78562274378866004"/>
    <n v="-1.6072316140479099"/>
  </r>
  <r>
    <x v="3"/>
    <s v="11-Camera-0,0"/>
    <x v="0"/>
    <n v="48.706783801031797"/>
    <n v="3.88509539460411"/>
    <n v="7.7956092503190201E-3"/>
    <n v="0.1205023366748"/>
    <n v="5.2994878153787102E-3"/>
    <n v="7.2776159504934906E-2"/>
    <n v="2.6095562110422099"/>
    <n v="3.1116614760746099E-2"/>
    <n v="0.81968363898999796"/>
    <n v="-1.295220966405892"/>
  </r>
  <r>
    <x v="3"/>
    <s v="11-Camera-0,0"/>
    <x v="0"/>
    <n v="49.608347991252899"/>
    <n v="3.7681484454534799"/>
    <n v="3.5422467046591799E-2"/>
    <n v="0.129047713374982"/>
    <n v="2.9010351551741798E-2"/>
    <n v="8.6076423864375196E-2"/>
    <n v="2.5172322801081402"/>
    <n v="0.104521031636926"/>
    <n v="0.81438919702306101"/>
    <n v="-1.4174623575234591"/>
  </r>
  <r>
    <x v="3"/>
    <s v="11-Camera-0,0"/>
    <x v="0"/>
    <n v="48.174143339247799"/>
    <n v="3.78413157609757"/>
    <n v="2.58007098769698E-2"/>
    <n v="0.13531098818538601"/>
    <n v="2.0359691539951898E-2"/>
    <n v="8.4744769310351006E-2"/>
    <n v="2.4829571080626902"/>
    <n v="7.8820771825904995E-2"/>
    <n v="0.82109335341899103"/>
    <n v="-1.394775070483439"/>
  </r>
  <r>
    <x v="3"/>
    <s v="11-Camera-0,0"/>
    <x v="0"/>
    <n v="41.070274016359903"/>
    <n v="3.6565278327351698"/>
    <n v="2.55832012393723E-2"/>
    <n v="0.13673075548500899"/>
    <n v="1.9153404961069698E-2"/>
    <n v="8.6085189588501504E-2"/>
    <n v="2.43587921001017"/>
    <n v="8.7279540021105398E-2"/>
    <n v="0.80935597619102595"/>
    <n v="-1.5341161910738044"/>
  </r>
  <r>
    <x v="3"/>
    <s v="11-Camera-0,0"/>
    <x v="0"/>
    <n v="48.191285126709097"/>
    <n v="3.8975901288008101"/>
    <n v="2.0769562771441E-2"/>
    <n v="0.12984718558053099"/>
    <n v="1.7174561095574099E-2"/>
    <n v="7.9371378384678407E-2"/>
    <n v="2.5806810000212801"/>
    <n v="6.05950178997961E-2"/>
    <n v="0.823515810848782"/>
    <n v="-1.278894060350408"/>
  </r>
  <r>
    <x v="3"/>
    <s v="11-Camera-0,0"/>
    <x v="0"/>
    <n v="43.480551082238897"/>
    <n v="3.78494337229436"/>
    <n v="2.3139291257108601E-2"/>
    <n v="0.12260006918853"/>
    <n v="2.0031529515792301E-2"/>
    <n v="7.5257726974445993E-2"/>
    <n v="2.9773915209807398"/>
    <n v="6.5387073248595801E-2"/>
    <n v="0.81597110059850797"/>
    <n v="-1.3990855271071321"/>
  </r>
  <r>
    <x v="3"/>
    <s v="11-Camera-0,0"/>
    <x v="0"/>
    <n v="54.883373954168498"/>
    <n v="3.629548175075"/>
    <n v="5.5730059836140503E-2"/>
    <n v="0.148730048854195"/>
    <n v="3.38911556253138E-2"/>
    <n v="0.106654383890482"/>
    <n v="2.5182820840272999"/>
    <n v="0.183713510878525"/>
    <n v="0.78699822548063603"/>
    <n v="-1.5834535994443639"/>
  </r>
  <r>
    <x v="3"/>
    <s v="11-Camera-0,0"/>
    <x v="0"/>
    <n v="55.956318710295101"/>
    <n v="3.8327026315943402"/>
    <n v="8.4437445046399703E-2"/>
    <n v="0.157011725833341"/>
    <n v="4.5930687887302001E-2"/>
    <n v="0.124511372306849"/>
    <n v="2.53690001100767"/>
    <n v="0.319132576853425"/>
    <n v="0.81215212600041498"/>
    <n v="-1.3551452424052448"/>
  </r>
  <r>
    <x v="3"/>
    <s v="11-Camera-0,0"/>
    <x v="0"/>
    <n v="44.043247812951698"/>
    <n v="3.73420282636729"/>
    <n v="1.3204101809088899E-2"/>
    <n v="0.12295966170285499"/>
    <n v="1.19520143359465E-2"/>
    <n v="7.4255017447596799E-2"/>
    <n v="2.33973601099569"/>
    <n v="3.3590066811586099E-2"/>
    <n v="0.81885846122332495"/>
    <n v="-1.4469387124093851"/>
  </r>
  <r>
    <x v="3"/>
    <s v="11-Camera-0,05"/>
    <x v="1"/>
    <n v="47.444033896670099"/>
    <n v="3.8921515017094199"/>
    <n v="3.0945304563731998E-2"/>
    <n v="0.128592053629871"/>
    <n v="3.1393512053932898E-2"/>
    <n v="7.7659046227447404E-2"/>
    <n v="5.8821215979987702"/>
    <n v="7.4200635056839603E-2"/>
    <n v="0.83869684432876601"/>
    <n v="-1.269151653961814"/>
  </r>
  <r>
    <x v="3"/>
    <s v="11-Camera-0,05"/>
    <x v="1"/>
    <n v="39.192326708493702"/>
    <n v="4.1177180740389199"/>
    <n v="8.3639374865683305E-2"/>
    <n v="0.17451313021214401"/>
    <n v="5.56878829877114E-2"/>
    <n v="0.13249272905009801"/>
    <n v="6.6420368920080302"/>
    <n v="0.30691980707056199"/>
    <n v="0.77822860582269804"/>
    <n v="-1.104053320138382"/>
  </r>
  <r>
    <x v="3"/>
    <s v="11-Camera-0,05"/>
    <x v="1"/>
    <n v="53.814490963492098"/>
    <n v="3.90133700247722"/>
    <n v="4.2354409308541702E-2"/>
    <n v="0.13282135435297801"/>
    <n v="3.6147154468450501E-2"/>
    <n v="8.9198140534161002E-2"/>
    <n v="6.4527603590395302"/>
    <n v="0.119174606297121"/>
    <n v="0.84465878752006396"/>
    <n v="-1.254004210002716"/>
  </r>
  <r>
    <x v="3"/>
    <s v="11-Camera-0,05"/>
    <x v="1"/>
    <n v="43.4853746342473"/>
    <n v="4.00168551751519"/>
    <n v="3.16214882243116E-2"/>
    <n v="0.12871819286870101"/>
    <n v="2.8985228779916401E-2"/>
    <n v="7.6544406288132902E-2"/>
    <n v="5.8481246930314201"/>
    <n v="8.2434785357943102E-2"/>
    <n v="0.78341584560481803"/>
    <n v="-1.2148986368799921"/>
  </r>
  <r>
    <x v="3"/>
    <s v="11-Camera-0,05"/>
    <x v="1"/>
    <n v="41.359588074121298"/>
    <n v="3.81701443587357"/>
    <n v="3.6321385729803597E-2"/>
    <n v="0.132636525096713"/>
    <n v="3.3242525985055699E-2"/>
    <n v="8.9175011107837099E-2"/>
    <n v="6.5167292299447501"/>
    <n v="0.103642795411542"/>
    <n v="0.81964057466863705"/>
    <n v="-1.3633449894577929"/>
  </r>
  <r>
    <x v="3"/>
    <s v="11-Camera-0,05"/>
    <x v="1"/>
    <n v="44.599591209851503"/>
    <n v="3.8077923782232301"/>
    <n v="6.9005236988350996E-2"/>
    <n v="0.164713340611717"/>
    <n v="4.4398739862597299E-2"/>
    <n v="0.13294774600043299"/>
    <n v="6.4934886039700297"/>
    <n v="0.35020544898404798"/>
    <n v="0.67537273402128295"/>
    <n v="-1.5168348877554869"/>
  </r>
  <r>
    <x v="3"/>
    <s v="11-Camera-0,05"/>
    <x v="1"/>
    <n v="46.848998148721499"/>
    <n v="3.9095688526977401"/>
    <n v="1.47484992252982E-2"/>
    <n v="0.12399139915410901"/>
    <n v="1.04966194436278E-2"/>
    <n v="7.4245600960756497E-2"/>
    <n v="5.6839188149897302"/>
    <n v="5.8951049588151297E-2"/>
    <n v="0.85397314659095602"/>
    <n v="-1.2364580007113037"/>
  </r>
  <r>
    <x v="3"/>
    <s v="11-Camera-0,05"/>
    <x v="1"/>
    <n v="49.608504032528302"/>
    <n v="3.8838301605080501"/>
    <n v="1.992787365264E-2"/>
    <n v="0.12389457341459199"/>
    <n v="1.9575909356288598E-2"/>
    <n v="7.1954998402131404E-2"/>
    <n v="5.85408606904093"/>
    <n v="4.8232674911439802E-2"/>
    <n v="0.840582954089517"/>
    <n v="-1.2755868854024328"/>
  </r>
  <r>
    <x v="3"/>
    <s v="11-Camera-0,05"/>
    <x v="1"/>
    <n v="48.988076147468497"/>
    <n v="3.7969352321375802"/>
    <n v="2.58595102763465E-2"/>
    <n v="0.124525149552504"/>
    <n v="1.87344874969184E-2"/>
    <n v="7.7432363635395296E-2"/>
    <n v="6.15251261694356"/>
    <n v="7.5550109702075999E-2"/>
    <n v="0.83184670322024301"/>
    <n v="-1.3712180646421768"/>
  </r>
  <r>
    <x v="3"/>
    <s v="11-Camera-0,05"/>
    <x v="1"/>
    <n v="46.227430218648301"/>
    <n v="3.9646102708208399"/>
    <n v="5.3681891242928499E-2"/>
    <n v="0.15298126494493799"/>
    <n v="3.6272861824544797E-2"/>
    <n v="0.110239493587224"/>
    <n v="5.7049530530348402"/>
    <n v="0.16557724546687"/>
    <n v="0.84378090000100703"/>
    <n v="-1.191608829178153"/>
  </r>
  <r>
    <x v="3"/>
    <s v="11-Camera-0,05"/>
    <x v="1"/>
    <n v="49.756959941279597"/>
    <n v="3.6099068165652199"/>
    <n v="1.5365736570436699E-2"/>
    <n v="0.131949954749773"/>
    <n v="1.23112835182317E-2"/>
    <n v="7.8044612536678604E-2"/>
    <n v="5.8690648439805901"/>
    <n v="6.7879617817035595E-2"/>
    <n v="0.81111854338980705"/>
    <n v="-1.5789746400449731"/>
  </r>
  <r>
    <x v="3"/>
    <s v="11-Camera-0,05"/>
    <x v="1"/>
    <n v="37.514593620928501"/>
    <n v="3.65450794845674"/>
    <n v="3.1413920583340499E-2"/>
    <n v="0.14324917250139699"/>
    <n v="2.8466725460798498E-2"/>
    <n v="8.7070518236528602E-2"/>
    <n v="7.1939577709417701"/>
    <n v="7.5548268490702494E-2"/>
    <n v="0.80244778650640802"/>
    <n v="-1.5430442650368521"/>
  </r>
  <r>
    <x v="3"/>
    <s v="11-Camera-0,05"/>
    <x v="1"/>
    <n v="45.966359469588198"/>
    <n v="3.7530225797083001"/>
    <n v="1.68770763004026E-2"/>
    <n v="0.12277595616960101"/>
    <n v="1.53361856605564E-2"/>
    <n v="7.3844375317754798E-2"/>
    <n v="5.9800165599444801"/>
    <n v="4.8751596158320802E-2"/>
    <n v="0.83247070113535904"/>
    <n v="-1.414506719156341"/>
  </r>
  <r>
    <x v="3"/>
    <s v="11-Camera-0,05"/>
    <x v="1"/>
    <n v="46.489917133432201"/>
    <n v="3.7938555199235098"/>
    <n v="1.7683478471295699E-2"/>
    <n v="0.12956126117892999"/>
    <n v="1.29616909214563E-2"/>
    <n v="7.9294528373170206E-2"/>
    <n v="5.6530019069323298"/>
    <n v="7.4343742126769002E-2"/>
    <n v="0.84753566387072798"/>
    <n v="-1.3586088162057623"/>
  </r>
  <r>
    <x v="3"/>
    <s v="11-Camera-0,05"/>
    <x v="1"/>
    <n v="51.918518028999202"/>
    <n v="3.97133767279845"/>
    <n v="2.4530695069733599E-2"/>
    <n v="0.125252623976463"/>
    <n v="1.53189340004285E-2"/>
    <n v="7.5085988273826398E-2"/>
    <n v="6.0730114609468702"/>
    <n v="7.5437115139219801E-2"/>
    <n v="0.85518033755171696"/>
    <n v="-1.173481989649833"/>
  </r>
  <r>
    <x v="3"/>
    <s v="11-Camera-0,05"/>
    <x v="1"/>
    <n v="52.922098498765003"/>
    <n v="3.88669458006548"/>
    <n v="3.5122947575769503E-2"/>
    <n v="0.13003491889475799"/>
    <n v="3.1919555934209698E-2"/>
    <n v="8.2778650356918407E-2"/>
    <n v="5.9156358740292401"/>
    <n v="8.9772431077341799E-2"/>
    <n v="0.82229625287600905"/>
    <n v="-1.2910091670585109"/>
  </r>
  <r>
    <x v="3"/>
    <s v="11-Camera-0,05"/>
    <x v="1"/>
    <n v="51.149884769541103"/>
    <n v="3.7961118502562701"/>
    <n v="2.75322867335435E-2"/>
    <n v="0.128098255685132"/>
    <n v="2.4856251543167E-2"/>
    <n v="7.9052190759639193E-2"/>
    <n v="5.8420316490810302"/>
    <n v="7.6290027599490898E-2"/>
    <n v="0.84102331089327198"/>
    <n v="-1.3628648388504581"/>
  </r>
  <r>
    <x v="3"/>
    <s v="11-Camera-0,05"/>
    <x v="1"/>
    <n v="47.033226006538101"/>
    <n v="3.7754727204158001"/>
    <n v="1.8260826137596501E-2"/>
    <n v="0.12100066504723"/>
    <n v="1.16881655157031E-2"/>
    <n v="7.4343291706387093E-2"/>
    <n v="6.0238990989746499"/>
    <n v="6.4452964275498195E-2"/>
    <n v="0.81891389125368996"/>
    <n v="-1.40561338833051"/>
  </r>
  <r>
    <x v="3"/>
    <s v="11-Camera-0,05"/>
    <x v="1"/>
    <n v="50.874698124489697"/>
    <n v="3.8908435002886801"/>
    <n v="2.69544998997477E-2"/>
    <n v="0.126466487341231"/>
    <n v="2.5760549545047699E-2"/>
    <n v="7.6854758405569101E-2"/>
    <n v="5.5518195600015998"/>
    <n v="6.7597546959109897E-2"/>
    <n v="0.826562392667055"/>
    <n v="-1.282594107044265"/>
  </r>
  <r>
    <x v="3"/>
    <s v="11-Camera-0,05"/>
    <x v="1"/>
    <n v="52.3790446345173"/>
    <n v="3.7974109421020401"/>
    <n v="2.22850176494288E-2"/>
    <n v="0.125717142851939"/>
    <n v="1.93220940393612E-2"/>
    <n v="7.4402007944135304E-2"/>
    <n v="5.6914252769201896"/>
    <n v="8.2732362462673098E-2"/>
    <n v="0.848787322277745"/>
    <n v="-1.3538017356202148"/>
  </r>
  <r>
    <x v="3"/>
    <s v="11-Camera-0,1"/>
    <x v="2"/>
    <n v="46.459257799891503"/>
    <n v="4.05255387940724"/>
    <n v="7.1183234916097696E-2"/>
    <n v="0.18069405588887"/>
    <n v="6.2684517626528699E-2"/>
    <n v="0.13653336318878001"/>
    <n v="5.8006099699996403"/>
    <n v="0.18862190033707099"/>
    <n v="0.883192379498975"/>
    <n v="-1.0642537410937849"/>
  </r>
  <r>
    <x v="3"/>
    <s v="11-Camera-0,1"/>
    <x v="2"/>
    <n v="58.916933269528798"/>
    <n v="4.0656657336301798"/>
    <n v="9.31050828404002E-2"/>
    <n v="0.18859512195443301"/>
    <n v="5.89902808430545E-2"/>
    <n v="0.13385913269598501"/>
    <n v="5.8813598989509002"/>
    <n v="0.31686549302398997"/>
    <n v="0.84750425624645997"/>
    <n v="-1.0868300101233603"/>
  </r>
  <r>
    <x v="3"/>
    <s v="11-Camera-0,1"/>
    <x v="2"/>
    <n v="17.501378683476201"/>
    <n v="3.7904846179302201"/>
    <n v="7.9224724728745005E-2"/>
    <n v="0.187390041894378"/>
    <n v="5.4929105009773299E-2"/>
    <n v="0.147832961643028"/>
    <n v="5.9785333960317004"/>
    <n v="0.33759957739348401"/>
    <n v="0.72197775528333696"/>
    <n v="-1.4875376267864429"/>
  </r>
  <r>
    <x v="3"/>
    <s v="11-Camera-0,1"/>
    <x v="2"/>
    <n v="46.094939710796801"/>
    <n v="3.8649370933278302"/>
    <n v="0.10492791151894799"/>
    <n v="0.181683649433726"/>
    <n v="0.104699903597693"/>
    <n v="0.151634398619656"/>
    <n v="5.6268648840487003"/>
    <n v="0.25377302848401601"/>
    <n v="0.72054749452762101"/>
    <n v="-1.4145154121445489"/>
  </r>
  <r>
    <x v="3"/>
    <s v="11-Camera-0,1"/>
    <x v="2"/>
    <n v="75.912119517608005"/>
    <n v="4.1511480930938598"/>
    <n v="0.15618308905612199"/>
    <n v="0.19093648813542"/>
    <n v="9.5912786280326706E-2"/>
    <n v="0.137213281773331"/>
    <n v="6.8261078599607501"/>
    <n v="0.51202227666681799"/>
    <n v="0.696198617618767"/>
    <n v="-1.1526532892873731"/>
  </r>
  <r>
    <x v="3"/>
    <s v="11-Camera-0,1"/>
    <x v="2"/>
    <n v="46.674665889373401"/>
    <n v="4.1662396796512198"/>
    <n v="9.2612490900235295E-2"/>
    <n v="0.19909564019641801"/>
    <n v="7.48955217515892E-2"/>
    <n v="0.139839445878815"/>
    <n v="6.1123356369789601"/>
    <n v="0.31188981635618901"/>
    <n v="0.84955788605544502"/>
    <n v="-0.9842024342933352"/>
  </r>
  <r>
    <x v="3"/>
    <s v="11-Camera-0,1"/>
    <x v="2"/>
    <n v="39.041871726286402"/>
    <n v="3.8655715178691099"/>
    <n v="5.7308038486393001E-2"/>
    <n v="0.14450825633304601"/>
    <n v="5.7587113483141897E-2"/>
    <n v="9.7551954464547605E-2"/>
    <n v="5.6372607649536803"/>
    <n v="0.11876709862755599"/>
    <n v="0.85632679598358497"/>
    <n v="-1.2781016861473051"/>
  </r>
  <r>
    <x v="3"/>
    <s v="11-Camera-0,1"/>
    <x v="2"/>
    <n v="81.002310243867996"/>
    <n v="3.9239338590699302"/>
    <n v="0.13905172792010301"/>
    <n v="0.18887266874553699"/>
    <n v="0.107982804592546"/>
    <n v="0.14666879464941501"/>
    <n v="5.7200583440717301"/>
    <n v="0.41975924567404899"/>
    <n v="0.72589635074922099"/>
    <n v="-1.3501697901808489"/>
  </r>
  <r>
    <x v="3"/>
    <s v="11-Camera-0,1"/>
    <x v="2"/>
    <n v="58.763092115538498"/>
    <n v="4.0354795005025901"/>
    <n v="8.0190515064614998E-2"/>
    <n v="0.17205216415251101"/>
    <n v="6.2755889428039197E-2"/>
    <n v="0.122798480211794"/>
    <n v="5.1179203810170204"/>
    <n v="0.222480042375752"/>
    <n v="0.88189780140287199"/>
    <n v="-1.0826226980945379"/>
  </r>
  <r>
    <x v="3"/>
    <s v="11-Camera-0,1"/>
    <x v="2"/>
    <n v="38.429550309255298"/>
    <n v="3.8356710099760898"/>
    <n v="7.2618759370986802E-2"/>
    <n v="0.156337830663206"/>
    <n v="6.1282539787413201E-2"/>
    <n v="0.12366971064504099"/>
    <n v="5.3973888009786597"/>
    <n v="0.33907974084808001"/>
    <n v="0.68334288030752999"/>
    <n v="-1.4809861097163801"/>
  </r>
  <r>
    <x v="3"/>
    <s v="11-Camera-0,1"/>
    <x v="2"/>
    <n v="37.017535589670501"/>
    <n v="4.1120812920922498"/>
    <n v="0.119942877841272"/>
    <n v="0.207793313644455"/>
    <n v="7.70727263186817E-2"/>
    <n v="0.166560064921248"/>
    <n v="5.5099069689167601"/>
    <n v="0.43996122091712098"/>
    <n v="0.84611528832555905"/>
    <n v="-1.041803419582191"/>
  </r>
  <r>
    <x v="3"/>
    <s v="11-Camera-0,1"/>
    <x v="2"/>
    <n v="47.976164730642203"/>
    <n v="3.9936393697927501"/>
    <n v="0.11866515332485"/>
    <n v="0.24422863187784599"/>
    <n v="9.5472092320101704E-2"/>
    <n v="0.18566733380539099"/>
    <n v="6.3993922179797602"/>
    <n v="0.40309690842726997"/>
    <n v="0.85843180988809398"/>
    <n v="-1.147928820319156"/>
  </r>
  <r>
    <x v="3"/>
    <s v="11-Camera-0,1"/>
    <x v="2"/>
    <n v="66.703868461231806"/>
    <n v="3.9351081383083799"/>
    <n v="8.1974722940385394E-2"/>
    <n v="0.154456936604596"/>
    <n v="6.74728177691339E-2"/>
    <n v="0.117167174418251"/>
    <n v="6.4466841680696199"/>
    <n v="0.23459394865426"/>
    <n v="0.83891028340712703"/>
    <n v="-1.2259815782844932"/>
  </r>
  <r>
    <x v="3"/>
    <s v="11-Camera-0,1"/>
    <x v="2"/>
    <n v="49.6540427514838"/>
    <n v="3.70732213223119"/>
    <n v="9.11840704471997E-2"/>
    <n v="0.172992920402361"/>
    <n v="8.4010578052383503E-2"/>
    <n v="0.133646289145645"/>
    <n v="6.0956570559646899"/>
    <n v="0.22422037262965899"/>
    <n v="0.85667990549725703"/>
    <n v="-1.4359979622715531"/>
  </r>
  <r>
    <x v="3"/>
    <s v="11-Camera-0,1"/>
    <x v="2"/>
    <n v="59.399330945519701"/>
    <n v="3.95092887913605"/>
    <n v="5.5561760939228898E-2"/>
    <n v="0.143888889839141"/>
    <n v="5.1559735985505901E-2"/>
    <n v="0.103698901508906"/>
    <n v="5.95877789810765"/>
    <n v="0.13986150168269701"/>
    <n v="0.82272373512349795"/>
    <n v="-1.2263473857404521"/>
  </r>
  <r>
    <x v="3"/>
    <s v="11-Camera-0,1"/>
    <x v="2"/>
    <n v="50.437942860864197"/>
    <n v="4.0181688865625098"/>
    <n v="5.19512592558974E-2"/>
    <n v="0.16181813762247099"/>
    <n v="4.6509677409153398E-2"/>
    <n v="0.110911356591229"/>
    <n v="5.5340889689978203"/>
    <n v="0.128364737810364"/>
    <n v="0.89548185198563701"/>
    <n v="-1.0863492614518533"/>
  </r>
  <r>
    <x v="3"/>
    <s v="11-Camera-0,1"/>
    <x v="2"/>
    <n v="53.353400664858903"/>
    <n v="3.90203037946827"/>
    <n v="0.17999543856806799"/>
    <n v="0.20944324134553999"/>
    <n v="0.122487639809302"/>
    <n v="0.160818667177068"/>
    <n v="6.4887394859688303"/>
    <n v="0.58391908150054195"/>
    <n v="0.65322045964202102"/>
    <n v="-1.4447491608897089"/>
  </r>
  <r>
    <x v="3"/>
    <s v="11-Camera-0,1"/>
    <x v="2"/>
    <n v="44.374997806806299"/>
    <n v="3.9142719913279498"/>
    <n v="3.6072553062438402E-2"/>
    <n v="0.13418453723718601"/>
    <n v="2.9671517032404501E-2"/>
    <n v="9.0279229043549805E-2"/>
    <n v="5.3468049379298401"/>
    <n v="0.112031634274145"/>
    <n v="0.80630169517213501"/>
    <n v="-1.2794263134999153"/>
  </r>
  <r>
    <x v="3"/>
    <s v="11-Camera-0,1"/>
    <x v="2"/>
    <n v="44.764477275609401"/>
    <n v="3.9276074569895099"/>
    <n v="5.2888704676286501E-2"/>
    <n v="0.141032157478861"/>
    <n v="4.9474279905349999E-2"/>
    <n v="0.10157897419098599"/>
    <n v="5.6455152330454403"/>
    <n v="0.119257554601293"/>
    <n v="0.86875365708244101"/>
    <n v="-1.2036388859280491"/>
  </r>
  <r>
    <x v="3"/>
    <s v="11-Camera-0,1"/>
    <x v="2"/>
    <n v="40.202773824879003"/>
    <n v="4.2779560473104201"/>
    <n v="0.116316146984683"/>
    <n v="0.189491103221716"/>
    <n v="8.1270738693761502E-2"/>
    <n v="0.15555959066309699"/>
    <n v="5.4419039969798098"/>
    <n v="0.403919992019871"/>
    <n v="0.78837457048312298"/>
    <n v="-0.9336693822064569"/>
  </r>
  <r>
    <x v="3"/>
    <s v="11-Camera-0,15000000000000002"/>
    <x v="3"/>
    <n v="43.530685297410102"/>
    <n v="3.8604879048940801"/>
    <n v="8.3735829593223607E-2"/>
    <n v="0.15500299044186"/>
    <n v="7.0855342774180194E-2"/>
    <n v="0.12849206018628301"/>
    <n v="4.8275813430082"/>
    <n v="0.23334703574634"/>
    <n v="0.70945690564380404"/>
    <n v="-1.4300551894621158"/>
  </r>
  <r>
    <x v="3"/>
    <s v="11-Camera-0,15000000000000002"/>
    <x v="3"/>
    <n v="51.362460374025801"/>
    <n v="4.0949539349075597"/>
    <n v="0.137131912543447"/>
    <n v="0.18642789673428201"/>
    <n v="0.11416423382727101"/>
    <n v="0.15761993180489101"/>
    <n v="4.9346955269575101"/>
    <n v="0.38175071031468999"/>
    <n v="0.89537299396644099"/>
    <n v="-1.0096730711259994"/>
  </r>
  <r>
    <x v="3"/>
    <s v="11-Camera-0,15000000000000002"/>
    <x v="3"/>
    <n v="58.844672561231199"/>
    <n v="4.2600038537310301"/>
    <n v="0.11477046279445099"/>
    <n v="0.17353662536856701"/>
    <n v="0.11625415390808801"/>
    <n v="0.154761029479249"/>
    <n v="5.1234254461014599"/>
    <n v="0.40754736550529302"/>
    <n v="0.72006185723927996"/>
    <n v="-1.0199342890296901"/>
  </r>
  <r>
    <x v="3"/>
    <s v="11-Camera-0,15000000000000002"/>
    <x v="3"/>
    <n v="52.256592138397401"/>
    <n v="4.07032495947246"/>
    <n v="0.14279616129473499"/>
    <n v="0.18627394809511799"/>
    <n v="9.4607736146819693E-2"/>
    <n v="0.15457286393929101"/>
    <n v="4.9865474629914299"/>
    <n v="0.473293939674305"/>
    <n v="0.72792451121416701"/>
    <n v="-1.201750529313373"/>
  </r>
  <r>
    <x v="3"/>
    <s v="11-Camera-0,15000000000000002"/>
    <x v="3"/>
    <n v="33.853790271007703"/>
    <n v="4.1282322237291202"/>
    <n v="0.159263835878972"/>
    <n v="0.22155692991947601"/>
    <n v="0.101416241964222"/>
    <n v="0.170936794768316"/>
    <n v="4.70598799793515"/>
    <n v="0.57984485363259097"/>
    <n v="0.93689438813022097"/>
    <n v="-0.93487338814065879"/>
  </r>
  <r>
    <x v="3"/>
    <s v="11-Camera-0,15000000000000002"/>
    <x v="3"/>
    <n v="55.999897663108101"/>
    <n v="4.0559736276324099"/>
    <n v="8.7350517105741904E-2"/>
    <n v="0.160988812370642"/>
    <n v="6.6967092852846494E-2"/>
    <n v="0.11967719177314801"/>
    <n v="4.9245823880191804"/>
    <n v="0.29324969992519501"/>
    <n v="0.90246609271581202"/>
    <n v="-1.0415602796517782"/>
  </r>
  <r>
    <x v="3"/>
    <s v="11-Camera-0,15000000000000002"/>
    <x v="3"/>
    <n v="64.5103726893024"/>
    <n v="4.1921099873904701"/>
    <n v="0.18092848648080501"/>
    <n v="0.24577935902824499"/>
    <n v="0.130756772970549"/>
    <n v="0.17351407557604501"/>
    <n v="4.4933025820646399"/>
    <n v="0.55488148703018803"/>
    <n v="0.92910510228891696"/>
    <n v="-0.8787849103206129"/>
  </r>
  <r>
    <x v="3"/>
    <s v="11-Camera-0,15000000000000002"/>
    <x v="3"/>
    <n v="79.759038698522204"/>
    <n v="4.3544285767804496"/>
    <n v="0.14460398742452699"/>
    <n v="0.19457866094835999"/>
    <n v="0.107849458205589"/>
    <n v="0.13630244395714"/>
    <n v="4.8913476379820997"/>
    <n v="0.449541390662478"/>
    <n v="0.82375354843353299"/>
    <n v="-0.82181787478601742"/>
  </r>
  <r>
    <x v="3"/>
    <s v="11-Camera-0,15000000000000002"/>
    <x v="3"/>
    <n v="18.612800646091799"/>
    <n v="3.9770219937134699"/>
    <n v="0.127076067729083"/>
    <n v="0.20257614364704099"/>
    <n v="0.118175341601218"/>
    <n v="0.16785568981403901"/>
    <n v="4.7330799470655602"/>
    <n v="0.35387688786146698"/>
    <n v="0.74144362135345299"/>
    <n v="-1.2815343849330771"/>
  </r>
  <r>
    <x v="3"/>
    <s v="11-Camera-0,15000000000000002"/>
    <x v="3"/>
    <n v="45.983758841491202"/>
    <n v="4.30101769505755"/>
    <n v="0.186021640989434"/>
    <n v="0.241463407642723"/>
    <n v="0.10736012281226801"/>
    <n v="0.16005607823612"/>
    <n v="4.5528036049799896"/>
    <n v="0.62709733048007099"/>
    <n v="1.0106576850736999"/>
    <n v="-0.68832461986875004"/>
  </r>
  <r>
    <x v="3"/>
    <s v="11-Camera-0,15000000000000002"/>
    <x v="3"/>
    <n v="76.814808557840493"/>
    <n v="3.98261347061703"/>
    <n v="0.14158296712833601"/>
    <n v="0.18452139107806501"/>
    <n v="8.6044296078500698E-2"/>
    <n v="0.13835477476448399"/>
    <n v="5.3097902939189199"/>
    <n v="0.51079046849162402"/>
    <n v="0.644668583779622"/>
    <n v="-1.372717945603348"/>
  </r>
  <r>
    <x v="3"/>
    <s v="11-Camera-0,15000000000000002"/>
    <x v="3"/>
    <n v="29.496812464654599"/>
    <n v="3.8912342788574699"/>
    <n v="7.3838160087974003E-2"/>
    <n v="0.15332462259669899"/>
    <n v="5.6936000206745503E-2"/>
    <n v="0.11712184687175201"/>
    <n v="5.19667410303372"/>
    <n v="0.37010941036925898"/>
    <n v="0.64886641142677803"/>
    <n v="-1.4598993097157522"/>
  </r>
  <r>
    <x v="3"/>
    <s v="11-Camera-0,15000000000000002"/>
    <x v="3"/>
    <n v="63.151083990955499"/>
    <n v="4.0751153107492204"/>
    <n v="0.13966012054980401"/>
    <n v="0.27144557947411802"/>
    <n v="0.111016622713059"/>
    <n v="0.22022697653196499"/>
    <n v="4.9278680810239104"/>
    <n v="0.41647648485279598"/>
    <n v="1.0393839101003"/>
    <n v="-0.88550077915047964"/>
  </r>
  <r>
    <x v="3"/>
    <s v="11-Camera-0,15000000000000002"/>
    <x v="3"/>
    <n v="51.955211258139997"/>
    <n v="3.90040634211937"/>
    <n v="0.14492462928205299"/>
    <n v="0.24772995529848099"/>
    <n v="9.2939087658505407E-2"/>
    <n v="0.190330079623307"/>
    <n v="5.0731448950245897"/>
    <n v="0.51319174420874203"/>
    <n v="0.94031214785233996"/>
    <n v="-1.1592815100282901"/>
  </r>
  <r>
    <x v="3"/>
    <s v="11-Camera-0,15000000000000002"/>
    <x v="3"/>
    <n v="44.739107531476201"/>
    <n v="3.70576303734676"/>
    <n v="6.9679198262092998E-2"/>
    <n v="0.15136271134839699"/>
    <n v="5.7452183769404003E-2"/>
    <n v="0.12954867330314501"/>
    <n v="5.2882566249463698"/>
    <n v="0.190804479979992"/>
    <n v="0.70516703660319002"/>
    <n v="-1.5890699260500498"/>
  </r>
  <r>
    <x v="3"/>
    <s v="11-Camera-0,15000000000000002"/>
    <x v="3"/>
    <n v="30.9625780253673"/>
    <n v="3.9477972680340301"/>
    <n v="0.102019902077016"/>
    <n v="0.17352583953605699"/>
    <n v="8.74484583504712E-2"/>
    <n v="0.14763518497057099"/>
    <n v="5.2286932100541801"/>
    <n v="0.30868909649209803"/>
    <n v="0.71816810051826696"/>
    <n v="-1.334034631447703"/>
  </r>
  <r>
    <x v="3"/>
    <s v="11-Camera-0,15000000000000002"/>
    <x v="3"/>
    <n v="76.730755613768494"/>
    <n v="4.0705538556285896"/>
    <n v="0.112762857823702"/>
    <n v="0.17214534717001501"/>
    <n v="8.9138069077726395E-2"/>
    <n v="0.13834977054466099"/>
    <n v="5.1149249429581598"/>
    <n v="0.35827197013978401"/>
    <n v="0.69307821821156301"/>
    <n v="-1.2363679261598475"/>
  </r>
  <r>
    <x v="3"/>
    <s v="11-Camera-0,15000000000000002"/>
    <x v="3"/>
    <n v="52.379680754634698"/>
    <n v="3.7816871749094099"/>
    <n v="0.13139553067608101"/>
    <n v="0.26099339663506699"/>
    <n v="9.3602332915643294E-2"/>
    <n v="0.18373695331429099"/>
    <n v="4.4978878529509503"/>
    <n v="0.485377462613511"/>
    <n v="0.90515888614419904"/>
    <n v="-1.3131539389463911"/>
  </r>
  <r>
    <x v="3"/>
    <s v="11-Camera-0,15000000000000002"/>
    <x v="3"/>
    <n v="72.547298690551202"/>
    <n v="4.0149405492782302"/>
    <n v="0.13766512845715101"/>
    <n v="0.18118262665829099"/>
    <n v="0.119004848510781"/>
    <n v="0.15784667991019899"/>
    <n v="4.8863617120077798"/>
    <n v="0.40996974849619999"/>
    <n v="0.74943386798511302"/>
    <n v="-1.2356255827366569"/>
  </r>
  <r>
    <x v="3"/>
    <s v="11-Camera-0,15000000000000002"/>
    <x v="3"/>
    <n v="51.223878773887698"/>
    <n v="3.9967985856625301"/>
    <n v="0.159593544129326"/>
    <n v="0.22689314877905201"/>
    <n v="0.10587511876063101"/>
    <n v="0.15751174919139499"/>
    <n v="4.8987520540831602"/>
    <n v="0.51323665565473198"/>
    <n v="0.902210766197729"/>
    <n v="-1.1009906481397409"/>
  </r>
  <r>
    <x v="3"/>
    <s v="11-Ground_Truth"/>
    <x v="4"/>
    <n v="50.075929149378702"/>
    <n v="3.8109877724189598"/>
    <n v="1.50744117889389E-2"/>
    <n v="0.11930168336895"/>
    <n v="1.11371197934993E-2"/>
    <n v="7.1731461168014696E-2"/>
    <n v="3.3139064629794999"/>
    <n v="5.1166668181366698E-2"/>
    <n v="0.84075825488137201"/>
    <n v="-1.3482539726996681"/>
  </r>
  <r>
    <x v="3"/>
    <s v="11-Ground_Truth"/>
    <x v="4"/>
    <n v="47.056623497205003"/>
    <n v="3.7315876640519998"/>
    <n v="1.51046423589506E-2"/>
    <n v="0.12102537838385"/>
    <n v="1.03852875405507E-2"/>
    <n v="7.3925656617918195E-2"/>
    <n v="3.7082319490145799"/>
    <n v="5.4221629388797397E-2"/>
    <n v="0.81249274672081595"/>
    <n v="-1.4559195892271841"/>
  </r>
  <r>
    <x v="3"/>
    <s v="11-Ground_Truth"/>
    <x v="4"/>
    <n v="50.147335570289101"/>
    <n v="3.6129680856331001"/>
    <n v="2.7776658071817801E-2"/>
    <n v="0.134241573060184"/>
    <n v="1.0706574224945999E-2"/>
    <n v="9.1821916588328403E-2"/>
    <n v="4.0919919250300101"/>
    <n v="0.10848466544333001"/>
    <n v="0.78394390905097999"/>
    <n v="-1.6030880053159198"/>
  </r>
  <r>
    <x v="3"/>
    <s v="11-Ground_Truth"/>
    <x v="4"/>
    <n v="43.870893443558899"/>
    <n v="3.7878481540946001"/>
    <n v="1.8911781900000299E-2"/>
    <n v="0.12786426844319401"/>
    <n v="7.4943864480720296E-3"/>
    <n v="8.5486864064772905E-2"/>
    <n v="3.6060763850109598"/>
    <n v="0.14387370970072499"/>
    <n v="0.74736362658411304"/>
    <n v="-1.4647882193212869"/>
  </r>
  <r>
    <x v="3"/>
    <s v="11-Ground_Truth"/>
    <x v="4"/>
    <n v="51.8469554055334"/>
    <n v="3.8230868205365001"/>
    <n v="1.11849133713841E-2"/>
    <n v="0.123277169605295"/>
    <n v="7.29257805196606E-3"/>
    <n v="7.5888231664274303E-2"/>
    <n v="3.4415708159795"/>
    <n v="3.1982007067828E-2"/>
    <n v="0.81834921963850604"/>
    <n v="-1.3585639598249939"/>
  </r>
  <r>
    <x v="3"/>
    <s v="11-Ground_Truth"/>
    <x v="4"/>
    <n v="48.5369149550637"/>
    <n v="3.8403517818999799"/>
    <n v="1.47247407545109E-2"/>
    <n v="0.11805892158902399"/>
    <n v="9.2809316062026307E-3"/>
    <n v="7.1187323896455795E-2"/>
    <n v="3.4234978610183999"/>
    <n v="5.2418817095369802E-2"/>
    <n v="0.83568621009048105"/>
    <n v="-1.3239620080095391"/>
  </r>
  <r>
    <x v="3"/>
    <s v="11-Ground_Truth"/>
    <x v="4"/>
    <n v="47.344228296942902"/>
    <n v="3.65593047862391"/>
    <n v="2.11890935075503E-2"/>
    <n v="0.127584311392276"/>
    <n v="1.8408022839365799E-2"/>
    <n v="8.0232914381562298E-2"/>
    <n v="3.5690653050551102"/>
    <n v="5.8731991921917602E-2"/>
    <n v="0.80016899122487495"/>
    <n v="-1.5439005301512152"/>
  </r>
  <r>
    <x v="3"/>
    <s v="11-Ground_Truth"/>
    <x v="4"/>
    <n v="48.140420659390998"/>
    <n v="3.7467677925965699"/>
    <n v="8.0409292150005994E-3"/>
    <n v="0.12113071697133"/>
    <n v="5.9032394669621801E-3"/>
    <n v="7.4025335871013703E-2"/>
    <n v="3.7229593800147902"/>
    <n v="2.9788239626975702E-2"/>
    <n v="0.81795973630198004"/>
    <n v="-1.4352724711014502"/>
  </r>
  <r>
    <x v="3"/>
    <s v="11-Ground_Truth"/>
    <x v="4"/>
    <n v="53.782223652052103"/>
    <n v="3.7432939225421"/>
    <n v="2.02445649987909E-2"/>
    <n v="0.123401261679812"/>
    <n v="1.05848681845029E-2"/>
    <n v="7.5839304109497296E-2"/>
    <n v="3.90009473299141"/>
    <n v="7.5515402121967903E-2"/>
    <n v="0.81533787845455397"/>
    <n v="-1.441368199003346"/>
  </r>
  <r>
    <x v="3"/>
    <s v="11-Ground_Truth"/>
    <x v="4"/>
    <n v="50.3470882122989"/>
    <n v="3.61371691468536"/>
    <n v="2.46143574402168E-2"/>
    <n v="0.140520091496839"/>
    <n v="1.8079634282999701E-2"/>
    <n v="8.6229991359453501E-2"/>
    <n v="3.43469644302967"/>
    <n v="7.3780170396678793E-2"/>
    <n v="0.80399867772484002"/>
    <n v="-1.5822844075897999"/>
  </r>
  <r>
    <x v="3"/>
    <s v="11-Ground_Truth"/>
    <x v="4"/>
    <n v="46.259103324638097"/>
    <n v="3.7083141024654398"/>
    <n v="1.23822450530994E-2"/>
    <n v="0.12844294578945301"/>
    <n v="1.0231167292088301E-2"/>
    <n v="7.8846713556147002E-2"/>
    <n v="3.3573130459990299"/>
    <n v="3.8082603096776302E-2"/>
    <n v="0.81151609916325296"/>
    <n v="-1.4801697983713074"/>
  </r>
  <r>
    <x v="3"/>
    <s v="11-Ground_Truth"/>
    <x v="4"/>
    <n v="43.392792831292397"/>
    <n v="3.8475006438872499"/>
    <n v="3.5018138636409402E-2"/>
    <n v="0.141967789170342"/>
    <n v="3.2751042064317899E-2"/>
    <n v="8.6505098879347E-2"/>
    <n v="3.6417745050275698"/>
    <n v="8.3802299021783502E-2"/>
    <n v="0.850692767052181"/>
    <n v="-1.3018065890605692"/>
  </r>
  <r>
    <x v="3"/>
    <s v="11-Ground_Truth"/>
    <x v="4"/>
    <n v="47.322448669107501"/>
    <n v="3.7919084837766701"/>
    <n v="2.4257226455672201E-2"/>
    <n v="0.123205235984852"/>
    <n v="1.66434228885089E-2"/>
    <n v="8.0372556061589204E-2"/>
    <n v="3.9394320299615999"/>
    <n v="8.7098442225507305E-2"/>
    <n v="0.82962926632263001"/>
    <n v="-1.3784622499007"/>
  </r>
  <r>
    <x v="3"/>
    <s v="11-Ground_Truth"/>
    <x v="4"/>
    <n v="46.925069129383303"/>
    <n v="3.8037946613489"/>
    <n v="1.3554987268138899E-2"/>
    <n v="0.118772815631721"/>
    <n v="7.1689429235007596E-3"/>
    <n v="7.2404382802212799E-2"/>
    <n v="3.9066886890213901"/>
    <n v="5.3203944785648299E-2"/>
    <n v="0.82551854097840804"/>
    <n v="-1.370686797672692"/>
  </r>
  <r>
    <x v="3"/>
    <s v="11-Ground_Truth"/>
    <x v="4"/>
    <n v="42.231842014984501"/>
    <n v="3.7692267289683699"/>
    <n v="2.1376850659280699E-2"/>
    <n v="0.121553348312666"/>
    <n v="1.50747112676524E-2"/>
    <n v="7.4956028810442901E-2"/>
    <n v="3.90081355394795"/>
    <n v="7.3150419357876306E-2"/>
    <n v="0.82995856915805299"/>
    <n v="-1.400814701873577"/>
  </r>
  <r>
    <x v="3"/>
    <s v="11-Ground_Truth"/>
    <x v="4"/>
    <n v="52.645622583096497"/>
    <n v="3.91060654744587"/>
    <n v="1.5885083770958899E-2"/>
    <n v="0.122018416697493"/>
    <n v="1.36330930594984E-2"/>
    <n v="7.3946907015131305E-2"/>
    <n v="3.49441868194844"/>
    <n v="4.5936767502162398E-2"/>
    <n v="0.83470765132856595"/>
    <n v="-1.2546858012255639"/>
  </r>
  <r>
    <x v="3"/>
    <s v="11-Ground_Truth"/>
    <x v="4"/>
    <n v="57.987843358959999"/>
    <n v="3.7777952298875102"/>
    <n v="3.2229920378740701E-2"/>
    <n v="0.12682890205499001"/>
    <n v="1.8393919877901101E-2"/>
    <n v="8.44277752696799E-2"/>
    <n v="3.5682507210876699"/>
    <n v="0.11107055719777301"/>
    <n v="0.81678735400070102"/>
    <n v="-1.4054174161117889"/>
  </r>
  <r>
    <x v="3"/>
    <s v="11-Ground_Truth"/>
    <x v="4"/>
    <n v="41.646913118481798"/>
    <n v="3.8116238492695298"/>
    <n v="2.0180076761037901E-2"/>
    <n v="0.12894732846450699"/>
    <n v="1.34471286310591E-2"/>
    <n v="8.1406562903043794E-2"/>
    <n v="3.4913533000508301"/>
    <n v="8.4820155199789499E-2"/>
    <n v="0.83309976113610995"/>
    <n v="-1.3552763895943603"/>
  </r>
  <r>
    <x v="3"/>
    <s v="11-Ground_Truth"/>
    <x v="4"/>
    <n v="47.7988915698554"/>
    <n v="3.7388114641105399"/>
    <n v="9.3709966459775002E-3"/>
    <n v="0.12143786268296"/>
    <n v="6.2880898426694804E-3"/>
    <n v="7.4448995038707402E-2"/>
    <n v="3.7057788990205101"/>
    <n v="2.7220275378909298E-2"/>
    <n v="0.81569362132721901"/>
    <n v="-1.4454949145622411"/>
  </r>
  <r>
    <x v="3"/>
    <s v="11-Ground_Truth"/>
    <x v="4"/>
    <n v="45.356326982545397"/>
    <n v="3.9372658299852299"/>
    <n v="1.9436558619802299E-2"/>
    <n v="0.12621276303704601"/>
    <n v="1.56543768823381E-2"/>
    <n v="7.5327956874046698E-2"/>
    <n v="3.3970930689247298"/>
    <n v="5.3186850125630201E-2"/>
    <n v="0.83930688511581697"/>
    <n v="-1.2234272848989531"/>
  </r>
  <r>
    <x v="4"/>
    <s v="12-Camera-0,0"/>
    <x v="0"/>
    <n v="4.2544877690164302"/>
    <n v="3.8338416406147"/>
    <n v="1.84451419661943E-2"/>
    <n v="6.9956699128695093E-2"/>
    <n v="1.1737052648632101E-2"/>
    <n v="4.90607190700941E-2"/>
    <n v="1.9329376890091201"/>
    <n v="7.3625375187962805E-2"/>
    <n v="0.33779930285777499"/>
    <n v="-1.828359056527525"/>
  </r>
  <r>
    <x v="4"/>
    <s v="12-Camera-0,0"/>
    <x v="0"/>
    <n v="10.0867066999214"/>
    <n v="3.9158824095907798"/>
    <n v="1.2726481097512499E-2"/>
    <n v="6.1258292656555503E-2"/>
    <n v="1.05176542576254E-2"/>
    <n v="4.16384064450709E-2"/>
    <n v="1.98995571804698"/>
    <n v="3.90333220367352E-2"/>
    <n v="0.31143264668549497"/>
    <n v="-1.7726849437237253"/>
  </r>
  <r>
    <x v="4"/>
    <s v="12-Camera-0,0"/>
    <x v="0"/>
    <n v="17.414830203369"/>
    <n v="3.8472215369726999"/>
    <n v="1.7859751459712098E-2"/>
    <n v="6.6371722173190595E-2"/>
    <n v="1.3543867088566201E-2"/>
    <n v="4.6970058132791197E-2"/>
    <n v="2.1396961610298599"/>
    <n v="6.5124905521391094E-2"/>
    <n v="0.31850931532714599"/>
    <n v="-1.8342691477001543"/>
  </r>
  <r>
    <x v="4"/>
    <s v="12-Camera-0,0"/>
    <x v="0"/>
    <n v="8.3399868154135692"/>
    <n v="3.8192478257570199"/>
    <n v="2.15082966243921E-2"/>
    <n v="7.2023209224648194E-2"/>
    <n v="1.43434344675191E-2"/>
    <n v="5.1817945306765201E-2"/>
    <n v="1.77384235302452"/>
    <n v="8.0645689875357696E-2"/>
    <n v="0.34223015113511601"/>
    <n v="-1.8385220231078641"/>
  </r>
  <r>
    <x v="4"/>
    <s v="12-Camera-0,0"/>
    <x v="0"/>
    <n v="13.830125559479299"/>
    <n v="3.6347162001930098"/>
    <n v="2.1010133687982002E-2"/>
    <n v="9.0452205022814605E-2"/>
    <n v="1.34494970276913E-2"/>
    <n v="5.5531973130476399E-2"/>
    <n v="1.8691908689215699"/>
    <n v="7.7323990536878995E-2"/>
    <n v="0.50314991551578603"/>
    <n v="-1.8621338842912043"/>
  </r>
  <r>
    <x v="4"/>
    <s v="12-Camera-0,0"/>
    <x v="0"/>
    <n v="24.652991579698799"/>
    <n v="3.71725509136887"/>
    <n v="2.9061869040705301E-2"/>
    <n v="8.72752521895344E-2"/>
    <n v="1.52903352640173E-2"/>
    <n v="6.1039839586994799E-2"/>
    <n v="2.8115390039747501"/>
    <n v="0.108236791648501"/>
    <n v="0.45792912567773297"/>
    <n v="-1.8248157829533971"/>
  </r>
  <r>
    <x v="4"/>
    <s v="12-Camera-0,0"/>
    <x v="0"/>
    <n v="4.5170627736892497"/>
    <n v="3.87400610478673"/>
    <n v="2.17385944313657E-2"/>
    <n v="6.9713288974492998E-2"/>
    <n v="1.95650793030872E-2"/>
    <n v="4.92740472757911E-2"/>
    <n v="1.89412987302057"/>
    <n v="5.4715437144092299E-2"/>
    <n v="0.31999961546758399"/>
    <n v="-1.805994279745686"/>
  </r>
  <r>
    <x v="4"/>
    <s v="12-Camera-0,0"/>
    <x v="0"/>
    <n v="30.375836121610501"/>
    <n v="3.7126850991273002"/>
    <n v="2.30678077801925E-2"/>
    <n v="7.4027416858814102E-2"/>
    <n v="1.42719024859027E-2"/>
    <n v="5.76660107386213E-2"/>
    <n v="1.94550961209461"/>
    <n v="0.102867984134311"/>
    <n v="0.316405283363907"/>
    <n v="-1.9709096175087928"/>
  </r>
  <r>
    <x v="4"/>
    <s v="12-Camera-0,0"/>
    <x v="0"/>
    <n v="26.6208277396052"/>
    <n v="3.6005780720029401"/>
    <n v="1.17147537330948E-2"/>
    <n v="8.2283024967482202E-2"/>
    <n v="8.4855997587666605E-3"/>
    <n v="4.8990782680723599E-2"/>
    <n v="1.8655663360841499"/>
    <n v="4.5086366983166301E-2"/>
    <n v="0.45266119327989301"/>
    <n v="-1.9467607347171669"/>
  </r>
  <r>
    <x v="4"/>
    <s v="12-Camera-0,0"/>
    <x v="0"/>
    <n v="27.6008119182484"/>
    <n v="3.81736869162614"/>
    <n v="2.6600998967318001E-2"/>
    <n v="7.4703568000818801E-2"/>
    <n v="1.88058068594599E-2"/>
    <n v="5.9673831354429101E-2"/>
    <n v="1.9260191409848599"/>
    <n v="7.4096334384273502E-2"/>
    <n v="0.34641966582085598"/>
    <n v="-1.836211642553004"/>
  </r>
  <r>
    <x v="4"/>
    <s v="12-Camera-0,0"/>
    <x v="0"/>
    <n v="20.640459482428501"/>
    <n v="4.0667158747213801"/>
    <n v="5.8749188999858697E-2"/>
    <n v="9.1079798075677496E-2"/>
    <n v="4.1019287551897897E-2"/>
    <n v="7.5178132888463201E-2"/>
    <n v="1.7963231150060801"/>
    <n v="0.20991323666637601"/>
    <n v="0.36115350445268002"/>
    <n v="-1.57213062082594"/>
  </r>
  <r>
    <x v="4"/>
    <s v="12-Camera-0,0"/>
    <x v="0"/>
    <n v="4.1449662217816599"/>
    <n v="3.9101205161893202"/>
    <n v="2.43410789321791E-2"/>
    <n v="6.9969168178252605E-2"/>
    <n v="1.2452118331637001E-2"/>
    <n v="5.310247976996E-2"/>
    <n v="1.7919449330074699"/>
    <n v="9.64652448885647E-2"/>
    <n v="0.33750239693185202"/>
    <n v="-1.7523770868788278"/>
  </r>
  <r>
    <x v="4"/>
    <s v="12-Camera-0,0"/>
    <x v="0"/>
    <n v="15.994609751171"/>
    <n v="3.8822816666769899"/>
    <n v="3.6141495075907602E-2"/>
    <n v="7.2989875150746106E-2"/>
    <n v="2.5140020428217499E-2"/>
    <n v="5.9709678819244903E-2"/>
    <n v="1.77096494997385"/>
    <n v="0.13786795275813801"/>
    <n v="0.335598657491398"/>
    <n v="-1.782119675831612"/>
  </r>
  <r>
    <x v="4"/>
    <s v="12-Camera-0,0"/>
    <x v="0"/>
    <n v="24.188100886635599"/>
    <n v="3.7768719597807698"/>
    <n v="1.8106291954318999E-2"/>
    <n v="6.9585510389574001E-2"/>
    <n v="9.5599133219949305E-3"/>
    <n v="5.29202673587141E-2"/>
    <n v="2.0514737810008201"/>
    <n v="7.7072112125228298E-2"/>
    <n v="0.29940820052716399"/>
    <n v="-1.9237198396920663"/>
  </r>
  <r>
    <x v="4"/>
    <s v="12-Camera-0,0"/>
    <x v="0"/>
    <n v="12.1988921438801"/>
    <n v="3.9870893738415498"/>
    <n v="2.2043147787463899E-2"/>
    <n v="6.74365409889566E-2"/>
    <n v="1.68187267768189E-2"/>
    <n v="5.0507046293538999E-2"/>
    <n v="1.7874874870758499"/>
    <n v="7.8171147687176604E-2"/>
    <n v="0.34602175271853203"/>
    <n v="-1.6668888734399181"/>
  </r>
  <r>
    <x v="4"/>
    <s v="12-Camera-0,0"/>
    <x v="0"/>
    <n v="7.6769851236457498"/>
    <n v="3.8164343328097701"/>
    <n v="2.0670991413641E-2"/>
    <n v="7.1295600526859196E-2"/>
    <n v="1.43059143303225E-2"/>
    <n v="5.0835550945462701E-2"/>
    <n v="1.8644857059698501"/>
    <n v="7.6206428303171897E-2"/>
    <n v="0.343753113682703"/>
    <n v="-1.8398125535075269"/>
  </r>
  <r>
    <x v="4"/>
    <s v="12-Camera-0,0"/>
    <x v="0"/>
    <n v="10.0596347319598"/>
    <n v="3.6571909827038498"/>
    <n v="4.6723096553574699E-2"/>
    <n v="8.9941454994298703E-2"/>
    <n v="3.2467005280094698E-2"/>
    <n v="7.5632696212962897E-2"/>
    <n v="1.87967020703945"/>
    <n v="0.16552468420341199"/>
    <n v="0.36175907319106798"/>
    <n v="-1.9810499441050822"/>
  </r>
  <r>
    <x v="4"/>
    <s v="12-Camera-0,0"/>
    <x v="0"/>
    <n v="12.750593780283801"/>
    <n v="3.91235799513028"/>
    <n v="2.2502700585113899E-2"/>
    <n v="7.19671472450093E-2"/>
    <n v="1.8240531387431601E-2"/>
    <n v="5.3119941458938301E-2"/>
    <n v="2.0427520989905998"/>
    <n v="6.0518387797054797E-2"/>
    <n v="0.35094377424672302"/>
    <n v="-1.736698230622997"/>
  </r>
  <r>
    <x v="4"/>
    <s v="12-Camera-0,0"/>
    <x v="0"/>
    <n v="6.7522063154345098"/>
    <n v="3.9768836886868599"/>
    <n v="1.79331520095601E-2"/>
    <n v="6.2778762100751603E-2"/>
    <n v="1.4934478763758601E-2"/>
    <n v="4.4503925593030597E-2"/>
    <n v="1.8039325880818"/>
    <n v="6.0484723944987898E-2"/>
    <n v="0.321574584533379"/>
    <n v="-1.701541726779761"/>
  </r>
  <r>
    <x v="4"/>
    <s v="12-Camera-0,0"/>
    <x v="0"/>
    <n v="5.9089583843920703"/>
    <n v="3.8768322579824899"/>
    <n v="1.54930232197636E-2"/>
    <n v="6.5774356025491601E-2"/>
    <n v="1.25445512526889E-2"/>
    <n v="4.5408887442836103E-2"/>
    <n v="1.93732444406487"/>
    <n v="4.71107777456682E-2"/>
    <n v="0.333279933865126"/>
    <n v="-1.7898878081523841"/>
  </r>
  <r>
    <x v="4"/>
    <s v="12-Camera-0,05"/>
    <x v="1"/>
    <n v="13.993189309831401"/>
    <n v="3.7736747058790199"/>
    <n v="5.1660845509204099E-2"/>
    <n v="9.4861475013303803E-2"/>
    <n v="4.6910484429209497E-2"/>
    <n v="8.8367533877031099E-2"/>
    <n v="8.4656905540032295"/>
    <n v="0.12929271675523599"/>
    <n v="0.31561085079022599"/>
    <n v="-1.9107144433307541"/>
  </r>
  <r>
    <x v="4"/>
    <s v="12-Camera-0,05"/>
    <x v="1"/>
    <n v="21.2177240203522"/>
    <n v="3.8286754585087999"/>
    <n v="9.7118860253556205E-2"/>
    <n v="0.13469855682557599"/>
    <n v="5.88580784103142E-2"/>
    <n v="0.1097965970341"/>
    <n v="9.1597626949660391"/>
    <n v="0.39422200880557901"/>
    <n v="0.39331944990032303"/>
    <n v="-1.7780050915908772"/>
  </r>
  <r>
    <x v="4"/>
    <s v="12-Camera-0,05"/>
    <x v="1"/>
    <n v="18.508960456455799"/>
    <n v="3.8207277733100602"/>
    <n v="6.91189781635137E-2"/>
    <n v="0.110352600006367"/>
    <n v="5.81182471762271E-2"/>
    <n v="9.8923837889872093E-2"/>
    <n v="7.7274834560230303"/>
    <n v="0.200689422991464"/>
    <n v="0.40015078376629898"/>
    <n v="-1.7791214429236408"/>
  </r>
  <r>
    <x v="4"/>
    <s v="12-Camera-0,05"/>
    <x v="1"/>
    <n v="75.137815181908394"/>
    <n v="4.38321995171043"/>
    <n v="0.12894698060930199"/>
    <n v="0.14505586024866601"/>
    <n v="9.5190331181183294E-2"/>
    <n v="0.121248176688824"/>
    <n v="9.6548425049986601"/>
    <n v="0.45325308765197603"/>
    <n v="0.45341395093127201"/>
    <n v="-1.163366097358298"/>
  </r>
  <r>
    <x v="4"/>
    <s v="12-Camera-0,05"/>
    <x v="1"/>
    <n v="29.752022302138101"/>
    <n v="3.73663057903007"/>
    <n v="5.6987046082152201E-2"/>
    <n v="9.4036946494918297E-2"/>
    <n v="5.2974103528384303E-2"/>
    <n v="8.8019614307083702E-2"/>
    <n v="7.98581551702227"/>
    <n v="0.12974707570551799"/>
    <n v="0.31527007434009402"/>
    <n v="-1.948099346629836"/>
  </r>
  <r>
    <x v="4"/>
    <s v="12-Camera-0,05"/>
    <x v="1"/>
    <n v="45.048118084585603"/>
    <n v="3.9898419723617198"/>
    <n v="6.7506983410770202E-2"/>
    <n v="9.9582027017439304E-2"/>
    <n v="5.4128721281841499E-2"/>
    <n v="9.3935998493412998E-2"/>
    <n v="7.6163092179922298"/>
    <n v="0.19961122847520399"/>
    <n v="0.32521947911138299"/>
    <n v="-1.6849385485268973"/>
  </r>
  <r>
    <x v="4"/>
    <s v="12-Camera-0,05"/>
    <x v="1"/>
    <n v="17.462889955938099"/>
    <n v="3.95125841261352"/>
    <n v="5.2664563848475197E-2"/>
    <n v="9.2308552957289805E-2"/>
    <n v="5.6267593164021697E-2"/>
    <n v="8.2638395817416693E-2"/>
    <n v="7.48179284494835"/>
    <n v="9.9731709648460398E-2"/>
    <n v="0.34561513255350501"/>
    <n v="-1.703126454832975"/>
  </r>
  <r>
    <x v="4"/>
    <s v="12-Camera-0,05"/>
    <x v="1"/>
    <n v="25.5760749614243"/>
    <n v="3.6410657852178598"/>
    <n v="7.6295688209207194E-2"/>
    <n v="0.12967484828138801"/>
    <n v="5.72305670345803E-2"/>
    <n v="0.113798998069279"/>
    <n v="8.0680267630377696"/>
    <n v="0.40518974292475202"/>
    <n v="0.49476573023259302"/>
    <n v="-1.8641684845495472"/>
  </r>
  <r>
    <x v="4"/>
    <s v="12-Camera-0,05"/>
    <x v="1"/>
    <n v="26.818342169352501"/>
    <n v="3.9543752175440701"/>
    <n v="5.95487629288236E-2"/>
    <n v="0.100809437306355"/>
    <n v="4.9261255267352803E-2"/>
    <n v="9.06246102283291E-2"/>
    <n v="7.1970566490199399"/>
    <n v="0.17465207586786299"/>
    <n v="0.371881662726402"/>
    <n v="-1.6737431197295281"/>
  </r>
  <r>
    <x v="4"/>
    <s v="12-Camera-0,05"/>
    <x v="1"/>
    <n v="10.1747065880125"/>
    <n v="3.9802550794078102"/>
    <n v="4.3895913900251597E-2"/>
    <n v="7.8338439388978706E-2"/>
    <n v="4.2089507970980801E-2"/>
    <n v="6.9799455995058199E-2"/>
    <n v="8.4068312939489207"/>
    <n v="0.11247897785417101"/>
    <n v="0.30461017744105501"/>
    <n v="-1.7151347431511348"/>
  </r>
  <r>
    <x v="4"/>
    <s v="12-Camera-0,05"/>
    <x v="1"/>
    <n v="36.781202236501798"/>
    <n v="3.91072912018286"/>
    <n v="6.9355448281315499E-2"/>
    <n v="0.116156227680246"/>
    <n v="5.5437770214327803E-2"/>
    <n v="0.101231477924853"/>
    <n v="7.4951216980116397"/>
    <n v="0.22446092674126999"/>
    <n v="0.41441830869507801"/>
    <n v="-1.6748525711220621"/>
  </r>
  <r>
    <x v="4"/>
    <s v="12-Camera-0,05"/>
    <x v="1"/>
    <n v="26.488867064691799"/>
    <n v="3.6723633374918099"/>
    <n v="9.0441153026795104E-2"/>
    <n v="0.12327366941157"/>
    <n v="7.1768446690016197E-2"/>
    <n v="0.11370478776031701"/>
    <n v="9.3076613290468195"/>
    <n v="0.29208725483031001"/>
    <n v="0.30850463523413901"/>
    <n v="-2.0191320272740509"/>
  </r>
  <r>
    <x v="4"/>
    <s v="12-Camera-0,05"/>
    <x v="1"/>
    <n v="35.1814930511905"/>
    <n v="3.8553200199443101"/>
    <n v="5.6265450450314898E-2"/>
    <n v="9.6167937270838305E-2"/>
    <n v="3.8854651476036499E-2"/>
    <n v="9.1652103085499703E-2"/>
    <n v="7.4489930309355197"/>
    <n v="0.17397747435925101"/>
    <n v="0.32603325301036401"/>
    <n v="-1.8186467270453259"/>
  </r>
  <r>
    <x v="4"/>
    <s v="12-Camera-0,05"/>
    <x v="1"/>
    <n v="21.4391658480743"/>
    <n v="3.7247164974793798"/>
    <n v="5.8262588339848202E-2"/>
    <n v="0.12662223405644199"/>
    <n v="4.8950770480875198E-2"/>
    <n v="9.8111913288005295E-2"/>
    <n v="7.3800525879487298"/>
    <n v="0.16443936984797899"/>
    <n v="0.54587102443939395"/>
    <n v="-1.7294124780812261"/>
  </r>
  <r>
    <x v="4"/>
    <s v="12-Camera-0,05"/>
    <x v="1"/>
    <n v="31.311540883909899"/>
    <n v="3.8119259913204"/>
    <n v="4.1226234591059903E-2"/>
    <n v="7.9694106175769705E-2"/>
    <n v="3.9889276407661801E-2"/>
    <n v="7.1081418706612706E-2"/>
    <n v="7.8363837390206701"/>
    <n v="0.120457439744839"/>
    <n v="0.28254341218879497"/>
    <n v="-1.9055305964908049"/>
  </r>
  <r>
    <x v="4"/>
    <s v="12-Camera-0,05"/>
    <x v="1"/>
    <n v="42.009667520899598"/>
    <n v="3.6164832093827202"/>
    <n v="4.0118554138639503E-2"/>
    <n v="9.3964693216108203E-2"/>
    <n v="3.5349745147769902E-2"/>
    <n v="7.5396124386543903E-2"/>
    <n v="7.2934981309808702"/>
    <n v="0.103577711703082"/>
    <n v="0.43951489860763998"/>
    <n v="-1.9440018920096398"/>
  </r>
  <r>
    <x v="4"/>
    <s v="12-Camera-0,05"/>
    <x v="1"/>
    <n v="14.6891635421537"/>
    <n v="3.8453328597707399"/>
    <n v="4.9129614497129402E-2"/>
    <n v="0.10386453275815501"/>
    <n v="3.9723581448188799E-2"/>
    <n v="8.6601185594953806E-2"/>
    <n v="7.6704408850055099"/>
    <n v="0.15703483249507699"/>
    <n v="0.41526503035906898"/>
    <n v="-1.7394021098701911"/>
  </r>
  <r>
    <x v="4"/>
    <s v="12-Camera-0,05"/>
    <x v="1"/>
    <n v="32.176220623076702"/>
    <n v="4.3598022500502296"/>
    <n v="0.12545141997548001"/>
    <n v="0.13199461651719099"/>
    <n v="6.60283707992666E-2"/>
    <n v="0.11023942504647501"/>
    <n v="7.7666258419630996"/>
    <n v="0.47598228058028003"/>
    <n v="0.47598903252748198"/>
    <n v="-1.1642087174222884"/>
  </r>
  <r>
    <x v="4"/>
    <s v="12-Camera-0,05"/>
    <x v="1"/>
    <n v="19.360492330448"/>
    <n v="3.83420899714999"/>
    <n v="6.0157172752146902E-2"/>
    <n v="9.8315510344754206E-2"/>
    <n v="5.1844620036745698E-2"/>
    <n v="9.2222383080900805E-2"/>
    <n v="8.0278258220059797"/>
    <n v="0.153168315784529"/>
    <n v="0.33366711523714199"/>
    <n v="-1.832123887612868"/>
  </r>
  <r>
    <x v="4"/>
    <s v="12-Camera-0,05"/>
    <x v="1"/>
    <n v="6.65652659605942"/>
    <n v="3.8829419677095398"/>
    <n v="5.5317383954815703E-2"/>
    <n v="0.109035792451048"/>
    <n v="3.5895389505297803E-2"/>
    <n v="8.6535088213485406E-2"/>
    <n v="7.3486195730511099"/>
    <n v="0.33053861002453599"/>
    <n v="0.47318877144277399"/>
    <n v="-1.6438692608476861"/>
  </r>
  <r>
    <x v="4"/>
    <s v="12-Camera-0,1"/>
    <x v="2"/>
    <n v="86.969539838735898"/>
    <n v="4.3857453732465803"/>
    <n v="0.202959347928131"/>
    <n v="0.16843993633912599"/>
    <n v="0.14513504440498401"/>
    <n v="0.145749046002112"/>
    <n v="7.1000865260139099"/>
    <n v="0.66708299347525701"/>
    <n v="0.58341262809139305"/>
    <n v="-1.0308419986620265"/>
  </r>
  <r>
    <x v="4"/>
    <s v="12-Camera-0,1"/>
    <x v="2"/>
    <n v="16.936599484589699"/>
    <n v="3.7432912639982701"/>
    <n v="2.55655763983034E-2"/>
    <n v="7.8746409438036194E-2"/>
    <n v="1.8458194180574799E-2"/>
    <n v="6.0931724138420601E-2"/>
    <n v="6.5067471440415803"/>
    <n v="6.5969800317121893E-2"/>
    <n v="0.33692659972812899"/>
    <n v="-1.9197821362736009"/>
  </r>
  <r>
    <x v="4"/>
    <s v="12-Camera-0,1"/>
    <x v="2"/>
    <n v="69.714204778622005"/>
    <n v="3.82273413587223"/>
    <n v="0.10981827991993"/>
    <n v="0.18562238853239199"/>
    <n v="8.0280719137027806E-2"/>
    <n v="0.14188937180914701"/>
    <n v="7.6260784880723804"/>
    <n v="0.38025949183851199"/>
    <n v="0.63998288086459698"/>
    <n v="-1.5372829832631729"/>
  </r>
  <r>
    <x v="4"/>
    <s v="12-Camera-0,1"/>
    <x v="2"/>
    <n v="21.644842004888599"/>
    <n v="3.7256692968767302"/>
    <n v="0.10145408148863901"/>
    <n v="0.135080007847136"/>
    <n v="9.6830261285420105E-2"/>
    <n v="0.13128253587063499"/>
    <n v="6.3614302650093997"/>
    <n v="0.27199175876477"/>
    <n v="0.37184586771615002"/>
    <n v="-1.9024848354071198"/>
  </r>
  <r>
    <x v="4"/>
    <s v="12-Camera-0,1"/>
    <x v="2"/>
    <n v="35.650866852816797"/>
    <n v="4.1836972851533201"/>
    <n v="8.3542217868511903E-2"/>
    <n v="0.117856875811687"/>
    <n v="4.34441620240794E-2"/>
    <n v="8.2608433575115298E-2"/>
    <n v="7.0760433020768598"/>
    <n v="0.57681007133983098"/>
    <n v="0.60033796065841705"/>
    <n v="-1.215964754188263"/>
  </r>
  <r>
    <x v="4"/>
    <s v="12-Camera-0,1"/>
    <x v="2"/>
    <n v="65.475806011238305"/>
    <n v="4.1324756024242904"/>
    <n v="0.103268786308055"/>
    <n v="0.131676286889752"/>
    <n v="8.3667021744122799E-2"/>
    <n v="0.115543156369421"/>
    <n v="6.7708408420439801"/>
    <n v="0.44239760106782999"/>
    <n v="0.45007037377463399"/>
    <n v="-1.4174540238010755"/>
  </r>
  <r>
    <x v="4"/>
    <s v="12-Camera-0,1"/>
    <x v="2"/>
    <n v="37.183030576897004"/>
    <n v="4.0383864734483002"/>
    <n v="8.6493508376730699E-2"/>
    <n v="0.111574032308109"/>
    <n v="7.0857752008353897E-2"/>
    <n v="0.103444323689907"/>
    <n v="7.4762887170072601"/>
    <n v="0.27721801109967198"/>
    <n v="0.30005527940149201"/>
    <n v="-1.6615582471502077"/>
  </r>
  <r>
    <x v="4"/>
    <s v="12-Camera-0,1"/>
    <x v="2"/>
    <n v="62.448261375691402"/>
    <n v="4.2377682054923902"/>
    <n v="8.2695162299774194E-2"/>
    <n v="0.11582632217493501"/>
    <n v="6.8765354210030799E-2"/>
    <n v="0.107846542976343"/>
    <n v="7.1678361139493001"/>
    <n v="0.26477567654709"/>
    <n v="0.41196706843476999"/>
    <n v="-1.3502647260728398"/>
  </r>
  <r>
    <x v="4"/>
    <s v="12-Camera-0,1"/>
    <x v="2"/>
    <n v="9.5152310562648204"/>
    <n v="3.7038647035145198"/>
    <n v="4.2955679559517498E-2"/>
    <n v="9.1762822468224994E-2"/>
    <n v="3.97484395491026E-2"/>
    <n v="7.9118475982848102E-2"/>
    <n v="7.0466588820563603"/>
    <n v="9.5243043399643401E-2"/>
    <n v="0.36194778034792902"/>
    <n v="-1.9341875161375512"/>
  </r>
  <r>
    <x v="4"/>
    <s v="12-Camera-0,1"/>
    <x v="2"/>
    <n v="15.5565640877891"/>
    <n v="3.6633255348819902"/>
    <n v="7.6088689676495194E-2"/>
    <n v="0.107073879802366"/>
    <n v="6.4840960823250804E-2"/>
    <n v="0.102626460881187"/>
    <n v="6.6351955439895303"/>
    <n v="0.191045385713938"/>
    <n v="0.30952445998743999"/>
    <n v="-2.02715000513057"/>
  </r>
  <r>
    <x v="4"/>
    <s v="12-Camera-0,1"/>
    <x v="2"/>
    <n v="53.8793957810352"/>
    <n v="4.0030130810386497"/>
    <n v="0.15209830208814501"/>
    <n v="0.207358873360413"/>
    <n v="0.10154766942792"/>
    <n v="0.14854859646760499"/>
    <n v="7.5200169000308899"/>
    <n v="0.52333192386490701"/>
    <n v="0.67658923884816902"/>
    <n v="-1.3203976801131811"/>
  </r>
  <r>
    <x v="4"/>
    <s v="12-Camera-0,1"/>
    <x v="2"/>
    <n v="7.0222963747846903"/>
    <n v="3.8671960147134201"/>
    <n v="0.114137402397955"/>
    <n v="0.13818669745211501"/>
    <n v="0.108759219173944"/>
    <n v="0.14106864637095601"/>
    <n v="6.5111954570747903"/>
    <n v="0.25866220222053998"/>
    <n v="0.34221633427174297"/>
    <n v="-1.7905876510148369"/>
  </r>
  <r>
    <x v="4"/>
    <s v="12-Camera-0,1"/>
    <x v="2"/>
    <n v="8.3018794605775401"/>
    <n v="4.0573996005669697"/>
    <n v="8.1728107060119404E-2"/>
    <n v="0.11942806052287"/>
    <n v="6.9257259617119996E-2"/>
    <n v="0.113236216881224"/>
    <n v="7.5494368829531497"/>
    <n v="0.22578427032543"/>
    <n v="0.47451058078403502"/>
    <n v="-1.4680898186489952"/>
  </r>
  <r>
    <x v="4"/>
    <s v="12-Camera-0,1"/>
    <x v="2"/>
    <n v="83.329170452359193"/>
    <n v="4.3639185645797101"/>
    <n v="0.12841976651068199"/>
    <n v="0.13177970690054699"/>
    <n v="9.9195699401510601E-2"/>
    <n v="0.127958451014964"/>
    <n v="7.3330383390421003"/>
    <n v="0.47053621140516799"/>
    <n v="0.404615757212823"/>
    <n v="-1.2314656782074669"/>
  </r>
  <r>
    <x v="4"/>
    <s v="12-Camera-0,1"/>
    <x v="2"/>
    <n v="86.941255432878705"/>
    <n v="3.8627102272587002"/>
    <n v="0.12813160838842"/>
    <n v="0.15095729922863599"/>
    <n v="9.8160177029733606E-2"/>
    <n v="0.130763824456158"/>
    <n v="8.1009960960363898"/>
    <n v="0.46753581948546602"/>
    <n v="0.46759125588278899"/>
    <n v="-1.6696985168585108"/>
  </r>
  <r>
    <x v="4"/>
    <s v="12-Camera-0,1"/>
    <x v="2"/>
    <n v="69.6548146773588"/>
    <n v="4.2598040806891397"/>
    <n v="0.17265781875824299"/>
    <n v="0.163268567479119"/>
    <n v="0.14041139997061999"/>
    <n v="0.134969981101632"/>
    <n v="7.5946837620576799"/>
    <n v="0.57098166688238905"/>
    <n v="0.57109432088630196"/>
    <n v="-1.1691015984245583"/>
  </r>
  <r>
    <x v="4"/>
    <s v="12-Camera-0,1"/>
    <x v="2"/>
    <n v="87.002622067114601"/>
    <n v="3.8601010294644502"/>
    <n v="0.136394538131976"/>
    <n v="0.14324330734188601"/>
    <n v="7.9079461353819505E-2"/>
    <n v="0.107346754971489"/>
    <n v="6.7778939809650103"/>
    <n v="0.50260053738885502"/>
    <n v="0.50274755219019296"/>
    <n v="-1.6371514183453568"/>
  </r>
  <r>
    <x v="4"/>
    <s v="12-Camera-0,1"/>
    <x v="2"/>
    <n v="22.664502079582199"/>
    <n v="3.9921015305729699"/>
    <n v="0.268117466786435"/>
    <n v="0.39017746332071002"/>
    <n v="0.22646615900241601"/>
    <n v="0.26069058490189101"/>
    <n v="7.3186935440171501"/>
    <n v="0.91113799981080501"/>
    <n v="1.40287354975582"/>
    <n v="-0.60502491967121008"/>
  </r>
  <r>
    <x v="4"/>
    <s v="12-Camera-0,1"/>
    <x v="2"/>
    <n v="25.984168926413201"/>
    <n v="4.0330785739167396"/>
    <n v="0.121764215214674"/>
    <n v="0.142598976133995"/>
    <n v="0.118694008710412"/>
    <n v="0.14190825222828701"/>
    <n v="7.7422518630046397"/>
    <n v="0.38570966434259102"/>
    <n v="0.404854510824947"/>
    <n v="-1.5620669152583133"/>
  </r>
  <r>
    <x v="4"/>
    <s v="12-Camera-0,1"/>
    <x v="2"/>
    <n v="41.391610727237001"/>
    <n v="4.0093669742849496"/>
    <n v="0.11345585787790299"/>
    <n v="0.13225189751849101"/>
    <n v="0.111167540825083"/>
    <n v="0.13005904644285601"/>
    <n v="7.7581539649981996"/>
    <n v="0.301816711852257"/>
    <n v="0.31604776615871"/>
    <n v="-1.6745852595563404"/>
  </r>
  <r>
    <x v="4"/>
    <s v="12-Camera-0,15000000000000002"/>
    <x v="3"/>
    <n v="76.086374944175702"/>
    <n v="3.64979159314138"/>
    <n v="0.116971790067027"/>
    <n v="0.20515370739097599"/>
    <n v="0.114990164804588"/>
    <n v="0.15423977128917701"/>
    <n v="5.09228079207241"/>
    <n v="0.30890435221280999"/>
    <n v="0.77666562603170897"/>
    <n v="-1.5735427808269109"/>
  </r>
  <r>
    <x v="4"/>
    <s v="12-Camera-0,15000000000000002"/>
    <x v="3"/>
    <n v="76.525568061217797"/>
    <n v="4.1178165961391997"/>
    <n v="0.14094409365421801"/>
    <n v="0.18065563870731799"/>
    <n v="0.10965429294318001"/>
    <n v="0.16358228393774699"/>
    <n v="5.6191732169827402"/>
    <n v="0.44075052186181202"/>
    <n v="0.52076887875248301"/>
    <n v="-1.3614145251083172"/>
  </r>
  <r>
    <x v="4"/>
    <s v="12-Camera-0,15000000000000002"/>
    <x v="3"/>
    <n v="43.330742077129202"/>
    <n v="3.9803757824444399"/>
    <n v="0.16072276123777199"/>
    <n v="0.196602093968474"/>
    <n v="0.12568801311092401"/>
    <n v="0.157496851428374"/>
    <n v="4.9756817109882796"/>
    <n v="0.48145661519938698"/>
    <n v="0.63375592360698296"/>
    <n v="-1.3858682939485771"/>
  </r>
  <r>
    <x v="4"/>
    <s v="12-Camera-0,15000000000000002"/>
    <x v="3"/>
    <n v="15.878256589738299"/>
    <n v="4.1772123163825103"/>
    <n v="9.3726542159606005E-2"/>
    <n v="0.134054053217813"/>
    <n v="5.6098448050887803E-2"/>
    <n v="9.8956986113434703E-2"/>
    <n v="5.1576030739815897"/>
    <n v="0.46714443830336899"/>
    <n v="0.50919536257897402"/>
    <n v="-1.3135923210385156"/>
  </r>
  <r>
    <x v="4"/>
    <s v="12-Camera-0,15000000000000002"/>
    <x v="3"/>
    <n v="51.092133199855603"/>
    <n v="3.94892269104017"/>
    <n v="0.16748254944952701"/>
    <n v="0.24933398417081501"/>
    <n v="0.14311776259181599"/>
    <n v="0.183324709795675"/>
    <n v="5.3732017150614402"/>
    <n v="0.49943262636455898"/>
    <n v="0.83717666324826301"/>
    <n v="-1.2139006457115671"/>
  </r>
  <r>
    <x v="4"/>
    <s v="12-Camera-0,15000000000000002"/>
    <x v="3"/>
    <n v="62.481272697314502"/>
    <n v="3.7899085492080999"/>
    <n v="0.15614017783437401"/>
    <n v="0.161414642760174"/>
    <n v="0.12654899417614199"/>
    <n v="0.13661986098302201"/>
    <n v="5.7428685609484003"/>
    <n v="0.53906178804047"/>
    <n v="0.53912698223001099"/>
    <n v="-1.670964468561889"/>
  </r>
  <r>
    <x v="4"/>
    <s v="12-Camera-0,15000000000000002"/>
    <x v="3"/>
    <n v="89.697842565487406"/>
    <n v="3.8457912156128198"/>
    <n v="0.10753335141577899"/>
    <n v="0.17683675640374499"/>
    <n v="9.38101236848769E-2"/>
    <n v="0.150969737540701"/>
    <n v="6.0064066320191998"/>
    <n v="0.399064919362147"/>
    <n v="0.60204465484699099"/>
    <n v="-1.5521641295401891"/>
  </r>
  <r>
    <x v="4"/>
    <s v="12-Camera-0,15000000000000002"/>
    <x v="3"/>
    <n v="23.241358378005501"/>
    <n v="3.6862379368916098"/>
    <n v="0.14159476238196"/>
    <n v="0.17648478475638901"/>
    <n v="9.6923321186830502E-2"/>
    <n v="0.14775969386150001"/>
    <n v="5.39546100900042"/>
    <n v="0.52079956308814501"/>
    <n v="0.52095426866292005"/>
    <n v="-1.7928077944454701"/>
  </r>
  <r>
    <x v="4"/>
    <s v="12-Camera-0,15000000000000002"/>
    <x v="3"/>
    <n v="65.756037388116098"/>
    <n v="3.7886878293172299"/>
    <n v="0.151045711330898"/>
    <n v="0.17217674322224899"/>
    <n v="0.109691799948664"/>
    <n v="0.139786803426554"/>
    <n v="6.2412829929962701"/>
    <n v="0.49710367943489497"/>
    <n v="0.52444799129602704"/>
    <n v="-1.6868641793867432"/>
  </r>
  <r>
    <x v="4"/>
    <s v="12-Camera-0,15000000000000002"/>
    <x v="3"/>
    <n v="74.767810720044494"/>
    <n v="4.3368716528009896"/>
    <n v="0.16507771416080799"/>
    <n v="0.20906028692062201"/>
    <n v="0.12679446057786201"/>
    <n v="0.18865031816200001"/>
    <n v="6.4848832780262402"/>
    <n v="0.52078580076299197"/>
    <n v="0.56806057329647697"/>
    <n v="-1.0950677739025334"/>
  </r>
  <r>
    <x v="4"/>
    <s v="12-Camera-0,15000000000000002"/>
    <x v="3"/>
    <n v="7.4406223160286897"/>
    <n v="3.7730983317836899"/>
    <n v="6.1834624227788203E-2"/>
    <n v="0.100837384495841"/>
    <n v="5.4525394962341198E-2"/>
    <n v="9.3726509976182606E-2"/>
    <n v="5.4515598190482697"/>
    <n v="0.155426705496606"/>
    <n v="0.33131147991126503"/>
    <n v="-1.895590188305045"/>
  </r>
  <r>
    <x v="4"/>
    <s v="12-Camera-0,15000000000000002"/>
    <x v="3"/>
    <n v="79.7426571645412"/>
    <n v="3.85381426463666"/>
    <n v="0.12817376776433601"/>
    <n v="0.13837293418384"/>
    <n v="0.10186296308123299"/>
    <n v="0.11623030703921899"/>
    <n v="5.8687249530339596"/>
    <n v="0.46640401135160298"/>
    <n v="0.466503454453564"/>
    <n v="-1.679682280909776"/>
  </r>
  <r>
    <x v="4"/>
    <s v="12-Camera-0,15000000000000002"/>
    <x v="3"/>
    <n v="79.198189147942102"/>
    <n v="3.9472680906287501"/>
    <n v="0.147722141675243"/>
    <n v="0.283646466218618"/>
    <n v="0.12502757777600701"/>
    <n v="0.18750667021452599"/>
    <n v="6.0669196259696001"/>
    <n v="0.45546542772372001"/>
    <n v="1.06414049648283"/>
    <n v="-0.9885914128884199"/>
  </r>
  <r>
    <x v="4"/>
    <s v="12-Camera-0,15000000000000002"/>
    <x v="3"/>
    <n v="74.840171353778004"/>
    <n v="3.9877872888595101"/>
    <n v="0.13725520150048601"/>
    <n v="0.166619189988363"/>
    <n v="0.108822855054396"/>
    <n v="0.13580747875643101"/>
    <n v="5.1033533440204302"/>
    <n v="0.45695935195607801"/>
    <n v="0.58939013762205505"/>
    <n v="-1.422822573518435"/>
  </r>
  <r>
    <x v="4"/>
    <s v="12-Camera-0,15000000000000002"/>
    <x v="3"/>
    <n v="34.580151936377"/>
    <n v="3.86939385128737"/>
    <n v="0.17738596996213499"/>
    <n v="0.2314429034504"/>
    <n v="0.13464477782845199"/>
    <n v="0.16014430950500699"/>
    <n v="5.2420525579946098"/>
    <n v="0.56941955226649399"/>
    <n v="0.84344892391241"/>
    <n v="-1.2871572248002199"/>
  </r>
  <r>
    <x v="4"/>
    <s v="12-Camera-0,15000000000000002"/>
    <x v="3"/>
    <n v="56.942889382790099"/>
    <n v="4.1682194941112796"/>
    <n v="0.16013754985666601"/>
    <n v="0.155956015336533"/>
    <n v="0.121749504831987"/>
    <n v="0.136338646192915"/>
    <n v="5.3644523629918597"/>
    <n v="0.53528223477900305"/>
    <n v="0.52533737837820105"/>
    <n v="-1.3064431275105193"/>
  </r>
  <r>
    <x v="4"/>
    <s v="12-Camera-0,15000000000000002"/>
    <x v="3"/>
    <n v="35.073506583266102"/>
    <n v="3.95033123980622"/>
    <n v="0.13377866623906101"/>
    <n v="0.16481160908708201"/>
    <n v="0.120965401066329"/>
    <n v="0.15010275008624699"/>
    <n v="5.9311168598942396"/>
    <n v="0.37214319032035797"/>
    <n v="0.47874674462702199"/>
    <n v="-1.570922015566758"/>
  </r>
  <r>
    <x v="4"/>
    <s v="12-Camera-0,15000000000000002"/>
    <x v="3"/>
    <n v="54.418270024569999"/>
    <n v="3.6974257134073998"/>
    <n v="0.15823162486037801"/>
    <n v="0.18794862369131299"/>
    <n v="0.119304048966419"/>
    <n v="0.15622592838246699"/>
    <n v="6.2946202429011402"/>
    <n v="0.50445570387990202"/>
    <n v="0.50455102825744003"/>
    <n v="-1.7980232583351601"/>
  </r>
  <r>
    <x v="4"/>
    <s v="12-Camera-0,15000000000000002"/>
    <x v="3"/>
    <n v="14.8420481913939"/>
    <n v="3.65938829757836"/>
    <n v="8.5493774859226795E-2"/>
    <n v="0.154315448680476"/>
    <n v="7.6087467528661495E-2"/>
    <n v="0.132184862177364"/>
    <n v="5.0821487470529902"/>
    <n v="0.31440099581158698"/>
    <n v="0.57393562600695402"/>
    <n v="-1.766676076414686"/>
  </r>
  <r>
    <x v="4"/>
    <s v="12-Camera-0,15000000000000002"/>
    <x v="3"/>
    <n v="50.552971056225203"/>
    <n v="4.3284782564716204"/>
    <n v="0.17262311193542701"/>
    <n v="0.16118001787501701"/>
    <n v="0.13782139825293499"/>
    <n v="0.13823035929149199"/>
    <n v="5.5277026999974597"/>
    <n v="0.52636246249930096"/>
    <n v="0.52939063360976901"/>
    <n v="-1.1421311099186107"/>
  </r>
  <r>
    <x v="4"/>
    <s v="12-Ground_Truth"/>
    <x v="4"/>
    <n v="10.5814885577393"/>
    <n v="4.3457219706817698"/>
    <n v="4.1908867672782998E-2"/>
    <n v="7.5080811416254098E-2"/>
    <n v="1.3108210237913E-2"/>
    <n v="6.10698428071915E-2"/>
    <n v="2.9084752220660399"/>
    <n v="0.28034157652278802"/>
    <n v="0.318899069720114"/>
    <n v="-1.3353789595981163"/>
  </r>
  <r>
    <x v="4"/>
    <s v="12-Ground_Truth"/>
    <x v="4"/>
    <n v="26.442488739985698"/>
    <n v="3.6932578802773302"/>
    <n v="1.5986524713077901E-2"/>
    <n v="7.13539759934817E-2"/>
    <n v="4.1751837647896698E-3"/>
    <n v="5.3943104452875798E-2"/>
    <n v="2.9057066700188399"/>
    <n v="8.9802159049053407E-2"/>
    <n v="0.32346594388364103"/>
    <n v="-1.9832761758390287"/>
  </r>
  <r>
    <x v="4"/>
    <s v="12-Ground_Truth"/>
    <x v="4"/>
    <n v="14.6212050573551"/>
    <n v="3.9728851410256798"/>
    <n v="4.2818033076804998E-2"/>
    <n v="8.2664224845348799E-2"/>
    <n v="1.8915217091630101E-2"/>
    <n v="7.1870041081556396E-2"/>
    <n v="3.1197360939113401"/>
    <n v="0.15192383003745899"/>
    <n v="0.34890571321733699"/>
    <n v="-1.6782091457569832"/>
  </r>
  <r>
    <x v="4"/>
    <s v="12-Ground_Truth"/>
    <x v="4"/>
    <n v="6.1085237995539901"/>
    <n v="3.7171013078202"/>
    <n v="2.42331130341523E-2"/>
    <n v="7.2633276271722905E-2"/>
    <n v="1.7868646642681899E-2"/>
    <n v="5.3817550669168102E-2"/>
    <n v="2.8241237200563698"/>
    <n v="8.6302278625483606E-2"/>
    <n v="0.33342970707745101"/>
    <n v="-1.949468985102349"/>
  </r>
  <r>
    <x v="4"/>
    <s v="12-Ground_Truth"/>
    <x v="4"/>
    <n v="54.355175725379397"/>
    <n v="3.6809227808961298"/>
    <n v="4.0640623264993798E-2"/>
    <n v="8.3642521010252699E-2"/>
    <n v="2.4849489690859702E-2"/>
    <n v="7.1128362777309495E-2"/>
    <n v="3.0239193779416298"/>
    <n v="0.16533998839223399"/>
    <n v="0.33918254733651099"/>
    <n v="-1.9798946717673593"/>
  </r>
  <r>
    <x v="4"/>
    <s v="12-Ground_Truth"/>
    <x v="4"/>
    <n v="7.3489919706122704"/>
    <n v="3.7202700369496702"/>
    <n v="2.5664920305745902E-2"/>
    <n v="7.3974514043141301E-2"/>
    <n v="1.7407016785524299E-2"/>
    <n v="5.5865386220542997E-2"/>
    <n v="2.7611916519235802"/>
    <n v="9.6526938621858793E-2"/>
    <n v="0.34044192887100599"/>
    <n v="-1.9392880341793237"/>
  </r>
  <r>
    <x v="4"/>
    <s v="12-Ground_Truth"/>
    <x v="4"/>
    <n v="6.4911909874673697"/>
    <n v="3.7370791284611"/>
    <n v="2.41021680423948E-2"/>
    <n v="7.3727519863029306E-2"/>
    <n v="1.8305333076590401E-2"/>
    <n v="5.3288726991110202E-2"/>
    <n v="2.7942644309950899"/>
    <n v="8.0520252738094406E-2"/>
    <n v="0.35099869664434602"/>
    <n v="-1.9119221748945541"/>
  </r>
  <r>
    <x v="4"/>
    <s v="12-Ground_Truth"/>
    <x v="4"/>
    <n v="22.946602370262301"/>
    <n v="3.6216031891907599"/>
    <n v="6.47478098419931E-3"/>
    <n v="7.9234579695487195E-2"/>
    <n v="4.4239132844313802E-3"/>
    <n v="4.6990967204738603E-2"/>
    <n v="2.8231201830785699"/>
    <n v="2.3341582141030399E-2"/>
    <n v="0.44407565300126101"/>
    <n v="-1.9343211578079791"/>
  </r>
  <r>
    <x v="4"/>
    <s v="12-Ground_Truth"/>
    <x v="4"/>
    <n v="22.671214705204001"/>
    <n v="3.8144404650700898"/>
    <n v="1.7976165741872701E-2"/>
    <n v="7.0359381931830403E-2"/>
    <n v="1.5717386169842199E-2"/>
    <n v="4.7544023246054098E-2"/>
    <n v="2.9664700779831001"/>
    <n v="4.6451756063156102E-2"/>
    <n v="0.34073332865518602"/>
    <n v="-1.8448262062747243"/>
  </r>
  <r>
    <x v="4"/>
    <s v="12-Ground_Truth"/>
    <x v="4"/>
    <n v="9.9811212759775501"/>
    <n v="3.7031649970292899"/>
    <n v="4.4199421955283702E-2"/>
    <n v="8.1972450938498906E-2"/>
    <n v="3.0790404618948001E-2"/>
    <n v="6.9343028077628793E-2"/>
    <n v="3.0084610310150302"/>
    <n v="0.16530669443038201"/>
    <n v="0.33665839984337298"/>
    <n v="-1.9601766031273371"/>
  </r>
  <r>
    <x v="4"/>
    <s v="12-Ground_Truth"/>
    <x v="4"/>
    <n v="32.746019072081097"/>
    <n v="4.0170528540952697"/>
    <n v="5.35051414149069E-2"/>
    <n v="8.7428336761460904E-2"/>
    <n v="3.8164014680516903E-2"/>
    <n v="7.7086057498076496E-2"/>
    <n v="3.37665817700326"/>
    <n v="0.194492033859514"/>
    <n v="0.32494624269482703"/>
    <n v="-1.6580009032099032"/>
  </r>
  <r>
    <x v="4"/>
    <s v="12-Ground_Truth"/>
    <x v="4"/>
    <n v="10.831334272135001"/>
    <n v="3.8186461903781601"/>
    <n v="1.9179216355119599E-2"/>
    <n v="6.9050594148340694E-2"/>
    <n v="1.51876297381869E-2"/>
    <n v="4.8600552165794397E-2"/>
    <n v="3.0810997789958399"/>
    <n v="5.8159082452709503E-2"/>
    <n v="0.33803311772019201"/>
    <n v="-1.8433206919016478"/>
  </r>
  <r>
    <x v="4"/>
    <s v="12-Ground_Truth"/>
    <x v="4"/>
    <n v="7.8895950243618396"/>
    <n v="3.9394581375633102"/>
    <n v="1.2779711703567599E-2"/>
    <n v="6.1947635633951802E-2"/>
    <n v="7.0346200917370903E-3"/>
    <n v="4.3341376999033003E-2"/>
    <n v="3.0555930510163298"/>
    <n v="5.4461246869422997E-2"/>
    <n v="0.33841154424140102"/>
    <n v="-1.7221303181952887"/>
  </r>
  <r>
    <x v="4"/>
    <s v="12-Ground_Truth"/>
    <x v="4"/>
    <n v="7.0947797063640801"/>
    <n v="3.9167042984132898"/>
    <n v="3.2121965773489601E-2"/>
    <n v="7.0828622388221699E-2"/>
    <n v="2.4634337881406398E-2"/>
    <n v="5.5904062501925797E-2"/>
    <n v="3.07347835996188"/>
    <n v="0.11428413360940801"/>
    <n v="0.32521968272889901"/>
    <n v="-1.7580760188578113"/>
  </r>
  <r>
    <x v="4"/>
    <s v="12-Ground_Truth"/>
    <x v="4"/>
    <n v="10.451908934609"/>
    <n v="3.90944993929942"/>
    <n v="3.9829368210334497E-2"/>
    <n v="7.72727728979936E-2"/>
    <n v="3.4481461629646097E-2"/>
    <n v="6.8719682221907302E-2"/>
    <n v="3.2395323771052"/>
    <n v="0.10081342278863301"/>
    <n v="0.34122970891358601"/>
    <n v="-1.749320351786994"/>
  </r>
  <r>
    <x v="4"/>
    <s v="12-Ground_Truth"/>
    <x v="4"/>
    <n v="15.380510716551299"/>
    <n v="3.7229531145869998"/>
    <n v="3.2210593587205703E-2"/>
    <n v="8.2530487149136397E-2"/>
    <n v="2.3813850671207601E-2"/>
    <n v="7.1072293341089401E-2"/>
    <n v="3.3649079520255301"/>
    <n v="9.9570413439038996E-2"/>
    <n v="0.374274015602994"/>
    <n v="-1.9027728698100062"/>
  </r>
  <r>
    <x v="4"/>
    <s v="12-Ground_Truth"/>
    <x v="4"/>
    <n v="14.9171013666794"/>
    <n v="3.78838585764777"/>
    <n v="1.3626541270007699E-2"/>
    <n v="6.9704970611001796E-2"/>
    <n v="5.9447715560232801E-3"/>
    <n v="4.8281656587630603E-2"/>
    <n v="3.0023309660609798"/>
    <n v="5.38209015362201E-2"/>
    <n v="0.34588103820541"/>
    <n v="-1.8657331041468199"/>
  </r>
  <r>
    <x v="4"/>
    <s v="12-Ground_Truth"/>
    <x v="4"/>
    <n v="21.572261895923901"/>
    <n v="3.9006096184833998"/>
    <n v="2.5233833348949901E-2"/>
    <n v="6.5643528443371194E-2"/>
    <n v="2.05347349249838E-2"/>
    <n v="5.0094087686332799E-2"/>
    <n v="2.8128636600449601"/>
    <n v="6.8418989930785004E-2"/>
    <n v="0.32718936688301897"/>
    <n v="-1.7722010146335812"/>
  </r>
  <r>
    <x v="4"/>
    <s v="12-Ground_Truth"/>
    <x v="4"/>
    <n v="15.4236708870129"/>
    <n v="3.7993372361158202"/>
    <n v="7.6624430882644701E-3"/>
    <n v="6.3971409391617606E-2"/>
    <n v="5.3139363646792399E-3"/>
    <n v="4.2568914316015199E-2"/>
    <n v="3.1897019989555702"/>
    <n v="3.1683369193858398E-2"/>
    <n v="0.31231445447448197"/>
    <n v="-1.8883483094096978"/>
  </r>
  <r>
    <x v="4"/>
    <s v="12-Ground_Truth"/>
    <x v="4"/>
    <n v="9.7480055297363499"/>
    <n v="3.7785279627801098"/>
    <n v="1.17255278912954E-2"/>
    <n v="6.8644616701121999E-2"/>
    <n v="9.4335706068038403E-3"/>
    <n v="4.50545929688188E-2"/>
    <n v="3.2014407350215999"/>
    <n v="3.48263262318739E-2"/>
    <n v="0.34139968348547001"/>
    <n v="-1.8800723537344202"/>
  </r>
  <r>
    <x v="5"/>
    <s v="13-Camera-0,0"/>
    <x v="0"/>
    <n v="76.724016347059901"/>
    <n v="3.8749965511052999"/>
    <n v="2.52095136093274E-2"/>
    <n v="8.2568289139405698E-2"/>
    <n v="1.7683550038471298E-2"/>
    <n v="6.5804927355208598E-2"/>
    <n v="2.3593445190927"/>
    <n v="8.5681533808190394E-2"/>
    <n v="0.382457281899928"/>
    <n v="-1.7425461669947722"/>
  </r>
  <r>
    <x v="5"/>
    <s v="13-Camera-0,0"/>
    <x v="0"/>
    <n v="46.032116063226802"/>
    <n v="3.6260310219883798"/>
    <n v="1.6637230775376901E-2"/>
    <n v="8.72076755785888E-2"/>
    <n v="1.1841955103440801E-2"/>
    <n v="5.6705463325493401E-2"/>
    <n v="2.3026755200698901"/>
    <n v="5.5069346643316502E-2"/>
    <n v="0.41982778378284002"/>
    <n v="-1.9541411942287801"/>
  </r>
  <r>
    <x v="5"/>
    <s v="13-Camera-0,0"/>
    <x v="0"/>
    <n v="56.655712127407703"/>
    <n v="3.81260059275301"/>
    <n v="2.8630441133102799E-2"/>
    <n v="8.8737495512881195E-2"/>
    <n v="2.4781862025415401E-2"/>
    <n v="6.5837796466832701E-2"/>
    <n v="2.3037178460508501"/>
    <n v="7.8604056777871301E-2"/>
    <n v="0.395228137239715"/>
    <n v="-1.7921712700072749"/>
  </r>
  <r>
    <x v="5"/>
    <s v="13-Camera-0,0"/>
    <x v="0"/>
    <n v="49.739969640152601"/>
    <n v="3.80752580793088"/>
    <n v="2.9562880360326001E-2"/>
    <n v="8.1102524951035898E-2"/>
    <n v="1.7839470712930301E-2"/>
    <n v="6.6461095646002902E-2"/>
    <n v="2.5295905399834702"/>
    <n v="9.5913944385456307E-2"/>
    <n v="0.367288472594542"/>
    <n v="-1.825185719474578"/>
  </r>
  <r>
    <x v="5"/>
    <s v="13-Camera-0,0"/>
    <x v="0"/>
    <n v="61.564663806811502"/>
    <n v="3.8731097854334502"/>
    <n v="1.11264440161739E-2"/>
    <n v="7.5613932092182701E-2"/>
    <n v="7.9930607390900892E-3"/>
    <n v="5.2213530084092699E-2"/>
    <n v="2.41704438906162"/>
    <n v="4.3817563156474199E-2"/>
    <n v="0.37019996171421998"/>
    <n v="-1.7566902528523298"/>
  </r>
  <r>
    <x v="5"/>
    <s v="13-Camera-0,0"/>
    <x v="0"/>
    <n v="86.498288883148604"/>
    <n v="4.2380547938613597"/>
    <n v="2.91107185783166E-2"/>
    <n v="8.8203956425986094E-2"/>
    <n v="2.18906284968888E-2"/>
    <n v="6.0823514536529899E-2"/>
    <n v="2.4587418530136298"/>
    <n v="0.29420834176180699"/>
    <n v="0.465704738310807"/>
    <n v="-1.2962404678278332"/>
  </r>
  <r>
    <x v="5"/>
    <s v="13-Camera-0,0"/>
    <x v="0"/>
    <n v="46.209180882741101"/>
    <n v="3.65232791595438"/>
    <n v="1.4702538288996999E-2"/>
    <n v="8.6507598087054494E-2"/>
    <n v="1.1667985617765299E-2"/>
    <n v="5.6067791092706001E-2"/>
    <n v="3.3990054889582"/>
    <n v="4.02305935961738E-2"/>
    <n v="0.41151970947085997"/>
    <n v="-1.93615237457476"/>
  </r>
  <r>
    <x v="5"/>
    <s v="13-Camera-0,0"/>
    <x v="0"/>
    <n v="53.498297621947998"/>
    <n v="3.79479832097925"/>
    <n v="1.13300564132927E-2"/>
    <n v="8.0390181358772003E-2"/>
    <n v="1.01715156943316E-2"/>
    <n v="5.5273936051472801E-2"/>
    <n v="2.27570329897571"/>
    <n v="3.2836500025130999E-2"/>
    <n v="0.37645498306599101"/>
    <n v="-1.8287466959547589"/>
  </r>
  <r>
    <x v="5"/>
    <s v="13-Camera-0,0"/>
    <x v="0"/>
    <n v="41.414805648980803"/>
    <n v="3.6789655024941101"/>
    <n v="2.2775394130082699E-2"/>
    <n v="8.9499276395222496E-2"/>
    <n v="1.7665360680024E-2"/>
    <n v="6.2500175486762094E-2"/>
    <n v="2.3607774110278101"/>
    <n v="7.9852802443465501E-2"/>
    <n v="0.40412651693866702"/>
    <n v="-1.9169079805672229"/>
  </r>
  <r>
    <x v="5"/>
    <s v="13-Camera-0,0"/>
    <x v="0"/>
    <n v="54.906972412123203"/>
    <n v="4.0440097698363404"/>
    <n v="6.3871105374190398E-2"/>
    <n v="0.104144504999012"/>
    <n v="3.3198643626858503E-2"/>
    <n v="9.6585943300635899E-2"/>
    <n v="2.3085412259679199"/>
    <n v="0.299167785760244"/>
    <n v="0.42463441013151698"/>
    <n v="-1.5313558200321427"/>
  </r>
  <r>
    <x v="5"/>
    <s v="13-Camera-0,0"/>
    <x v="0"/>
    <n v="63.705338772491302"/>
    <n v="3.9063221174348199"/>
    <n v="4.8884532036469301E-2"/>
    <n v="0.113090788914186"/>
    <n v="2.20478380483165E-2"/>
    <n v="8.7909952989756901E-2"/>
    <n v="2.3664200829807598"/>
    <n v="0.39020277125838598"/>
    <n v="0.518517391414128"/>
    <n v="-1.5751604911510522"/>
  </r>
  <r>
    <x v="5"/>
    <s v="13-Camera-0,0"/>
    <x v="0"/>
    <n v="71.807884614391696"/>
    <n v="3.8994959438985899"/>
    <n v="2.2256960970840099E-2"/>
    <n v="8.0060480532040901E-2"/>
    <n v="1.3962866314502E-2"/>
    <n v="6.0498573589028902E-2"/>
    <n v="2.3697668989188898"/>
    <n v="7.7903698215547296E-2"/>
    <n v="0.37802455076193903"/>
    <n v="-1.722479505339471"/>
  </r>
  <r>
    <x v="5"/>
    <s v="13-Camera-0,0"/>
    <x v="0"/>
    <n v="48.0511344835664"/>
    <n v="3.8775487088979399"/>
    <n v="2.4262234598455501E-2"/>
    <n v="8.3258346866139601E-2"/>
    <n v="1.4323892650176299E-2"/>
    <n v="6.3904326257925304E-2"/>
    <n v="2.38498855091165"/>
    <n v="0.16980066691322901"/>
    <n v="0.36631352054511801"/>
    <n v="-1.7561377705569421"/>
  </r>
  <r>
    <x v="5"/>
    <s v="13-Camera-0,0"/>
    <x v="0"/>
    <n v="55.298642415086597"/>
    <n v="3.8198450129899699"/>
    <n v="1.6364765295739301E-2"/>
    <n v="7.9492410612387196E-2"/>
    <n v="1.3940934178438899E-2"/>
    <n v="5.5319072996978698E-2"/>
    <n v="2.3332738210447102"/>
    <n v="4.7091915496696897E-2"/>
    <n v="0.36900263939773198"/>
    <n v="-1.8111523476122982"/>
  </r>
  <r>
    <x v="5"/>
    <s v="13-Camera-0,0"/>
    <x v="0"/>
    <n v="54.157725519200902"/>
    <n v="3.9092052801447799"/>
    <n v="2.7538536510306199E-2"/>
    <n v="9.0526474640424404E-2"/>
    <n v="2.1432280053168499E-2"/>
    <n v="7.2835206346980597E-2"/>
    <n v="2.4474497650517102"/>
    <n v="8.7949350499773898E-2"/>
    <n v="0.41332018410509402"/>
    <n v="-1.6774745357501262"/>
  </r>
  <r>
    <x v="5"/>
    <s v="13-Camera-0,0"/>
    <x v="0"/>
    <n v="57.613755349543801"/>
    <n v="3.6449972151771801"/>
    <n v="1.8754683993593702E-2"/>
    <n v="9.2935982221277594E-2"/>
    <n v="1.15493666801499E-2"/>
    <n v="6.5670442226284501E-2"/>
    <n v="2.5982931600883599"/>
    <n v="7.0964624302103194E-2"/>
    <n v="0.41530137667493899"/>
    <n v="-1.9397014081478809"/>
  </r>
  <r>
    <x v="5"/>
    <s v="13-Camera-0,0"/>
    <x v="0"/>
    <n v="56.012470250901899"/>
    <n v="3.7226071625095098"/>
    <n v="1.61399276991132E-2"/>
    <n v="8.0902275981407507E-2"/>
    <n v="8.4571406048752299E-3"/>
    <n v="6.0207568196300701E-2"/>
    <n v="2.3062235949328098"/>
    <n v="7.4424672272576195E-2"/>
    <n v="0.34332512262907899"/>
    <n v="-1.9340677148614112"/>
  </r>
  <r>
    <x v="5"/>
    <s v="13-Camera-0,0"/>
    <x v="0"/>
    <n v="59.126977305332296"/>
    <n v="3.8735555849556098"/>
    <n v="3.5398396512917998E-2"/>
    <n v="8.5756469968957805E-2"/>
    <n v="2.6480497023069201E-2"/>
    <n v="7.1119857833246203E-2"/>
    <n v="2.3561961110681202"/>
    <n v="0.16655479630436601"/>
    <n v="0.35561379960266798"/>
    <n v="-1.7708306154417222"/>
  </r>
  <r>
    <x v="5"/>
    <s v="13-Camera-0,0"/>
    <x v="0"/>
    <n v="66.635701940345101"/>
    <n v="4.3308169083733299"/>
    <n v="7.1305806774727504E-2"/>
    <n v="0.124529666976232"/>
    <n v="3.8347207952020103E-2"/>
    <n v="0.113311636275628"/>
    <n v="2.5330326409311898"/>
    <n v="0.28582323227420597"/>
    <n v="0.50148241787970704"/>
    <n v="-1.1677006737469631"/>
  </r>
  <r>
    <x v="5"/>
    <s v="13-Camera-0,0"/>
    <x v="0"/>
    <n v="76.269474982873504"/>
    <n v="4.2333592624223302"/>
    <n v="3.1750035028742699E-2"/>
    <n v="8.7620504732676893E-2"/>
    <n v="1.9913429476090101E-2"/>
    <n v="6.1161842446261702E-2"/>
    <n v="2.3973791919415799"/>
    <n v="0.33690518930137098"/>
    <n v="0.44025926307372398"/>
    <n v="-1.3263814745039459"/>
  </r>
  <r>
    <x v="5"/>
    <s v="13-Camera-0,05"/>
    <x v="1"/>
    <n v="66.009751856450904"/>
    <n v="4.1238291522419201"/>
    <n v="6.3865973302785095E-2"/>
    <n v="0.10642339636237801"/>
    <n v="3.5870568609106798E-2"/>
    <n v="9.0276821243843397E-2"/>
    <n v="7.6125762129668102"/>
    <n v="0.36788659775389199"/>
    <n v="0.560651468864376"/>
    <n v="-1.3155193788937039"/>
  </r>
  <r>
    <x v="5"/>
    <s v="13-Camera-0,05"/>
    <x v="1"/>
    <n v="42.078068144395303"/>
    <n v="3.7011555929393101"/>
    <n v="8.6166031442562296E-2"/>
    <n v="0.11961489174215301"/>
    <n v="5.4595406449859801E-2"/>
    <n v="0.10413395482812"/>
    <n v="7.2374000409618002"/>
    <n v="0.32056527122134199"/>
    <n v="0.34657649914299099"/>
    <n v="-1.952267907917699"/>
  </r>
  <r>
    <x v="5"/>
    <s v="13-Camera-0,05"/>
    <x v="1"/>
    <n v="47.058194739665701"/>
    <n v="3.7827172332894601"/>
    <n v="6.8622060387917697E-2"/>
    <n v="0.104044381660769"/>
    <n v="4.6576228370888102E-2"/>
    <n v="9.2554916686991201E-2"/>
    <n v="7.2804918059846297"/>
    <n v="0.25686201379926898"/>
    <n v="0.28762382827924299"/>
    <n v="-1.929658938431297"/>
  </r>
  <r>
    <x v="5"/>
    <s v="13-Camera-0,05"/>
    <x v="1"/>
    <n v="51.722333524062698"/>
    <n v="3.7798778359829601"/>
    <n v="2.1668292878867599E-2"/>
    <n v="8.4701533936790793E-2"/>
    <n v="1.9430745557527301E-2"/>
    <n v="5.7328126751883E-2"/>
    <n v="6.7584918469656197"/>
    <n v="5.2504698405582501E-2"/>
    <n v="0.37217315338861301"/>
    <n v="-1.8479490106284269"/>
  </r>
  <r>
    <x v="5"/>
    <s v="13-Camera-0,05"/>
    <x v="1"/>
    <n v="52.695222835861998"/>
    <n v="3.8119246585585"/>
    <n v="4.7172968130381701E-2"/>
    <n v="9.1719905961706094E-2"/>
    <n v="3.56450519950893E-2"/>
    <n v="8.3111389737078198E-2"/>
    <n v="7.0391590049257502"/>
    <n v="0.14428200059278701"/>
    <n v="0.35012336577063002"/>
    <n v="-1.83795197567087"/>
  </r>
  <r>
    <x v="5"/>
    <s v="13-Camera-0,05"/>
    <x v="1"/>
    <n v="53.140255037981298"/>
    <n v="3.6307054986311198"/>
    <n v="6.1285983539032397E-2"/>
    <n v="0.107763002220242"/>
    <n v="4.0750031198226601E-2"/>
    <n v="9.3882090647835995E-2"/>
    <n v="7.3413206300465301"/>
    <n v="0.22276038499846601"/>
    <n v="0.42250396964739101"/>
    <n v="-1.9467905317214891"/>
  </r>
  <r>
    <x v="5"/>
    <s v="13-Camera-0,05"/>
    <x v="1"/>
    <n v="37.475093355772302"/>
    <n v="3.68646566372745"/>
    <n v="3.8846947672843898E-2"/>
    <n v="0.111159862059576"/>
    <n v="3.1878541689750198E-2"/>
    <n v="8.38547460676696E-2"/>
    <n v="7.4874258490744898"/>
    <n v="0.11181288301125"/>
    <n v="0.48837164280499901"/>
    <n v="-1.8251626934675511"/>
  </r>
  <r>
    <x v="5"/>
    <s v="13-Camera-0,05"/>
    <x v="1"/>
    <n v="40.261222802957697"/>
    <n v="3.8410772040884198"/>
    <n v="5.8391493328696399E-2"/>
    <n v="0.113612395257448"/>
    <n v="4.2575966259246499E-2"/>
    <n v="0.10187179117182101"/>
    <n v="8.7868474760325608"/>
    <n v="0.19546632060688801"/>
    <n v="0.45309738874940297"/>
    <n v="-1.7058254071621772"/>
  </r>
  <r>
    <x v="5"/>
    <s v="13-Camera-0,05"/>
    <x v="1"/>
    <n v="59.4540426053861"/>
    <n v="3.96982697031188"/>
    <n v="2.9207297839887798E-2"/>
    <n v="9.4829013098631496E-2"/>
    <n v="2.4760255031097599E-2"/>
    <n v="7.2939549671778403E-2"/>
    <n v="6.9715794998919502"/>
    <n v="8.8726227389621201E-2"/>
    <n v="0.426484175407148"/>
    <n v="-1.603688854280972"/>
  </r>
  <r>
    <x v="5"/>
    <s v="13-Camera-0,05"/>
    <x v="1"/>
    <n v="49.635978569031501"/>
    <n v="3.9019485282356698"/>
    <n v="4.1819943818915399E-2"/>
    <n v="9.8888507017400998E-2"/>
    <n v="3.10737910500124E-2"/>
    <n v="8.6471989820267006E-2"/>
    <n v="7.9564909130567596"/>
    <n v="0.16681890183693099"/>
    <n v="0.42193262568503198"/>
    <n v="-1.6761188460792982"/>
  </r>
  <r>
    <x v="5"/>
    <s v="13-Camera-0,05"/>
    <x v="1"/>
    <n v="61.589842523825503"/>
    <n v="3.83901726625716"/>
    <n v="5.05670916041275E-2"/>
    <n v="9.7366267834481296E-2"/>
    <n v="4.5784111621078698E-2"/>
    <n v="8.7856577343670694E-2"/>
    <n v="7.0366696650162304"/>
    <n v="0.12819992361163801"/>
    <n v="0.37069819561412798"/>
    <n v="-1.790284538128712"/>
  </r>
  <r>
    <x v="5"/>
    <s v="13-Camera-0,05"/>
    <x v="1"/>
    <n v="52.402843722645002"/>
    <n v="3.6938335055671701"/>
    <n v="8.9997221591292795E-2"/>
    <n v="0.132535097539459"/>
    <n v="5.22817374115375E-2"/>
    <n v="0.104476722334004"/>
    <n v="7.7909100119722998"/>
    <n v="0.38337760828927597"/>
    <n v="0.412889876240771"/>
    <n v="-1.8932766181920591"/>
  </r>
  <r>
    <x v="5"/>
    <s v="13-Camera-0,05"/>
    <x v="1"/>
    <n v="59.039634038735102"/>
    <n v="3.6257205601360001"/>
    <n v="4.2202034232864297E-2"/>
    <n v="0.114015226312473"/>
    <n v="2.0636091755936802E-2"/>
    <n v="9.0320689763706594E-2"/>
    <n v="6.8920638230629203"/>
    <n v="0.31837192889188098"/>
    <n v="0.44680361131555002"/>
    <n v="-1.9274758285484499"/>
  </r>
  <r>
    <x v="5"/>
    <s v="13-Camera-0,05"/>
    <x v="1"/>
    <n v="47.976714076569699"/>
    <n v="3.8702904941713898"/>
    <n v="3.9365368513613601E-2"/>
    <n v="0.103108101127648"/>
    <n v="3.3672974955145603E-2"/>
    <n v="8.5900494605441399E-2"/>
    <n v="7.2822738620452503"/>
    <n v="0.10978315345696101"/>
    <n v="0.44430730921317502"/>
    <n v="-1.6854021966154351"/>
  </r>
  <r>
    <x v="5"/>
    <s v="13-Camera-0,05"/>
    <x v="1"/>
    <n v="57.268625385399602"/>
    <n v="3.7158207004992998"/>
    <n v="5.1271219997164698E-2"/>
    <n v="0.102186643460141"/>
    <n v="4.7801631777925999E-2"/>
    <n v="9.0984552312178807E-2"/>
    <n v="7.1898416230687801"/>
    <n v="0.13227609938392501"/>
    <n v="0.36585542540115001"/>
    <n v="-1.9183238740995501"/>
  </r>
  <r>
    <x v="5"/>
    <s v="13-Camera-0,05"/>
    <x v="1"/>
    <n v="61.141997073016903"/>
    <n v="3.6039264399326498"/>
    <n v="7.0909315878524407E-2"/>
    <n v="0.12438886729196599"/>
    <n v="4.9831596149372201E-2"/>
    <n v="9.9502307402330403E-2"/>
    <n v="7.5212926410604197"/>
    <n v="0.314145458372871"/>
    <n v="0.41005508122152901"/>
    <n v="-1.9860184788458213"/>
  </r>
  <r>
    <x v="5"/>
    <s v="13-Camera-0,05"/>
    <x v="1"/>
    <n v="52.064426736385897"/>
    <n v="3.7739471156560498"/>
    <n v="4.82410978187547E-2"/>
    <n v="9.3091700414920306E-2"/>
    <n v="4.3189279476028998E-2"/>
    <n v="8.3932911800774598E-2"/>
    <n v="6.9788503270829096"/>
    <n v="0.16909870154099099"/>
    <n v="0.30344531716044798"/>
    <n v="-1.9226075671835021"/>
  </r>
  <r>
    <x v="5"/>
    <s v="13-Camera-0,05"/>
    <x v="1"/>
    <n v="50.600831712135601"/>
    <n v="3.7217369168022998"/>
    <n v="5.36917354103758E-2"/>
    <n v="0.100691219953252"/>
    <n v="4.9610087560598801E-2"/>
    <n v="8.8529332363187899E-2"/>
    <n v="7.8350250639486996"/>
    <n v="0.135427515735249"/>
    <n v="0.34394335355801597"/>
    <n v="-1.9343197296396841"/>
  </r>
  <r>
    <x v="5"/>
    <s v="13-Camera-0,05"/>
    <x v="1"/>
    <n v="45.986442347236597"/>
    <n v="3.71065790991039"/>
    <n v="9.5134318735277501E-2"/>
    <n v="0.12701741360278601"/>
    <n v="6.4302151839316798E-2"/>
    <n v="0.103578334374527"/>
    <n v="7.1481632420327497"/>
    <n v="0.36510750832003303"/>
    <n v="0.36521059199498401"/>
    <n v="-1.924131498094626"/>
  </r>
  <r>
    <x v="5"/>
    <s v="13-Camera-0,05"/>
    <x v="1"/>
    <n v="56.159940655130796"/>
    <n v="3.6160203575585799"/>
    <n v="3.6025516034079601E-2"/>
    <n v="0.115587155327507"/>
    <n v="2.8536832089656499E-2"/>
    <n v="8.7005105023904405E-2"/>
    <n v="6.9613259029574603"/>
    <n v="0.10832663163399101"/>
    <n v="0.47096736177154502"/>
    <n v="-1.9130122806698751"/>
  </r>
  <r>
    <x v="5"/>
    <s v="13-Camera-0,1"/>
    <x v="2"/>
    <n v="71.8513505607051"/>
    <n v="4.3229315888405102"/>
    <n v="7.8606939719589305E-2"/>
    <n v="0.123243425563523"/>
    <n v="7.7224087738673897E-2"/>
    <n v="0.115783713504596"/>
    <n v="6.23378820193465"/>
    <n v="0.31122490217170101"/>
    <n v="0.41707870354559401"/>
    <n v="-1.2599897076138957"/>
  </r>
  <r>
    <x v="5"/>
    <s v="13-Camera-0,1"/>
    <x v="2"/>
    <n v="68.700358531402003"/>
    <n v="3.6826833660135398"/>
    <n v="7.4597254476317695E-2"/>
    <n v="0.112951730106522"/>
    <n v="5.613680049342E-2"/>
    <n v="0.108335264364287"/>
    <n v="7.1104070240398798"/>
    <n v="0.23899744888947899"/>
    <n v="0.35983072207647199"/>
    <n v="-1.9574859119099881"/>
  </r>
  <r>
    <x v="5"/>
    <s v="13-Camera-0,1"/>
    <x v="2"/>
    <n v="63.5594253665572"/>
    <n v="3.88603501676717"/>
    <n v="0.12397019008893199"/>
    <n v="0.14559883616952801"/>
    <n v="0.102354330308755"/>
    <n v="0.13453516478218899"/>
    <n v="7.2039850819855902"/>
    <n v="0.33746524271320699"/>
    <n v="0.37603165179710202"/>
    <n v="-1.7379333314357279"/>
  </r>
  <r>
    <x v="5"/>
    <s v="13-Camera-0,1"/>
    <x v="2"/>
    <n v="56.923007956031697"/>
    <n v="4.3959210258946202"/>
    <n v="8.5837514801681697E-2"/>
    <n v="0.15262941503229999"/>
    <n v="6.6952784681035105E-2"/>
    <n v="0.13025194129155501"/>
    <n v="7.2343150919768897"/>
    <n v="0.34183527823577398"/>
    <n v="0.59089437286839297"/>
    <n v="-1.0131846012369867"/>
  </r>
  <r>
    <x v="5"/>
    <s v="13-Camera-0,1"/>
    <x v="2"/>
    <n v="35.423733873445002"/>
    <n v="3.6024417571104701"/>
    <n v="7.6606609856287505E-2"/>
    <n v="0.167792572305243"/>
    <n v="6.6300084250819902E-2"/>
    <n v="0.13893475665302099"/>
    <n v="6.57093338703271"/>
    <n v="0.21537305960456399"/>
    <n v="0.57567545266856202"/>
    <n v="-1.8218827902209678"/>
  </r>
  <r>
    <x v="5"/>
    <s v="13-Camera-0,1"/>
    <x v="2"/>
    <n v="51.248713457050002"/>
    <n v="4.3579740808975602"/>
    <n v="7.1581528176297302E-2"/>
    <n v="0.140657777737317"/>
    <n v="6.0959356529032803E-2"/>
    <n v="0.123739604479277"/>
    <n v="7.3827065170043999"/>
    <n v="0.311218720890101"/>
    <n v="0.54017538837300605"/>
    <n v="-1.1018505307294337"/>
  </r>
  <r>
    <x v="5"/>
    <s v="13-Camera-0,1"/>
    <x v="2"/>
    <n v="69.139429612966495"/>
    <n v="4.18818150359317"/>
    <n v="5.9164826899588498E-2"/>
    <n v="0.110516933194442"/>
    <n v="5.44643025399398E-2"/>
    <n v="8.9409001415296396E-2"/>
    <n v="6.7646627450594599"/>
    <n v="0.32874094215766603"/>
    <n v="0.495425783218365"/>
    <n v="-1.316392713188465"/>
  </r>
  <r>
    <x v="5"/>
    <s v="13-Camera-0,1"/>
    <x v="2"/>
    <n v="60.792237941104403"/>
    <n v="3.7761896305412099"/>
    <n v="0.113284110046526"/>
    <n v="0.13504047742536399"/>
    <n v="9.1411234671258904E-2"/>
    <n v="0.12053171350217801"/>
    <n v="7.0341661910060704"/>
    <n v="0.35493763850229099"/>
    <n v="0.35505443618431598"/>
    <n v="-1.8687559332744741"/>
  </r>
  <r>
    <x v="5"/>
    <s v="13-Camera-0,1"/>
    <x v="2"/>
    <n v="85.1664422427435"/>
    <n v="4.3004562256557799"/>
    <n v="8.7545955844163997E-2"/>
    <n v="0.12721800593251001"/>
    <n v="7.6225200920729902E-2"/>
    <n v="0.12889019454808701"/>
    <n v="6.7566310849506399"/>
    <n v="0.35298539881285401"/>
    <n v="0.400000164869033"/>
    <n v="-1.2995436094751871"/>
  </r>
  <r>
    <x v="5"/>
    <s v="13-Camera-0,1"/>
    <x v="2"/>
    <n v="21.120597763560799"/>
    <n v="3.73626694703086"/>
    <n v="0.145379473540034"/>
    <n v="0.168484216075173"/>
    <n v="8.3113106142373203E-2"/>
    <n v="0.12453604713890799"/>
    <n v="6.7890785380732197"/>
    <n v="0.56543634575726998"/>
    <n v="0.565542939419173"/>
    <n v="-1.6981901135499671"/>
  </r>
  <r>
    <x v="5"/>
    <s v="13-Camera-0,1"/>
    <x v="2"/>
    <n v="61.350144079456399"/>
    <n v="3.9174255737094499"/>
    <n v="8.0692661435244395E-2"/>
    <n v="0.29050010833006001"/>
    <n v="6.8129448774407297E-2"/>
    <n v="0.12767356667346799"/>
    <n v="6.9352566120214698"/>
    <n v="0.440051327318767"/>
    <n v="1.2716657124219"/>
    <n v="-0.81090871386865016"/>
  </r>
  <r>
    <x v="5"/>
    <s v="13-Camera-0,1"/>
    <x v="2"/>
    <n v="54.772497088870502"/>
    <n v="4.13882969922778"/>
    <n v="0.116652655418888"/>
    <n v="0.16239727616733801"/>
    <n v="0.103283548367415"/>
    <n v="0.155249619927777"/>
    <n v="6.9492058319738099"/>
    <n v="0.312326101582449"/>
    <n v="0.56322981369368197"/>
    <n v="-1.297940487078538"/>
  </r>
  <r>
    <x v="5"/>
    <s v="13-Camera-0,1"/>
    <x v="2"/>
    <n v="68.9497231714452"/>
    <n v="3.8510236075531399"/>
    <n v="9.7586912160689696E-2"/>
    <n v="0.128161954867795"/>
    <n v="8.4724730266129894E-2"/>
    <n v="0.12616876137616101"/>
    <n v="7.1593911550007698"/>
    <n v="0.26424552611987501"/>
    <n v="0.337472519464878"/>
    <n v="-1.8115038729819821"/>
  </r>
  <r>
    <x v="5"/>
    <s v="13-Camera-0,1"/>
    <x v="2"/>
    <n v="73.456780751957197"/>
    <n v="4.3915809038629599"/>
    <n v="9.5988150994417404E-2"/>
    <n v="0.140796012352741"/>
    <n v="7.8837221815927894E-2"/>
    <n v="0.13292846017831"/>
    <n v="7.66575316700618"/>
    <n v="0.32628569707635102"/>
    <n v="0.433152517440546"/>
    <n v="-1.1752665786964942"/>
  </r>
  <r>
    <x v="5"/>
    <s v="13-Camera-0,1"/>
    <x v="2"/>
    <n v="69.864322985685405"/>
    <n v="3.7911000897293898"/>
    <n v="0.154487086805038"/>
    <n v="0.18529892179142901"/>
    <n v="9.9383086523176803E-2"/>
    <n v="0.13469406255062699"/>
    <n v="7.4473823179723597"/>
    <n v="0.543973398225303"/>
    <n v="0.54409061053469598"/>
    <n v="-1.6648092997359143"/>
  </r>
  <r>
    <x v="5"/>
    <s v="13-Camera-0,1"/>
    <x v="2"/>
    <n v="79.559605769212197"/>
    <n v="3.8986843649691201"/>
    <n v="6.4449362768536606E-2"/>
    <n v="0.12512270897594399"/>
    <n v="5.2989480253722403E-2"/>
    <n v="0.11532460309203101"/>
    <n v="6.7509206190006799"/>
    <n v="0.186878080586588"/>
    <n v="0.47819015630691702"/>
    <n v="-1.6231254787239628"/>
  </r>
  <r>
    <x v="5"/>
    <s v="13-Camera-0,1"/>
    <x v="2"/>
    <n v="51.396186195267802"/>
    <n v="4.1919186307319798"/>
    <n v="0.119905783539905"/>
    <n v="0.143184546621685"/>
    <n v="8.2139282923821805E-2"/>
    <n v="0.118774223430184"/>
    <n v="6.5274578899843601"/>
    <n v="0.37815062169869601"/>
    <n v="0.41422599776034003"/>
    <n v="-1.3938553715076802"/>
  </r>
  <r>
    <x v="5"/>
    <s v="13-Camera-0,1"/>
    <x v="2"/>
    <n v="52.7048316712551"/>
    <n v="3.8235497261420699"/>
    <n v="3.4204951153928298E-2"/>
    <n v="9.4520820460735303E-2"/>
    <n v="3.4824991963602399E-2"/>
    <n v="6.9664732452160996E-2"/>
    <n v="6.6775726610794601"/>
    <n v="7.0557752542729807E-2"/>
    <n v="0.40495680151466201"/>
    <n v="-1.771493472343268"/>
  </r>
  <r>
    <x v="5"/>
    <s v="13-Camera-0,1"/>
    <x v="2"/>
    <n v="51.706799126615103"/>
    <n v="3.8823942751846001"/>
    <n v="0.126876449349106"/>
    <n v="0.18743044998728101"/>
    <n v="0.113157678647788"/>
    <n v="0.163359850174668"/>
    <n v="6.5338103329995603"/>
    <n v="0.367205474318056"/>
    <n v="0.58038304212788305"/>
    <n v="-1.5372226826875168"/>
  </r>
  <r>
    <x v="5"/>
    <s v="13-Camera-0,1"/>
    <x v="2"/>
    <n v="47.987458072105298"/>
    <n v="3.7136347170773498"/>
    <n v="7.4913435559200298E-2"/>
    <n v="0.112829366700337"/>
    <n v="4.0760052867544097E-2"/>
    <n v="0.109846666500318"/>
    <n v="6.1325310220709"/>
    <n v="0.27300306337639701"/>
    <n v="0.32692996632680799"/>
    <n v="-1.9594353165958422"/>
  </r>
  <r>
    <x v="5"/>
    <s v="13-Camera-0,15000000000000002"/>
    <x v="3"/>
    <n v="68.296741363086099"/>
    <n v="3.9560513406270101"/>
    <n v="0.25532739859498699"/>
    <n v="0.26146504081279198"/>
    <n v="0.22732956214326999"/>
    <n v="0.21608276844560501"/>
    <n v="5.1030898520257297"/>
    <n v="0.68815461664161603"/>
    <n v="0.68822645071621702"/>
    <n v="-1.3557222086567728"/>
  </r>
  <r>
    <x v="5"/>
    <s v="13-Camera-0,15000000000000002"/>
    <x v="3"/>
    <n v="20.714434513126601"/>
    <n v="3.6208272629020199"/>
    <n v="0.18846395831569801"/>
    <n v="0.29342084275055902"/>
    <n v="0.14337106843247899"/>
    <n v="0.18799283416260801"/>
    <n v="5.0394923170097101"/>
    <n v="0.63354432883595002"/>
    <n v="1.14538743224218"/>
    <n v="-1.2337853048558001"/>
  </r>
  <r>
    <x v="5"/>
    <s v="13-Camera-0,15000000000000002"/>
    <x v="3"/>
    <n v="57.433529836505897"/>
    <n v="4.0986825026320899"/>
    <n v="0.17290819041823399"/>
    <n v="0.18856535309748401"/>
    <n v="0.12760527197907701"/>
    <n v="0.160425166781378"/>
    <n v="4.9101225630147303"/>
    <n v="0.53005755061958904"/>
    <n v="0.57052864966390704"/>
    <n v="-1.3307888477040031"/>
  </r>
  <r>
    <x v="5"/>
    <s v="13-Camera-0,15000000000000002"/>
    <x v="3"/>
    <n v="17.595495200132"/>
    <n v="3.85481422032501"/>
    <n v="0.16611717323820299"/>
    <n v="0.18352774707699901"/>
    <n v="0.13745475742857799"/>
    <n v="0.16311157041205299"/>
    <n v="5.1457403709646297"/>
    <n v="0.42148321500089703"/>
    <n v="0.42162599595309802"/>
    <n v="-1.7235597837218921"/>
  </r>
  <r>
    <x v="5"/>
    <s v="13-Camera-0,15000000000000002"/>
    <x v="3"/>
    <n v="65.898895681187099"/>
    <n v="3.7273882308320601"/>
    <n v="9.1447055370189795E-2"/>
    <n v="0.138993733979247"/>
    <n v="3.00889693829192E-2"/>
    <n v="0.111149582615181"/>
    <n v="5.6374252819223303"/>
    <n v="0.459378524233789"/>
    <n v="0.45987461898002902"/>
    <n v="-1.8127371501879108"/>
  </r>
  <r>
    <x v="5"/>
    <s v="13-Camera-0,15000000000000002"/>
    <x v="3"/>
    <n v="51.837784545620998"/>
    <n v="4.1424724325434301"/>
    <n v="0.19037109616351999"/>
    <n v="0.210780871988409"/>
    <n v="0.143118323064758"/>
    <n v="0.16647165866208699"/>
    <n v="5.5808585949707696"/>
    <n v="0.57803080152466801"/>
    <n v="0.68099821852465503"/>
    <n v="-1.1765293489319149"/>
  </r>
  <r>
    <x v="5"/>
    <s v="13-Camera-0,15000000000000002"/>
    <x v="3"/>
    <n v="76.904766801293505"/>
    <n v="4.0809473178582998"/>
    <n v="0.13997347906491001"/>
    <n v="0.170888645213322"/>
    <n v="0.101334401562388"/>
    <n v="0.14796777706918701"/>
    <n v="5.2925737199839196"/>
    <n v="0.45646974184796402"/>
    <n v="0.47695133937328099"/>
    <n v="-1.4421013427684193"/>
  </r>
  <r>
    <x v="5"/>
    <s v="13-Camera-0,15000000000000002"/>
    <x v="3"/>
    <n v="28.226330066214501"/>
    <n v="4.2644999312127698"/>
    <n v="0.15679376715988999"/>
    <n v="0.191723808957042"/>
    <n v="0.14297742541889"/>
    <n v="0.17579830411903799"/>
    <n v="5.1455049320356903"/>
    <n v="0.45597649018506597"/>
    <n v="0.55747785698172903"/>
    <n v="-1.178022211805501"/>
  </r>
  <r>
    <x v="5"/>
    <s v="13-Camera-0,15000000000000002"/>
    <x v="3"/>
    <n v="74.058195619950396"/>
    <n v="4.1240572466043002"/>
    <n v="0.13959805532809699"/>
    <n v="0.160355028692726"/>
    <n v="0.105133949980911"/>
    <n v="0.14599210886573899"/>
    <n v="5.3965500830672601"/>
    <n v="0.430007466840923"/>
    <n v="0.43007251522127898"/>
    <n v="-1.4458702381744208"/>
  </r>
  <r>
    <x v="5"/>
    <s v="13-Camera-0,15000000000000002"/>
    <x v="3"/>
    <n v="56.133932501257"/>
    <n v="3.9661428916211201"/>
    <n v="6.7701236677023297E-2"/>
    <n v="0.107375659132357"/>
    <n v="6.2286376968991801E-2"/>
    <n v="9.5656778286997896E-2"/>
    <n v="4.9709403009619502"/>
    <n v="0.30494325650023202"/>
    <n v="0.450841744384402"/>
    <n v="-1.583015363994478"/>
  </r>
  <r>
    <x v="5"/>
    <s v="13-Camera-0,15000000000000002"/>
    <x v="3"/>
    <n v="25.6564080023463"/>
    <n v="3.9323070710299501"/>
    <n v="0.177784338189936"/>
    <n v="0.18844352296142"/>
    <n v="0.14215547622607699"/>
    <n v="0.16084106704029999"/>
    <n v="4.8073041350580699"/>
    <n v="0.61968049304098105"/>
    <n v="0.584075224746336"/>
    <n v="-1.4836177042237138"/>
  </r>
  <r>
    <x v="5"/>
    <s v="13-Camera-0,15000000000000002"/>
    <x v="3"/>
    <n v="41.846976806633002"/>
    <n v="4.0386335723349802"/>
    <n v="0.20621430031023799"/>
    <n v="0.200461972280847"/>
    <n v="0.12208755485532299"/>
    <n v="0.133830386159593"/>
    <n v="4.0922280419617802"/>
    <n v="0.71728283172894203"/>
    <n v="0.71731417618082804"/>
    <n v="-1.2440522514841916"/>
  </r>
  <r>
    <x v="5"/>
    <s v="13-Camera-0,15000000000000002"/>
    <x v="3"/>
    <n v="38.755837464493801"/>
    <n v="3.6443733052621798"/>
    <n v="0.14827371222074501"/>
    <n v="0.278169280332485"/>
    <n v="0.120705476081097"/>
    <n v="0.196006007576917"/>
    <n v="5.0637309789890397"/>
    <n v="0.50716680210909604"/>
    <n v="1.0639125049546401"/>
    <n v="-1.2917141897831801"/>
  </r>
  <r>
    <x v="5"/>
    <s v="13-Camera-0,15000000000000002"/>
    <x v="3"/>
    <n v="42.710027720625703"/>
    <n v="4.0297834132866397"/>
    <n v="0.19685821934513201"/>
    <n v="0.21194158277140501"/>
    <n v="0.152147131160143"/>
    <n v="0.17316660285074001"/>
    <n v="4.1933110699756"/>
    <n v="0.65534635302491795"/>
    <n v="0.65545053380083096"/>
    <n v="-1.3147660529125293"/>
  </r>
  <r>
    <x v="5"/>
    <s v="13-Camera-0,15000000000000002"/>
    <x v="3"/>
    <n v="85.125076258800902"/>
    <n v="4.0794319057920703"/>
    <n v="0.12504722985894601"/>
    <n v="0.14397008553298801"/>
    <n v="0.122030803566218"/>
    <n v="0.144823907873776"/>
    <n v="5.4063393600517804"/>
    <n v="0.31461833610725998"/>
    <n v="0.38537477734047698"/>
    <n v="-1.5351933168674528"/>
  </r>
  <r>
    <x v="5"/>
    <s v="13-Camera-0,15000000000000002"/>
    <x v="3"/>
    <n v="58.979056107100902"/>
    <n v="3.7777495040483902"/>
    <n v="0.19046707158125301"/>
    <n v="0.199747196911983"/>
    <n v="0.16872303254489901"/>
    <n v="0.17655804084593599"/>
    <n v="5.4045770750380999"/>
    <n v="0.45031382127140601"/>
    <n v="0.45044358259727901"/>
    <n v="-1.7718069133543308"/>
  </r>
  <r>
    <x v="5"/>
    <s v="13-Camera-0,15000000000000002"/>
    <x v="3"/>
    <n v="30.0145943126963"/>
    <n v="4.2024700638012398"/>
    <n v="0.229233388546117"/>
    <n v="0.22627830930758899"/>
    <n v="0.160793717350115"/>
    <n v="0.16952802455669"/>
    <n v="7.0365848459768996"/>
    <n v="0.77051582786029504"/>
    <n v="0.77055126795741802"/>
    <n v="-1.0269786682413422"/>
  </r>
  <r>
    <x v="5"/>
    <s v="13-Camera-0,15000000000000002"/>
    <x v="3"/>
    <n v="49.021571273116002"/>
    <n v="4.10509392209969"/>
    <n v="0.197934546668487"/>
    <n v="0.22012371681908299"/>
    <n v="0.159911985377751"/>
    <n v="0.191966754395443"/>
    <n v="4.9073979189852199"/>
    <n v="0.53943121015362405"/>
    <n v="0.53953363129129195"/>
    <n v="-1.355372446609018"/>
  </r>
  <r>
    <x v="5"/>
    <s v="13-Camera-0,15000000000000002"/>
    <x v="3"/>
    <n v="41.170313607942397"/>
    <n v="4.0750670269459102"/>
    <n v="0.231333639881241"/>
    <n v="0.227546133056169"/>
    <n v="0.20252280916530899"/>
    <n v="0.205427690476605"/>
    <n v="5.0957477580523101"/>
    <n v="0.61355357002993904"/>
    <n v="0.56814677166237704"/>
    <n v="-1.3567862013917127"/>
  </r>
  <r>
    <x v="5"/>
    <s v="13-Camera-0,15000000000000002"/>
    <x v="3"/>
    <n v="75.926050711628804"/>
    <n v="4.1505068548478601"/>
    <n v="8.4828348155357294E-2"/>
    <n v="0.13203851254082499"/>
    <n v="6.9902658920763999E-2"/>
    <n v="0.12884606147059899"/>
    <n v="5.2880121249472696"/>
    <n v="0.26557830730294302"/>
    <n v="0.45612283747405602"/>
    <n v="-1.3933703076780839"/>
  </r>
  <r>
    <x v="5"/>
    <s v="13-Ground_Truth"/>
    <x v="4"/>
    <n v="65.176444505785895"/>
    <n v="3.8769152724001699"/>
    <n v="1.7790889348827402E-2"/>
    <n v="8.0599518519501603E-2"/>
    <n v="1.0162935068905799E-2"/>
    <n v="6.1665080457478899E-2"/>
    <n v="3.3903486699564298"/>
    <n v="7.2606329846790704E-2"/>
    <n v="0.38900820738641101"/>
    <n v="-1.7340765202134192"/>
  </r>
  <r>
    <x v="5"/>
    <s v="13-Ground_Truth"/>
    <x v="4"/>
    <n v="45.435606363862902"/>
    <n v="3.7276721351461801"/>
    <n v="4.0022107625656202E-2"/>
    <n v="8.7881123651102497E-2"/>
    <n v="2.0235464316189999E-2"/>
    <n v="7.4073301233518504E-2"/>
    <n v="3.3873270470649"/>
    <n v="0.152623890947513"/>
    <n v="0.35212326681919198"/>
    <n v="-1.9202045980346278"/>
  </r>
  <r>
    <x v="5"/>
    <s v="13-Ground_Truth"/>
    <x v="4"/>
    <n v="50.728055612572597"/>
    <n v="3.7789739105876499"/>
    <n v="1.9448114114850999E-2"/>
    <n v="8.0401768070963497E-2"/>
    <n v="1.3109767529874699E-2"/>
    <n v="5.9132403734834103E-2"/>
    <n v="3.4385827560908999"/>
    <n v="6.4499219020424201E-2"/>
    <n v="0.36166342286398501"/>
    <n v="-1.8593626665483651"/>
  </r>
  <r>
    <x v="5"/>
    <s v="13-Ground_Truth"/>
    <x v="4"/>
    <n v="40.959474064293801"/>
    <n v="3.9359148796183998"/>
    <n v="3.3889714934070399E-2"/>
    <n v="9.6056391990417905E-2"/>
    <n v="2.3060795818237698E-2"/>
    <n v="8.2250412854265001E-2"/>
    <n v="3.4476428980706202"/>
    <n v="0.13091052320589"/>
    <n v="0.42786212243763999"/>
    <n v="-1.6362229979439602"/>
  </r>
  <r>
    <x v="5"/>
    <s v="13-Ground_Truth"/>
    <x v="4"/>
    <n v="57.0931081849469"/>
    <n v="3.9212892589657402"/>
    <n v="1.89291965338486E-2"/>
    <n v="7.9267113722704799E-2"/>
    <n v="1.40319472296353E-2"/>
    <n v="5.6787582671323E-2"/>
    <n v="3.3507196669233901"/>
    <n v="5.9207680297998298E-2"/>
    <n v="0.39862346531035198"/>
    <n v="-1.6800872757239078"/>
  </r>
  <r>
    <x v="5"/>
    <s v="13-Ground_Truth"/>
    <x v="4"/>
    <n v="81.460693388660403"/>
    <n v="3.93297300509056"/>
    <n v="4.0989044137103699E-2"/>
    <n v="9.8012825304209406E-2"/>
    <n v="2.0990810968013199E-2"/>
    <n v="9.0830532222705096E-2"/>
    <n v="3.8109745610272499"/>
    <n v="0.153386434714813"/>
    <n v="0.409911641009719"/>
    <n v="-1.657115353899721"/>
  </r>
  <r>
    <x v="5"/>
    <s v="13-Ground_Truth"/>
    <x v="4"/>
    <n v="58.570449314459601"/>
    <n v="3.8173519420128099"/>
    <n v="2.1624890483801399E-2"/>
    <n v="8.5980057611724003E-2"/>
    <n v="1.77629784411617E-2"/>
    <n v="6.5346418123740604E-2"/>
    <n v="4.1828208219958398"/>
    <n v="7.5234577380305603E-2"/>
    <n v="0.384875784389766"/>
    <n v="-1.797772273597424"/>
  </r>
  <r>
    <x v="5"/>
    <s v="13-Ground_Truth"/>
    <x v="4"/>
    <n v="69.308945562422906"/>
    <n v="3.8258503475658001"/>
    <n v="3.1539297319399501E-2"/>
    <n v="8.2360789088023703E-2"/>
    <n v="2.6489318332028201E-2"/>
    <n v="6.4693187197468499E-2"/>
    <n v="3.3249720090534498"/>
    <n v="9.0125627841490502E-2"/>
    <n v="0.34278034936873503"/>
    <n v="-1.8313693030654647"/>
  </r>
  <r>
    <x v="5"/>
    <s v="13-Ground_Truth"/>
    <x v="4"/>
    <n v="52.173617238559402"/>
    <n v="3.76142667852909"/>
    <n v="9.6912942220696695E-3"/>
    <n v="8.0814486019205004E-2"/>
    <n v="6.8247467362684902E-3"/>
    <n v="5.5522838865455802E-2"/>
    <n v="3.4373270620126202"/>
    <n v="3.9272207872275498E-2"/>
    <n v="0.37368730403342199"/>
    <n v="-1.8648860174374882"/>
  </r>
  <r>
    <x v="5"/>
    <s v="13-Ground_Truth"/>
    <x v="4"/>
    <n v="58.411701823882801"/>
    <n v="3.7856334825306801"/>
    <n v="2.4572363157780299E-2"/>
    <n v="9.2884141338345105E-2"/>
    <n v="1.7613544664150899E-2"/>
    <n v="7.0779067030212403E-2"/>
    <n v="3.2555620969505901"/>
    <n v="0.11643384098965499"/>
    <n v="0.40864672534615898"/>
    <n v="-1.8057197921231609"/>
  </r>
  <r>
    <x v="5"/>
    <s v="13-Ground_Truth"/>
    <x v="4"/>
    <n v="55.3848827585769"/>
    <n v="3.86481343651633"/>
    <n v="1.6238224553386499E-2"/>
    <n v="7.8839928689069805E-2"/>
    <n v="1.3790782183260899E-2"/>
    <n v="5.4202497783168997E-2"/>
    <n v="3.9102405708981598"/>
    <n v="5.2286625348652298E-2"/>
    <n v="0.380836585792173"/>
    <n v="-1.754349977691497"/>
  </r>
  <r>
    <x v="5"/>
    <s v="13-Ground_Truth"/>
    <x v="4"/>
    <n v="44.251601400092902"/>
    <n v="3.9420338682811198"/>
    <n v="2.5189715759561301E-2"/>
    <n v="8.41032252143772E-2"/>
    <n v="1.7710610117545999E-2"/>
    <n v="6.7208408015979396E-2"/>
    <n v="3.3369313699658898"/>
    <n v="9.7805547357529499E-2"/>
    <n v="0.39258159302766299"/>
    <n v="-1.6653845386912172"/>
  </r>
  <r>
    <x v="5"/>
    <s v="13-Ground_Truth"/>
    <x v="4"/>
    <n v="57.862930428572902"/>
    <n v="3.9509373993969801"/>
    <n v="1.8055564440521799E-2"/>
    <n v="8.0326378172391397E-2"/>
    <n v="1.65660402117398E-2"/>
    <n v="5.62605609494213E-2"/>
    <n v="4.0568769610253996"/>
    <n v="4.7553634220976602E-2"/>
    <n v="0.40190191618918197"/>
    <n v="-1.647160684413838"/>
  </r>
  <r>
    <x v="5"/>
    <s v="13-Ground_Truth"/>
    <x v="4"/>
    <n v="79.206026334635993"/>
    <n v="4.0961016816242202"/>
    <n v="3.7563416209282399E-2"/>
    <n v="8.6290600133391501E-2"/>
    <n v="2.5514495995432099E-2"/>
    <n v="6.6413047735219694E-2"/>
    <n v="4.12071408994961"/>
    <n v="0.327548887361853"/>
    <n v="0.37593447465211599"/>
    <n v="-1.5279638437236638"/>
  </r>
  <r>
    <x v="5"/>
    <s v="13-Ground_Truth"/>
    <x v="4"/>
    <n v="49.356230447296298"/>
    <n v="3.6261476391021801"/>
    <n v="1.38902301005717E-2"/>
    <n v="8.9684904771317298E-2"/>
    <n v="9.6244477699458791E-3"/>
    <n v="5.7920418485112E-2"/>
    <n v="3.5080586650874399"/>
    <n v="5.1854337673552797E-2"/>
    <n v="0.43630379902034799"/>
    <n v="-1.9375485618774719"/>
  </r>
  <r>
    <x v="5"/>
    <s v="13-Ground_Truth"/>
    <x v="4"/>
    <n v="34.2511384370599"/>
    <n v="3.7021588976053499"/>
    <n v="3.0009916251981801E-2"/>
    <n v="0.100768229627604"/>
    <n v="1.6762327019164198E-2"/>
    <n v="7.9986197133854298E-2"/>
    <n v="3.4764250370208098"/>
    <n v="0.12677187380816299"/>
    <n v="0.42110336577672502"/>
    <n v="-1.8767377366179252"/>
  </r>
  <r>
    <x v="5"/>
    <s v="13-Ground_Truth"/>
    <x v="4"/>
    <n v="52.102506854364101"/>
    <n v="3.7914080843920299"/>
    <n v="2.1108711065856399E-2"/>
    <n v="8.3179099114778193E-2"/>
    <n v="1.34127949907746E-2"/>
    <n v="6.7089623538856696E-2"/>
    <n v="3.5284320819191599"/>
    <n v="0.137968289573036"/>
    <n v="0.37796510106712"/>
    <n v="-1.83062681454085"/>
  </r>
  <r>
    <x v="5"/>
    <s v="13-Ground_Truth"/>
    <x v="4"/>
    <n v="50.182843572724302"/>
    <n v="3.7782337027654398"/>
    <n v="5.4724930645933402E-2"/>
    <n v="9.7537180616153005E-2"/>
    <n v="2.1763451572937399E-2"/>
    <n v="9.2550165151203595E-2"/>
    <n v="3.5045692810090201"/>
    <n v="0.22185168200567501"/>
    <n v="0.34161289264730699"/>
    <n v="-1.8801534045872532"/>
  </r>
  <r>
    <x v="5"/>
    <s v="13-Ground_Truth"/>
    <x v="4"/>
    <n v="48.229819470877899"/>
    <n v="3.65476399731015"/>
    <n v="1.37227303159274E-2"/>
    <n v="8.9453809518060298E-2"/>
    <n v="1.29392302179942E-2"/>
    <n v="5.7832256612845898E-2"/>
    <n v="3.5045836369972601"/>
    <n v="3.4472983483049197E-2"/>
    <n v="0.43028095695531299"/>
    <n v="-1.914955045734537"/>
  </r>
  <r>
    <x v="5"/>
    <s v="13-Ground_Truth"/>
    <x v="4"/>
    <n v="59.6816079721984"/>
    <n v="3.7648766018132398"/>
    <n v="1.53624980066779E-2"/>
    <n v="8.1642370130051101E-2"/>
    <n v="1.3159026803812699E-2"/>
    <n v="5.6603066031589599E-2"/>
    <n v="3.5190389070194201"/>
    <n v="6.1046439738353803E-2"/>
    <n v="0.37353060016775602"/>
    <n v="-1.8615927980190041"/>
  </r>
  <r>
    <x v="6"/>
    <s v="14-Camera-0,0"/>
    <x v="0"/>
    <n v="53.661898230275902"/>
    <n v="3.9070584115973301"/>
    <n v="1.40868792601244E-2"/>
    <n v="6.92960043635657E-2"/>
    <n v="1.2217447274817101E-2"/>
    <n v="4.6127806464787299E-2"/>
    <n v="2.65794366400223"/>
    <n v="4.1095877469972099E-2"/>
    <n v="0.46679331324000001"/>
    <n v="-1.6261482751626699"/>
  </r>
  <r>
    <x v="6"/>
    <s v="14-Camera-0,0"/>
    <x v="0"/>
    <n v="70.983034345297298"/>
    <n v="3.92145149883974"/>
    <n v="7.8732809843609197E-2"/>
    <n v="0.105293927612693"/>
    <n v="5.45087723185564E-2"/>
    <n v="9.3729331769006094E-2"/>
    <n v="2.7139296790119198"/>
    <n v="0.26466388902045401"/>
    <n v="0.41527276824371601"/>
    <n v="-1.663275732916544"/>
  </r>
  <r>
    <x v="6"/>
    <s v="14-Camera-0,0"/>
    <x v="0"/>
    <n v="70.170279232063905"/>
    <n v="3.8429428063517999"/>
    <n v="5.6051545658974099E-2"/>
    <n v="0.105036053549316"/>
    <n v="3.07272790314113E-2"/>
    <n v="9.5461598878081394E-2"/>
    <n v="2.54907509905751"/>
    <n v="0.19121598118543101"/>
    <n v="0.51441001682383203"/>
    <n v="-1.6426471768243682"/>
  </r>
  <r>
    <x v="6"/>
    <s v="14-Camera-0,0"/>
    <x v="0"/>
    <n v="54.659327365192297"/>
    <n v="3.9078204746015399"/>
    <n v="1.39793676385796E-2"/>
    <n v="6.8077375658506106E-2"/>
    <n v="1.18242372687855E-2"/>
    <n v="4.6747930337730399E-2"/>
    <n v="2.5825236110249499"/>
    <n v="4.4996072804819001E-2"/>
    <n v="0.483423235848912"/>
    <n v="-1.608756289549548"/>
  </r>
  <r>
    <x v="6"/>
    <s v="14-Camera-0,0"/>
    <x v="0"/>
    <n v="52.442170725851199"/>
    <n v="3.6826817252624502"/>
    <n v="1.69709891568024E-2"/>
    <n v="8.0737244104262001E-2"/>
    <n v="1.1500427593971701E-2"/>
    <n v="5.3130133844416803E-2"/>
    <n v="2.5219393770676102"/>
    <n v="5.8149018828450499E-2"/>
    <n v="0.42423115767352398"/>
    <n v="-1.8930871170640258"/>
  </r>
  <r>
    <x v="6"/>
    <s v="14-Camera-0,0"/>
    <x v="0"/>
    <n v="69.731099824507695"/>
    <n v="3.9008219607142598"/>
    <n v="2.5561290111177699E-2"/>
    <n v="7.3700249599674306E-2"/>
    <n v="1.58004520607825E-2"/>
    <n v="6.2439620304697699E-2"/>
    <n v="2.6306111229350702"/>
    <n v="8.8757500031583794E-2"/>
    <n v="0.48616298878942699"/>
    <n v="-1.6130150504963132"/>
  </r>
  <r>
    <x v="6"/>
    <s v="14-Camera-0,0"/>
    <x v="0"/>
    <n v="54.333480025828997"/>
    <n v="3.6873602094360298"/>
    <n v="2.0878219524511899E-2"/>
    <n v="8.4405852321613295E-2"/>
    <n v="1.2575815820957801E-2"/>
    <n v="5.88410193550346E-2"/>
    <n v="2.4741810729028599"/>
    <n v="7.16256966531547E-2"/>
    <n v="0.42472801746934202"/>
    <n v="-1.8879117730946282"/>
  </r>
  <r>
    <x v="6"/>
    <s v="14-Camera-0,0"/>
    <x v="0"/>
    <n v="63.849943273579001"/>
    <n v="3.8946630367525699"/>
    <n v="1.25962735761038E-2"/>
    <n v="6.5941513477730099E-2"/>
    <n v="9.9036895299118993E-3"/>
    <n v="4.3450231093255597E-2"/>
    <n v="2.5536747269797999"/>
    <n v="3.6090797775334103E-2"/>
    <n v="0.45879750869258101"/>
    <n v="-1.6465394545548491"/>
  </r>
  <r>
    <x v="6"/>
    <s v="14-Camera-0,0"/>
    <x v="0"/>
    <n v="53.113621232821302"/>
    <n v="3.8445282363285598"/>
    <n v="1.20950161041004E-2"/>
    <n v="6.89841895451829E-2"/>
    <n v="1.05740229299052E-2"/>
    <n v="4.5259311658766302E-2"/>
    <n v="3.1292769709834798"/>
    <n v="3.0899183524670901E-2"/>
    <n v="0.47188514103141699"/>
    <n v="-1.6835866226400231"/>
  </r>
  <r>
    <x v="6"/>
    <s v="14-Camera-0,0"/>
    <x v="0"/>
    <n v="47.065042722096202"/>
    <n v="3.66630468242567"/>
    <n v="1.0311124735386401E-2"/>
    <n v="8.1287699249168899E-2"/>
    <n v="9.1592555599995899E-3"/>
    <n v="4.9250802946631901E-2"/>
    <n v="2.30087690905202"/>
    <n v="3.08140078060554E-2"/>
    <n v="0.41736315940041002"/>
    <n v="-1.9163321581739199"/>
  </r>
  <r>
    <x v="6"/>
    <s v="14-Camera-0,0"/>
    <x v="0"/>
    <n v="61.8236589949544"/>
    <n v="3.8881895786551102"/>
    <n v="1.612110722711E-2"/>
    <n v="6.8902698911454494E-2"/>
    <n v="1.40927312374837E-2"/>
    <n v="4.6923971064536697E-2"/>
    <n v="3.1277048839256101"/>
    <n v="4.7032505913291903E-2"/>
    <n v="0.47244939732359498"/>
    <n v="-1.6393610240212948"/>
  </r>
  <r>
    <x v="6"/>
    <s v="14-Camera-0,0"/>
    <x v="0"/>
    <n v="53.292550262915597"/>
    <n v="3.67444356265591"/>
    <n v="8.4093678366875604E-3"/>
    <n v="7.6772702394081196E-2"/>
    <n v="7.4490310172057699E-3"/>
    <n v="4.6246292369176899E-2"/>
    <n v="2.5116764919366599"/>
    <n v="2.6684823031485699E-2"/>
    <n v="0.405509029123862"/>
    <n v="-1.9200474082202281"/>
  </r>
  <r>
    <x v="6"/>
    <s v="14-Camera-0,0"/>
    <x v="0"/>
    <n v="49.240941719195902"/>
    <n v="3.89328982151507"/>
    <n v="3.6017261324444001E-2"/>
    <n v="7.5398191128696196E-2"/>
    <n v="2.0272839898612501E-2"/>
    <n v="6.07120748869504E-2"/>
    <n v="2.5308339140610698"/>
    <n v="0.12495932612517401"/>
    <n v="0.47786331859051201"/>
    <n v="-1.6288468598944181"/>
  </r>
  <r>
    <x v="6"/>
    <s v="14-Camera-0,0"/>
    <x v="0"/>
    <n v="66.534606488181296"/>
    <n v="3.9076364427694901"/>
    <n v="1.87554481540563E-2"/>
    <n v="6.8522572960154404E-2"/>
    <n v="1.3896329187539301E-2"/>
    <n v="5.2286138225783298E-2"/>
    <n v="2.6616959710372599"/>
    <n v="6.0173437958240802E-2"/>
    <n v="0.43700607159968102"/>
    <n v="-1.6553574856308289"/>
  </r>
  <r>
    <x v="6"/>
    <s v="14-Camera-0,0"/>
    <x v="0"/>
    <n v="69.837418047712106"/>
    <n v="3.7172198940415901"/>
    <n v="4.3391777580711201E-2"/>
    <n v="0.101705286068121"/>
    <n v="3.02162197046267E-2"/>
    <n v="8.8573464960217702E-2"/>
    <n v="2.6976348150055798"/>
    <n v="0.136434776199334"/>
    <n v="0.46194599498098499"/>
    <n v="-1.8208341109774249"/>
  </r>
  <r>
    <x v="6"/>
    <s v="14-Camera-0,0"/>
    <x v="0"/>
    <n v="49.721215616387298"/>
    <n v="3.6819451458321302"/>
    <n v="1.05475458012665E-2"/>
    <n v="7.9020072999449201E-2"/>
    <n v="7.4584015581962201E-3"/>
    <n v="4.8698728567440598E-2"/>
    <n v="2.8394297939958002"/>
    <n v="3.6791226905407898E-2"/>
    <n v="0.41358847823434902"/>
    <n v="-1.9044663759335207"/>
  </r>
  <r>
    <x v="6"/>
    <s v="14-Camera-0,0"/>
    <x v="0"/>
    <n v="52.706764538037802"/>
    <n v="3.6630824635600301"/>
    <n v="3.3700072781099599E-2"/>
    <n v="8.9500171037966897E-2"/>
    <n v="2.1184461857425299E-2"/>
    <n v="7.5239342812815801E-2"/>
    <n v="2.4774001430487198"/>
    <n v="0.11381395840257701"/>
    <n v="0.40675234707916003"/>
    <n v="-1.9301651893608098"/>
  </r>
  <r>
    <x v="6"/>
    <s v="14-Camera-0,0"/>
    <x v="0"/>
    <n v="49.273985038369901"/>
    <n v="3.8348950501012999"/>
    <n v="3.09994857159447E-2"/>
    <n v="8.1346138347951402E-2"/>
    <n v="2.5509603927101498E-2"/>
    <n v="6.7388824959754706E-2"/>
    <n v="2.2764473980059798"/>
    <n v="9.5001408488023201E-2"/>
    <n v="0.41730951257872501"/>
    <n v="-1.7477954373199751"/>
  </r>
  <r>
    <x v="6"/>
    <s v="14-Camera-0,0"/>
    <x v="0"/>
    <n v="48.251571748284803"/>
    <n v="3.6799831680611201"/>
    <n v="1.05074498038101E-2"/>
    <n v="7.93737921670057E-2"/>
    <n v="7.8499802526468803E-3"/>
    <n v="4.8532390722292498E-2"/>
    <n v="2.3947522370144698"/>
    <n v="3.5804095965830202E-2"/>
    <n v="0.402321942006652"/>
    <n v="-1.9176948899322279"/>
  </r>
  <r>
    <x v="6"/>
    <s v="14-Camera-0,0"/>
    <x v="0"/>
    <n v="48.734180184832702"/>
    <n v="3.8068752887018098"/>
    <n v="3.5371413937358501E-2"/>
    <n v="7.69367710004151E-2"/>
    <n v="2.1818305955184199E-2"/>
    <n v="6.4656126750811102E-2"/>
    <n v="3.3107310460181898"/>
    <n v="0.126345017334731"/>
    <n v="0.44601235501084202"/>
    <n v="-1.7471123562873481"/>
  </r>
  <r>
    <x v="6"/>
    <s v="14-Camera-0,05"/>
    <x v="1"/>
    <n v="41.824265156904602"/>
    <n v="3.96371598492766"/>
    <n v="3.7279712193968799E-2"/>
    <n v="8.0239851790993202E-2"/>
    <n v="2.2933936074330301E-2"/>
    <n v="7.2347458163728506E-2"/>
    <n v="6.8882006220519498"/>
    <n v="0.13345281766091999"/>
    <n v="0.398944953664361"/>
    <n v="-1.637339061407979"/>
  </r>
  <r>
    <x v="6"/>
    <s v="14-Camera-0,05"/>
    <x v="1"/>
    <n v="48.117013880334902"/>
    <n v="3.8883764694882799"/>
    <n v="3.0858503332469499E-2"/>
    <n v="7.9593352228821398E-2"/>
    <n v="2.61667570880127E-2"/>
    <n v="6.5097501736236005E-2"/>
    <n v="6.7664018069626701"/>
    <n v="8.0841894752055596E-2"/>
    <n v="0.444732633006658"/>
    <n v="-1.6668908975050623"/>
  </r>
  <r>
    <x v="6"/>
    <s v="14-Camera-0,05"/>
    <x v="1"/>
    <n v="56.658994894137201"/>
    <n v="3.6326385030763402"/>
    <n v="2.6488753464236601E-2"/>
    <n v="9.6064497145472605E-2"/>
    <n v="2.2638961199446202E-2"/>
    <n v="6.0325551924453602E-2"/>
    <n v="7.4670847399393097"/>
    <n v="8.72359100261757E-2"/>
    <n v="0.47362617742365398"/>
    <n v="-1.893735319500006"/>
  </r>
  <r>
    <x v="6"/>
    <s v="14-Camera-0,05"/>
    <x v="1"/>
    <n v="70.018371249487103"/>
    <n v="3.9122677584200098"/>
    <n v="4.85324993004203E-2"/>
    <n v="9.7122418831573701E-2"/>
    <n v="2.9267923777317101E-2"/>
    <n v="8.7909000457419895E-2"/>
    <n v="6.8607361930189601"/>
    <n v="0.16427133924095999"/>
    <n v="0.53553056122362597"/>
    <n v="-1.5522016803563643"/>
  </r>
  <r>
    <x v="6"/>
    <s v="14-Camera-0,05"/>
    <x v="1"/>
    <n v="78.318088401194998"/>
    <n v="3.9718768122327601"/>
    <n v="6.8171246396453097E-2"/>
    <n v="0.108539932540919"/>
    <n v="6.1232849996823401E-2"/>
    <n v="9.8259046312683299E-2"/>
    <n v="7.5802251830464202"/>
    <n v="0.177665838945232"/>
    <n v="0.532986119769294"/>
    <n v="-1.4951370679979459"/>
  </r>
  <r>
    <x v="6"/>
    <s v="14-Camera-0,05"/>
    <x v="1"/>
    <n v="14.6116202629225"/>
    <n v="3.9473631962276001"/>
    <n v="6.4590924919842002E-2"/>
    <n v="0.31567622249192201"/>
    <n v="2.8504582425711401E-2"/>
    <n v="0.103186834173664"/>
    <n v="6.6634685790631902"/>
    <n v="0.41733714004572497"/>
    <n v="1.4395486521307801"/>
    <n v="-0.61308815164161978"/>
  </r>
  <r>
    <x v="6"/>
    <s v="14-Camera-0,05"/>
    <x v="1"/>
    <n v="61.453142801776202"/>
    <n v="3.9872884802065198"/>
    <n v="3.6781161405758801E-2"/>
    <n v="8.3014495901040194E-2"/>
    <n v="2.89560076672612E-2"/>
    <n v="7.2988925187841405E-2"/>
    <n v="7.3096390060381902"/>
    <n v="9.8169445247935902E-2"/>
    <n v="0.53370932952516503"/>
    <n v="-1.4790021902683153"/>
  </r>
  <r>
    <x v="6"/>
    <s v="14-Camera-0,05"/>
    <x v="1"/>
    <n v="52.359648645787502"/>
    <n v="3.7157291876272498"/>
    <n v="6.0435288013035202E-2"/>
    <n v="0.115766562155071"/>
    <n v="4.5008862801364999E-2"/>
    <n v="0.101976696183677"/>
    <n v="6.9294476429931802"/>
    <n v="0.19556553989877601"/>
    <n v="0.45857839677618201"/>
    <n v="-1.8256924155965681"/>
  </r>
  <r>
    <x v="6"/>
    <s v="14-Camera-0,05"/>
    <x v="1"/>
    <n v="67.431473837590104"/>
    <n v="3.9105167145395798"/>
    <n v="2.47361224454943E-2"/>
    <n v="7.4352958471225805E-2"/>
    <n v="2.2830033126076898E-2"/>
    <n v="5.6047168899611297E-2"/>
    <n v="6.8978123370325104"/>
    <n v="6.8408206244478895E-2"/>
    <n v="0.50009357042718305"/>
    <n v="-1.5893897150332372"/>
  </r>
  <r>
    <x v="6"/>
    <s v="14-Camera-0,05"/>
    <x v="1"/>
    <n v="51.289836469281198"/>
    <n v="3.84285225773269"/>
    <n v="1.7223532969475101E-2"/>
    <n v="7.1799226241001504E-2"/>
    <n v="1.5323454476598801E-2"/>
    <n v="4.7497438979727601E-2"/>
    <n v="6.7328844650182802"/>
    <n v="4.7253597366899401E-2"/>
    <n v="0.43705989993084299"/>
    <n v="-1.7200878423364669"/>
  </r>
  <r>
    <x v="6"/>
    <s v="14-Camera-0,05"/>
    <x v="1"/>
    <n v="54.066929066605702"/>
    <n v="3.9497335506802398"/>
    <n v="2.7763041494851499E-2"/>
    <n v="7.4850839861105203E-2"/>
    <n v="2.7818776700741701E-2"/>
    <n v="5.6632163734078499E-2"/>
    <n v="6.8458661510376198"/>
    <n v="6.5286225982795001E-2"/>
    <n v="0.487031462173873"/>
    <n v="-1.5632349871458873"/>
  </r>
  <r>
    <x v="6"/>
    <s v="14-Camera-0,05"/>
    <x v="1"/>
    <n v="55.419365923267598"/>
    <n v="3.8707805297986901"/>
    <n v="1.75469093970743E-2"/>
    <n v="7.03447070500611E-2"/>
    <n v="1.19519327477677E-2"/>
    <n v="5.1736511366938902E-2"/>
    <n v="6.9117854629876003"/>
    <n v="5.5315536804455397E-2"/>
    <n v="0.451132656723084"/>
    <n v="-1.6780868134782259"/>
  </r>
  <r>
    <x v="6"/>
    <s v="14-Camera-0,05"/>
    <x v="1"/>
    <n v="61.950606000754597"/>
    <n v="3.8768872346703498"/>
    <n v="2.8061611915478599E-2"/>
    <n v="7.9264978476450906E-2"/>
    <n v="2.5417853649099199E-2"/>
    <n v="6.0218295995136797E-2"/>
    <n v="7.1673968749819297"/>
    <n v="6.7646510769389906E-2"/>
    <n v="0.46894962347055502"/>
    <n v="-1.6541631418590952"/>
  </r>
  <r>
    <x v="6"/>
    <s v="14-Camera-0,05"/>
    <x v="1"/>
    <n v="42.9193644860893"/>
    <n v="3.6668044593583899"/>
    <n v="4.2017489780561801E-2"/>
    <n v="9.4399818702831095E-2"/>
    <n v="4.0553387787231103E-2"/>
    <n v="7.6646998839912703E-2"/>
    <n v="7.00462338305078"/>
    <n v="9.66291442752749E-2"/>
    <n v="0.39122490221322498"/>
    <n v="-1.941970638428385"/>
  </r>
  <r>
    <x v="6"/>
    <s v="14-Camera-0,05"/>
    <x v="1"/>
    <n v="50.967999010454598"/>
    <n v="4.0338621775075199"/>
    <n v="4.6340404430095801E-2"/>
    <n v="8.8762017739953195E-2"/>
    <n v="4.0448315910513198E-2"/>
    <n v="8.0387406221633401E-2"/>
    <n v="6.5484102640766597"/>
    <n v="0.12057415612116899"/>
    <n v="0.47628264808555798"/>
    <n v="-1.4898551744069222"/>
  </r>
  <r>
    <x v="6"/>
    <s v="14-Camera-0,05"/>
    <x v="1"/>
    <n v="64.784466205986902"/>
    <n v="3.8728961627749401"/>
    <n v="5.16671852927943E-2"/>
    <n v="0.100736587902909"/>
    <n v="3.4614219654500802E-2"/>
    <n v="9.2123200426674101E-2"/>
    <n v="7.3675112610217104"/>
    <n v="0.173121657309176"/>
    <n v="0.52097423846786495"/>
    <n v="-1.6061295987571951"/>
  </r>
  <r>
    <x v="6"/>
    <s v="14-Camera-0,05"/>
    <x v="1"/>
    <n v="43.1989036263315"/>
    <n v="3.8966011248495098"/>
    <n v="6.7488150450011206E-2"/>
    <n v="9.9694183916315501E-2"/>
    <n v="6.2532990782128206E-2"/>
    <n v="9.9435093278673101E-2"/>
    <n v="7.1093143589096099"/>
    <n v="0.17307579045933499"/>
    <n v="0.38629100419941798"/>
    <n v="-1.7171078709510721"/>
  </r>
  <r>
    <x v="6"/>
    <s v="14-Camera-0,05"/>
    <x v="1"/>
    <n v="61.3981417942733"/>
    <n v="3.8931132405098698"/>
    <n v="5.6400330401386901E-2"/>
    <n v="0.100997621314941"/>
    <n v="5.2427051174022098E-2"/>
    <n v="8.9971737276774294E-2"/>
    <n v="6.9352965259458799"/>
    <n v="0.14005101806697001"/>
    <n v="0.50204930799908098"/>
    <n v="-1.6048374514910493"/>
  </r>
  <r>
    <x v="6"/>
    <s v="14-Camera-0,05"/>
    <x v="1"/>
    <n v="62.751421856994398"/>
    <n v="3.9693016700897199"/>
    <n v="9.7876452871396097E-2"/>
    <n v="0.139258381580284"/>
    <n v="7.0896888341272807E-2"/>
    <n v="0.109668461859023"/>
    <n v="7.5795941449468902"/>
    <n v="0.349497466024357"/>
    <n v="0.62217159301545499"/>
    <n v="-1.4085267368948251"/>
  </r>
  <r>
    <x v="6"/>
    <s v="14-Camera-0,05"/>
    <x v="1"/>
    <n v="60.780332435986203"/>
    <n v="3.8280333458589002"/>
    <n v="2.3477502816884599E-2"/>
    <n v="7.43361210834909E-2"/>
    <n v="2.15939847417525E-2"/>
    <n v="5.5901773491577197E-2"/>
    <n v="6.7646889260504297"/>
    <n v="6.8606374696886394E-2"/>
    <n v="0.410148326028898"/>
    <n v="-1.7618183281122017"/>
  </r>
  <r>
    <x v="6"/>
    <s v="14-Camera-0,1"/>
    <x v="2"/>
    <n v="60.031800734929597"/>
    <n v="3.64403720176003"/>
    <n v="6.9822263724046194E-2"/>
    <n v="0.129521810805588"/>
    <n v="6.5854747607778999E-2"/>
    <n v="0.10737816733941501"/>
    <n v="6.2268630999606103"/>
    <n v="0.165260892095968"/>
    <n v="0.50634259640014301"/>
    <n v="-1.8496202018398269"/>
  </r>
  <r>
    <x v="6"/>
    <s v="14-Camera-0,1"/>
    <x v="2"/>
    <n v="89.134997233091696"/>
    <n v="3.99587779941628"/>
    <n v="0.106627396368285"/>
    <n v="0.14764247558256799"/>
    <n v="8.2952094963297099E-2"/>
    <n v="0.122009372548496"/>
    <n v="6.7278318559983701"/>
    <n v="0.43592683186319198"/>
    <n v="0.58603588509541304"/>
    <n v="-1.418086315488307"/>
  </r>
  <r>
    <x v="6"/>
    <s v="14-Camera-0,1"/>
    <x v="2"/>
    <n v="68.412490682666302"/>
    <n v="3.8042134507602698"/>
    <n v="0.116227829458677"/>
    <n v="0.154479516689566"/>
    <n v="9.8745229504765997E-2"/>
    <n v="0.131983691492502"/>
    <n v="6.3836105469381401"/>
    <n v="0.32671607514874001"/>
    <n v="0.52979145751526302"/>
    <n v="-1.6659950917244672"/>
  </r>
  <r>
    <x v="6"/>
    <s v="14-Camera-0,1"/>
    <x v="2"/>
    <n v="87.8777327740912"/>
    <n v="4.3222543769639596"/>
    <n v="0.15754949054092299"/>
    <n v="0.153467525903035"/>
    <n v="0.10931217923311801"/>
    <n v="0.13382047653586099"/>
    <n v="6.4004556339932597"/>
    <n v="0.52604174671641202"/>
    <n v="0.53626469961817302"/>
    <n v="-1.1414809234178673"/>
  </r>
  <r>
    <x v="6"/>
    <s v="14-Camera-0,1"/>
    <x v="2"/>
    <n v="43.313226789899801"/>
    <n v="3.65242483831969"/>
    <n v="5.5994606720359302E-2"/>
    <n v="0.106161327007484"/>
    <n v="5.1047909436894398E-2"/>
    <n v="9.5533561305887693E-2"/>
    <n v="7.0774778489721903"/>
    <n v="0.13988745683960899"/>
    <n v="0.41509769508383298"/>
    <n v="-1.932477466596477"/>
  </r>
  <r>
    <x v="6"/>
    <s v="14-Camera-0,1"/>
    <x v="2"/>
    <n v="47.6780240122241"/>
    <n v="3.7811391021076699"/>
    <n v="5.5277485854956697E-2"/>
    <n v="0.10807031547670599"/>
    <n v="3.69064737033502E-2"/>
    <n v="9.90085621026391E-2"/>
    <n v="5.6883699239697298"/>
    <n v="0.162135370260476"/>
    <n v="0.40338132572218799"/>
    <n v="-1.8154795721701422"/>
  </r>
  <r>
    <x v="6"/>
    <s v="14-Camera-0,1"/>
    <x v="2"/>
    <n v="58.414283011410497"/>
    <n v="3.74024449523026"/>
    <n v="9.07419954450015E-2"/>
    <n v="0.14642570807003599"/>
    <n v="6.3570590174994598E-2"/>
    <n v="0.112820044068079"/>
    <n v="5.68188802304212"/>
    <n v="0.41409865898243903"/>
    <n v="0.53485512700020099"/>
    <n v="-1.7249003777695391"/>
  </r>
  <r>
    <x v="6"/>
    <s v="14-Camera-0,1"/>
    <x v="2"/>
    <n v="27.226580773203398"/>
    <n v="3.6794923119299199"/>
    <n v="0.10991358952211901"/>
    <n v="0.169069861178331"/>
    <n v="8.9912193256992207E-2"/>
    <n v="0.145953048627537"/>
    <n v="6.1282044480321902"/>
    <n v="0.35246553713493001"/>
    <n v="0.50986948550813405"/>
    <n v="-1.8106382025619461"/>
  </r>
  <r>
    <x v="6"/>
    <s v="14-Camera-0,1"/>
    <x v="2"/>
    <n v="40.382958357012299"/>
    <n v="3.86532475631582"/>
    <n v="6.4267637212266193E-2"/>
    <n v="0.104185044832589"/>
    <n v="5.3358017641281202E-2"/>
    <n v="9.5187626645337794E-2"/>
    <n v="5.9228163550142199"/>
    <n v="0.19225156737757701"/>
    <n v="0.35919926348331199"/>
    <n v="-1.7754759802008682"/>
  </r>
  <r>
    <x v="6"/>
    <s v="14-Camera-0,1"/>
    <x v="2"/>
    <n v="64.9449861565395"/>
    <n v="4.2680712600237403"/>
    <n v="8.6106843284864301E-2"/>
    <n v="0.122672124838293"/>
    <n v="5.5621448278762697E-2"/>
    <n v="0.112055824925635"/>
    <n v="6.0016643520211801"/>
    <n v="0.36145287422076799"/>
    <n v="0.51416394696700496"/>
    <n v="-1.2177647930092548"/>
  </r>
  <r>
    <x v="6"/>
    <s v="14-Camera-0,1"/>
    <x v="2"/>
    <n v="33.693267984651598"/>
    <n v="3.7750820348004401"/>
    <n v="0.120091478107007"/>
    <n v="0.170722607542489"/>
    <n v="0.113393083321205"/>
    <n v="0.150017790601402"/>
    <n v="6.4229572849581"/>
    <n v="0.31387791492286898"/>
    <n v="0.55206226265801905"/>
    <n v="-1.6728557025415407"/>
  </r>
  <r>
    <x v="6"/>
    <s v="14-Camera-0,1"/>
    <x v="2"/>
    <n v="49.233785959705003"/>
    <n v="3.81198632623222"/>
    <n v="0.12871644071490099"/>
    <n v="0.172975753399468"/>
    <n v="0.123997335911729"/>
    <n v="0.15141351339787201"/>
    <n v="5.6257679120171797"/>
    <n v="0.41418544225332499"/>
    <n v="0.59068144550882196"/>
    <n v="-1.5973322282589582"/>
  </r>
  <r>
    <x v="6"/>
    <s v="14-Camera-0,1"/>
    <x v="2"/>
    <n v="18.957776850112001"/>
    <n v="3.9725430886073498"/>
    <n v="0.14670145181543401"/>
    <n v="0.205376040388876"/>
    <n v="0.118069103713985"/>
    <n v="0.18027448479302899"/>
    <n v="7.9059490929357699"/>
    <n v="0.45781579401787298"/>
    <n v="0.60644035226248905"/>
    <n v="-1.4210165591301611"/>
  </r>
  <r>
    <x v="6"/>
    <s v="14-Camera-0,1"/>
    <x v="2"/>
    <n v="60.769395401330101"/>
    <n v="3.9297620817026502"/>
    <n v="7.2958717402221596E-2"/>
    <n v="0.113682104854457"/>
    <n v="5.1357527132736398E-2"/>
    <n v="9.8048002619754104E-2"/>
    <n v="5.32066689804196"/>
    <n v="0.24866335493646399"/>
    <n v="0.44007570818375202"/>
    <n v="-1.6301622101135977"/>
  </r>
  <r>
    <x v="6"/>
    <s v="14-Camera-0,1"/>
    <x v="2"/>
    <n v="36.290925475546601"/>
    <n v="3.7899401976070402"/>
    <n v="0.126729171377196"/>
    <n v="0.15045951684560499"/>
    <n v="7.5215165361219305E-2"/>
    <n v="0.118837412825923"/>
    <n v="6.67526735097635"/>
    <n v="0.46995360182699902"/>
    <n v="0.49160398719357001"/>
    <n v="-1.7184558151993898"/>
  </r>
  <r>
    <x v="6"/>
    <s v="14-Camera-0,1"/>
    <x v="2"/>
    <n v="42.964906532058201"/>
    <n v="3.80394217310063"/>
    <n v="4.8919706113716897E-2"/>
    <n v="0.101935802399742"/>
    <n v="4.3415761213293297E-2"/>
    <n v="8.8001637722207399E-2"/>
    <n v="6.59898289805278"/>
    <n v="0.12980839759993301"/>
    <n v="0.40708541514165297"/>
    <n v="-1.788972411757717"/>
  </r>
  <r>
    <x v="6"/>
    <s v="14-Camera-0,1"/>
    <x v="2"/>
    <n v="76.031563071126797"/>
    <n v="4.1415644700909402"/>
    <n v="0.16031491175514601"/>
    <n v="0.17248487532432699"/>
    <n v="0.125939718228022"/>
    <n v="0.136877132506912"/>
    <n v="5.7486561679979697"/>
    <n v="0.44436165212596201"/>
    <n v="0.64950623680377495"/>
    <n v="-1.2089292931052849"/>
  </r>
  <r>
    <x v="6"/>
    <s v="14-Camera-0,1"/>
    <x v="2"/>
    <n v="37.402686165485697"/>
    <n v="4.2135736161571096"/>
    <n v="0.10860328260126"/>
    <n v="0.146454577517414"/>
    <n v="9.4247053592264499E-2"/>
    <n v="0.135741963336725"/>
    <n v="6.3980794150847897"/>
    <n v="0.29860006438292602"/>
    <n v="0.56327475908181102"/>
    <n v="-1.2231516247610794"/>
  </r>
  <r>
    <x v="6"/>
    <s v="14-Camera-0,1"/>
    <x v="2"/>
    <n v="54.667632624779998"/>
    <n v="4.2319836754839004"/>
    <n v="0.25047669417863"/>
    <n v="0.23662918912698899"/>
    <n v="0.20029897061455601"/>
    <n v="0.185804427718612"/>
    <n v="6.2297350560547704"/>
    <n v="0.70795800459995595"/>
    <n v="0.70472675966604503"/>
    <n v="-1.0632895648500544"/>
  </r>
  <r>
    <x v="6"/>
    <s v="14-Camera-0,1"/>
    <x v="2"/>
    <n v="45.070437006233597"/>
    <n v="3.6092345923236402"/>
    <n v="2.7453738645067199E-2"/>
    <n v="8.7244209141118301E-2"/>
    <n v="1.89483424377698E-2"/>
    <n v="6.8822009483414603E-2"/>
    <n v="7.1715163029730302"/>
    <n v="9.7918115277994405E-2"/>
    <n v="0.43421017956604402"/>
    <n v="-1.9565552281103158"/>
  </r>
  <r>
    <x v="6"/>
    <s v="14-Camera-0,15000000000000002"/>
    <x v="3"/>
    <n v="26.032550853052602"/>
    <n v="3.72257565817001"/>
    <n v="0.16966529871487401"/>
    <n v="0.27041989104443398"/>
    <n v="0.13787625192310701"/>
    <n v="0.17976319847962199"/>
    <n v="5.2808956550434196"/>
    <n v="0.54280126427353603"/>
    <n v="1.0004491838408101"/>
    <n v="-1.2769751579891799"/>
  </r>
  <r>
    <x v="6"/>
    <s v="14-Camera-0,15000000000000002"/>
    <x v="3"/>
    <n v="63.084973653315501"/>
    <n v="3.7974725716488198"/>
    <n v="0.14016181156760299"/>
    <n v="0.18167665721953599"/>
    <n v="7.6643269330253699E-2"/>
    <n v="0.13505212306452999"/>
    <n v="4.87355847598519"/>
    <n v="0.50073571142517204"/>
    <n v="0.62284458789184904"/>
    <n v="-1.5796828404593311"/>
  </r>
  <r>
    <x v="6"/>
    <s v="14-Camera-0,15000000000000002"/>
    <x v="3"/>
    <n v="41.542632973096303"/>
    <n v="3.7700019776003"/>
    <n v="8.5544101460035202E-2"/>
    <n v="0.123942977027475"/>
    <n v="6.7288523394724797E-2"/>
    <n v="0.11736634026509001"/>
    <n v="4.8536783509189201"/>
    <n v="0.25165981158707101"/>
    <n v="0.42345778153512598"/>
    <n v="-1.8065402408645741"/>
  </r>
  <r>
    <x v="6"/>
    <s v="14-Camera-0,15000000000000002"/>
    <x v="3"/>
    <n v="26.3729466739656"/>
    <n v="4.26425675157207"/>
    <n v="0.129450590050219"/>
    <n v="0.15349994518188401"/>
    <n v="0.11058894750484501"/>
    <n v="0.14336898306597901"/>
    <n v="4.7113109369529402"/>
    <n v="0.40607669313642603"/>
    <n v="0.40612945961054397"/>
    <n v="-1.329613788817386"/>
  </r>
  <r>
    <x v="6"/>
    <s v="14-Camera-0,15000000000000002"/>
    <x v="3"/>
    <n v="86.482183459814095"/>
    <n v="4.1244073526536198"/>
    <n v="0.14387078359014199"/>
    <n v="0.17344833746761701"/>
    <n v="0.12828426848723601"/>
    <n v="0.147939773581688"/>
    <n v="5.50155150797218"/>
    <n v="0.372447803077677"/>
    <n v="0.65754713650463703"/>
    <n v="-1.2180455108417432"/>
  </r>
  <r>
    <x v="6"/>
    <s v="14-Camera-0,15000000000000002"/>
    <x v="3"/>
    <n v="48.116856184860097"/>
    <n v="3.8249208143565401"/>
    <n v="0.11687610215189501"/>
    <n v="0.15042536349886501"/>
    <n v="0.106887334841146"/>
    <n v="0.14540496934241001"/>
    <n v="4.9424656600458503"/>
    <n v="0.356197739526663"/>
    <n v="0.46441841072335099"/>
    <n v="-1.7106607749201088"/>
  </r>
  <r>
    <x v="6"/>
    <s v="14-Camera-0,15000000000000002"/>
    <x v="3"/>
    <n v="89.355752558040706"/>
    <n v="3.8352574781306799"/>
    <n v="0.10492245903957"/>
    <n v="0.14600109634684599"/>
    <n v="8.8980278067990498E-2"/>
    <n v="0.12605476916924299"/>
    <n v="4.9157847700407702"/>
    <n v="0.30106289397084801"/>
    <n v="0.55694573508507605"/>
    <n v="-1.607796786784244"/>
  </r>
  <r>
    <x v="6"/>
    <s v="14-Camera-0,15000000000000002"/>
    <x v="3"/>
    <n v="62.612901136580099"/>
    <n v="4.1321795526851997"/>
    <n v="8.3406301440203404E-2"/>
    <n v="0.113556815737352"/>
    <n v="7.4697206658248097E-2"/>
    <n v="0.11112663448841199"/>
    <n v="5.8840543819824198"/>
    <n v="0.213565388517509"/>
    <n v="0.33860937559437099"/>
    <n v="-1.5292110717204292"/>
  </r>
  <r>
    <x v="6"/>
    <s v="14-Camera-0,15000000000000002"/>
    <x v="3"/>
    <n v="42.272607343993897"/>
    <n v="3.7485203137274801"/>
    <n v="0.110917566908236"/>
    <n v="0.15977954942488101"/>
    <n v="7.7676223510643794E-2"/>
    <n v="0.13243097432694301"/>
    <n v="4.9466483979485902"/>
    <n v="0.41240222348768601"/>
    <n v="0.52801123924400495"/>
    <n v="-1.7234684470285151"/>
  </r>
  <r>
    <x v="6"/>
    <s v="14-Camera-0,15000000000000002"/>
    <x v="3"/>
    <n v="77.435221228119303"/>
    <n v="4.0526993334036403"/>
    <n v="8.8916614517657103E-2"/>
    <n v="0.13086946489075399"/>
    <n v="6.3065696717931899E-2"/>
    <n v="0.101731024755189"/>
    <n v="4.9327634809305803"/>
    <n v="0.30645141532307901"/>
    <n v="0.65689617106010201"/>
    <n v="-1.2904044955362577"/>
  </r>
  <r>
    <x v="6"/>
    <s v="14-Camera-0,15000000000000002"/>
    <x v="3"/>
    <n v="56.794913853288399"/>
    <n v="4.2165034160753603"/>
    <n v="8.1532419315844595E-2"/>
    <n v="0.112698563991759"/>
    <n v="6.3695231602921107E-2"/>
    <n v="9.9136743440358305E-2"/>
    <n v="4.6918426119955203"/>
    <n v="0.28737386319380298"/>
    <n v="0.53312096942081"/>
    <n v="-1.2503756145038296"/>
  </r>
  <r>
    <x v="6"/>
    <s v="14-Camera-0,15000000000000002"/>
    <x v="3"/>
    <n v="44.667031472137197"/>
    <n v="3.9571893584623101"/>
    <n v="7.8071011246945404E-2"/>
    <n v="0.107873185633555"/>
    <n v="7.5695200793577E-2"/>
    <n v="0.104599686284525"/>
    <n v="5.78114859806373"/>
    <n v="0.217221085476724"/>
    <n v="0.39046421493422001"/>
    <n v="-1.65234642660347"/>
  </r>
  <r>
    <x v="6"/>
    <s v="14-Camera-0,15000000000000002"/>
    <x v="3"/>
    <n v="78.533520220233299"/>
    <n v="4.0360339357988302"/>
    <n v="0.14632151576078001"/>
    <n v="0.17105034104726799"/>
    <n v="0.123860676369745"/>
    <n v="0.14092437573661601"/>
    <n v="5.0130205890163699"/>
    <n v="0.43505881202312802"/>
    <n v="0.60213515007676599"/>
    <n v="-1.3618309141244038"/>
  </r>
  <r>
    <x v="6"/>
    <s v="14-Camera-0,15000000000000002"/>
    <x v="3"/>
    <n v="61.313206779048699"/>
    <n v="4.3132708411285599"/>
    <n v="0.17163936670701299"/>
    <n v="0.19570598875130199"/>
    <n v="0.13282055795769701"/>
    <n v="0.14625376013597599"/>
    <n v="4.9614390969509197"/>
    <n v="0.48675868534927003"/>
    <n v="0.72631790650494199"/>
    <n v="-0.96041125236649816"/>
  </r>
  <r>
    <x v="6"/>
    <s v="14-Camera-0,15000000000000002"/>
    <x v="3"/>
    <n v="82.618785113511507"/>
    <n v="4.3643598673850299"/>
    <n v="0.11304009731037799"/>
    <n v="0.236813321266934"/>
    <n v="0.105328698878528"/>
    <n v="0.164773658573622"/>
    <n v="4.6562835529912201"/>
    <n v="0.27706143105497"/>
    <n v="0.97607014613030396"/>
    <n v="-0.65956998648466614"/>
  </r>
  <r>
    <x v="6"/>
    <s v="14-Camera-0,15000000000000002"/>
    <x v="3"/>
    <n v="45.556799908144498"/>
    <n v="4.0377941821043901"/>
    <n v="0.108662215154991"/>
    <n v="0.145668122295531"/>
    <n v="8.8278209848502903E-2"/>
    <n v="0.13092270665310099"/>
    <n v="5.3638189689954698"/>
    <n v="0.35389957379076098"/>
    <n v="0.47982441562968797"/>
    <n v="-1.4823814022659219"/>
  </r>
  <r>
    <x v="6"/>
    <s v="14-Camera-0,15000000000000002"/>
    <x v="3"/>
    <n v="71.062176097659602"/>
    <n v="4.2827910013474"/>
    <n v="0.109148551680259"/>
    <n v="0.14819616319000201"/>
    <n v="7.4842749070550399E-2"/>
    <n v="0.112808143390052"/>
    <n v="4.7415205860743299"/>
    <n v="0.37750624560236001"/>
    <n v="0.63750165433713102"/>
    <n v="-1.079707344315469"/>
  </r>
  <r>
    <x v="6"/>
    <s v="14-Camera-0,15000000000000002"/>
    <x v="3"/>
    <n v="49.633013394719299"/>
    <n v="4.1417666155699697"/>
    <n v="0.155208252434407"/>
    <n v="0.16481815593472099"/>
    <n v="0.12745514818440201"/>
    <n v="0.13855530393809701"/>
    <n v="4.7654124990804103"/>
    <n v="0.37833118046484898"/>
    <n v="0.56861076287067902"/>
    <n v="-1.2896226215593511"/>
  </r>
  <r>
    <x v="6"/>
    <s v="14-Camera-0,15000000000000002"/>
    <x v="3"/>
    <n v="40.758113250814603"/>
    <n v="3.8207521060313501"/>
    <n v="6.0726471231311703E-2"/>
    <n v="9.7151545912504897E-2"/>
    <n v="5.0347763034264803E-2"/>
    <n v="9.7300838173228293E-2"/>
    <n v="4.9061999890254802"/>
    <n v="0.15997873673091301"/>
    <n v="0.376939459116645"/>
    <n v="-1.8023084348520049"/>
  </r>
  <r>
    <x v="6"/>
    <s v="14-Camera-0,15000000000000002"/>
    <x v="3"/>
    <n v="26.5977396537305"/>
    <n v="4.1296078336687403"/>
    <n v="0.13627607186860699"/>
    <n v="0.16687923398874799"/>
    <n v="0.110918322200717"/>
    <n v="0.14859897452302501"/>
    <n v="5.0497160959057501"/>
    <n v="0.40855737230324202"/>
    <n v="0.43099827797856"/>
    <n v="-1.4393938883526998"/>
  </r>
  <r>
    <x v="6"/>
    <s v="14-Ground_Truth"/>
    <x v="4"/>
    <n v="33.513382174990603"/>
    <n v="3.8993607692538399"/>
    <n v="5.71261992353004E-2"/>
    <n v="0.13349457124400399"/>
    <n v="2.4192053285026001E-2"/>
    <n v="0.103454316429305"/>
    <n v="3.4322646888904198"/>
    <n v="0.26078363837787799"/>
    <n v="0.589538067548389"/>
    <n v="-1.5111011631977711"/>
  </r>
  <r>
    <x v="6"/>
    <s v="14-Ground_Truth"/>
    <x v="4"/>
    <n v="55.718449656680697"/>
    <n v="3.6589609775573"/>
    <n v="1.32366091219516E-2"/>
    <n v="8.3351696282542506E-2"/>
    <n v="7.52825829741026E-3"/>
    <n v="5.0880268653792297E-2"/>
    <n v="3.58921959402505"/>
    <n v="5.0074852025953097E-2"/>
    <n v="0.42896309613872602"/>
    <n v="-1.9120759263039739"/>
  </r>
  <r>
    <x v="6"/>
    <s v="14-Ground_Truth"/>
    <x v="4"/>
    <n v="51.335171484178403"/>
    <n v="3.8407769136147398"/>
    <n v="2.0159393170742501E-2"/>
    <n v="7.3132271339288193E-2"/>
    <n v="1.4226663640587099E-2"/>
    <n v="5.76220909741453E-2"/>
    <n v="4.1512077719671598"/>
    <n v="7.1922280010609893E-2"/>
    <n v="0.46025747251361099"/>
    <n v="-1.6989656138716491"/>
  </r>
  <r>
    <x v="6"/>
    <s v="14-Ground_Truth"/>
    <x v="4"/>
    <n v="52.358508308198097"/>
    <n v="3.6619306858411602"/>
    <n v="5.8394978887744003E-3"/>
    <n v="7.8162056731946206E-2"/>
    <n v="4.3611556192259902E-3"/>
    <n v="4.7235750039140698E-2"/>
    <n v="3.7291969080688401"/>
    <n v="1.8445122123302501E-2"/>
    <n v="0.41389213984837597"/>
    <n v="-1.9241771743104639"/>
  </r>
  <r>
    <x v="6"/>
    <s v="14-Ground_Truth"/>
    <x v="4"/>
    <n v="68.597193640011994"/>
    <n v="3.9099848773066599"/>
    <n v="2.0710543288916701E-2"/>
    <n v="7.1082809348119405E-2"/>
    <n v="1.3282442193920101E-2"/>
    <n v="5.6508942376171198E-2"/>
    <n v="4.0128222350031102"/>
    <n v="7.40830667938812E-2"/>
    <n v="0.48683948648525999"/>
    <n v="-1.6031756362080802"/>
  </r>
  <r>
    <x v="6"/>
    <s v="14-Ground_Truth"/>
    <x v="4"/>
    <n v="63.497270629820399"/>
    <n v="3.68477696729347"/>
    <n v="4.38439512733158E-2"/>
    <n v="0.103180612622103"/>
    <n v="3.1335091736058099E-2"/>
    <n v="8.8305140945358102E-2"/>
    <n v="3.6944980659754898"/>
    <n v="0.13717942811605"/>
    <n v="0.47681454271185802"/>
    <n v="-1.838408489994672"/>
  </r>
  <r>
    <x v="6"/>
    <s v="14-Ground_Truth"/>
    <x v="4"/>
    <n v="75.279617805703694"/>
    <n v="3.9214374474425702"/>
    <n v="3.9904993493753198E-2"/>
    <n v="7.8730841529526904E-2"/>
    <n v="2.2938525960466999E-2"/>
    <n v="6.7266595242235397E-2"/>
    <n v="3.57910788303706"/>
    <n v="0.13621547665446701"/>
    <n v="0.47525102918065198"/>
    <n v="-1.6033115233767778"/>
  </r>
  <r>
    <x v="6"/>
    <s v="14-Ground_Truth"/>
    <x v="4"/>
    <n v="47.316438330172602"/>
    <n v="3.7213704383101298"/>
    <n v="1.7690441323600498E-2"/>
    <n v="7.3966287850992005E-2"/>
    <n v="7.7584094560615097E-3"/>
    <n v="5.59139058524157E-2"/>
    <n v="3.52412504097446"/>
    <n v="6.9706067809046895E-2"/>
    <n v="0.43036070491518902"/>
    <n v="-1.8482688567746812"/>
  </r>
  <r>
    <x v="6"/>
    <s v="14-Ground_Truth"/>
    <x v="4"/>
    <n v="42.826750816833901"/>
    <n v="3.7544615192608202"/>
    <n v="5.0184810036529102E-2"/>
    <n v="9.4103312283779897E-2"/>
    <n v="3.5096887898936897E-2"/>
    <n v="8.0346065680775805E-2"/>
    <n v="3.4135730420239199"/>
    <n v="0.162075082976637"/>
    <n v="0.44851828828191997"/>
    <n v="-1.7970201924572597"/>
  </r>
  <r>
    <x v="6"/>
    <s v="14-Ground_Truth"/>
    <x v="4"/>
    <n v="53.917531648340898"/>
    <n v="4.20981841556062"/>
    <n v="3.7380787613432803E-2"/>
    <n v="7.8911302345980899E-2"/>
    <n v="1.8058842209204101E-2"/>
    <n v="5.8442144593399303E-2"/>
    <n v="4.54793849389534"/>
    <n v="0.33079450321850501"/>
    <n v="0.475359388535459"/>
    <n v="-1.314822195903921"/>
  </r>
  <r>
    <x v="6"/>
    <s v="14-Ground_Truth"/>
    <x v="4"/>
    <n v="55.661894925439803"/>
    <n v="3.79047272146025"/>
    <n v="6.7204181756925999E-3"/>
    <n v="6.7555357863160304E-2"/>
    <n v="6.0188136919972803E-3"/>
    <n v="4.3519718796352601E-2"/>
    <n v="3.72218171705026"/>
    <n v="1.7769343893773201E-2"/>
    <n v="0.43950879422462602"/>
    <n v="-1.7700184843151239"/>
  </r>
  <r>
    <x v="6"/>
    <s v="14-Ground_Truth"/>
    <x v="4"/>
    <n v="46.9034318302485"/>
    <n v="3.6698586149776702"/>
    <n v="1.51341680027927E-2"/>
    <n v="8.3515598362698895E-2"/>
    <n v="1.0829872062377101E-2"/>
    <n v="5.1962910006750497E-2"/>
    <n v="3.6196318509755598"/>
    <n v="5.3104949615911501E-2"/>
    <n v="0.40743031964555998"/>
    <n v="-1.9227110653767698"/>
  </r>
  <r>
    <x v="6"/>
    <s v="14-Ground_Truth"/>
    <x v="4"/>
    <n v="48.663201948607103"/>
    <n v="3.6642340906049"/>
    <n v="8.6233156375812598E-3"/>
    <n v="7.9577463766459994E-2"/>
    <n v="6.0222807289966301E-3"/>
    <n v="4.8429537668936103E-2"/>
    <n v="3.4405100799631301"/>
    <n v="3.2653304462420298E-2"/>
    <n v="0.40517309840016003"/>
    <n v="-1.93059281099494"/>
  </r>
  <r>
    <x v="6"/>
    <s v="14-Ground_Truth"/>
    <x v="4"/>
    <n v="61.631530326022798"/>
    <n v="4.0579794879080504"/>
    <n v="4.0058700018125497E-2"/>
    <n v="8.5608010183307506E-2"/>
    <n v="2.2691933562488099E-2"/>
    <n v="6.6458456564154195E-2"/>
    <n v="3.9152581359958201"/>
    <n v="0.35622139502341699"/>
    <n v="0.48465729648994499"/>
    <n v="-1.4573632156020047"/>
  </r>
  <r>
    <x v="6"/>
    <s v="14-Ground_Truth"/>
    <x v="4"/>
    <n v="48.171648231971801"/>
    <n v="3.7068073936163701"/>
    <n v="1.90869344618094E-2"/>
    <n v="7.5118271989613794E-2"/>
    <n v="1.20720087961884E-2"/>
    <n v="5.6349021523206803E-2"/>
    <n v="3.55687983497045"/>
    <n v="7.10175937209475E-2"/>
    <n v="0.42038278457365502"/>
    <n v="-1.8728098218099749"/>
  </r>
  <r>
    <x v="6"/>
    <s v="14-Ground_Truth"/>
    <x v="4"/>
    <n v="56.403024735355402"/>
    <n v="3.84750334571285"/>
    <n v="1.9470039266730299E-2"/>
    <n v="6.8343178876972596E-2"/>
    <n v="1.66237753094583E-2"/>
    <n v="4.9363161206949301E-2"/>
    <n v="3.99300929007586"/>
    <n v="6.0205358597868401E-2"/>
    <n v="0.44169899811808799"/>
    <n v="-1.7107976561690621"/>
  </r>
  <r>
    <x v="6"/>
    <s v="14-Ground_Truth"/>
    <x v="4"/>
    <n v="57.565802185969702"/>
    <n v="3.8106048611738799"/>
    <n v="1.19239092568351E-2"/>
    <n v="6.89655952617E-2"/>
    <n v="8.3537329008583697E-3"/>
    <n v="4.6093948151190799E-2"/>
    <n v="3.8964519079308899"/>
    <n v="4.6993464202083501E-2"/>
    <n v="0.43638078182067003"/>
    <n v="-1.7530143570054502"/>
  </r>
  <r>
    <x v="6"/>
    <s v="14-Ground_Truth"/>
    <x v="4"/>
    <n v="74.084869925072894"/>
    <n v="3.8516555502794501"/>
    <n v="5.9482232889056602E-2"/>
    <n v="9.5746099580454894E-2"/>
    <n v="3.4073701593248198E-2"/>
    <n v="8.2718761535882798E-2"/>
    <n v="4.4549516839906502"/>
    <n v="0.21084992868243399"/>
    <n v="0.45817018532430898"/>
    <n v="-1.690174264396241"/>
  </r>
  <r>
    <x v="6"/>
    <s v="14-Ground_Truth"/>
    <x v="4"/>
    <n v="60.272575514421703"/>
    <n v="3.8519501651189199"/>
    <n v="1.42696033779238E-2"/>
    <n v="6.8823192843022504E-2"/>
    <n v="9.2010181476354196E-3"/>
    <n v="4.8731169344281997E-2"/>
    <n v="4.2448144019581298"/>
    <n v="5.0504242599732699E-2"/>
    <n v="0.47460246569205999"/>
    <n v="-1.6734473691890202"/>
  </r>
  <r>
    <x v="6"/>
    <s v="14-Ground_Truth"/>
    <x v="4"/>
    <n v="44.3100831504673"/>
    <n v="3.6321004718784802"/>
    <n v="1.5229197524919099E-2"/>
    <n v="8.1240498810995904E-2"/>
    <n v="7.8024492997919598E-3"/>
    <n v="5.4234944419431497E-2"/>
    <n v="3.7317482819780698"/>
    <n v="5.9108678390737697E-2"/>
    <n v="0.41100467268277902"/>
    <n v="-1.9568948554387409"/>
  </r>
  <r>
    <x v="7"/>
    <s v="15-Camera-0,0"/>
    <x v="0"/>
    <n v="16.282793450623899"/>
    <n v="3.7641921811808601"/>
    <n v="1.89133468117248E-2"/>
    <n v="7.8451657908773495E-2"/>
    <n v="1.6392305351685298E-2"/>
    <n v="5.1638233630051898E-2"/>
    <n v="1.9217670209472999"/>
    <n v="4.9527130108571002E-2"/>
    <n v="0.42031566328801201"/>
    <n v="-1.8154921555311279"/>
  </r>
  <r>
    <x v="7"/>
    <s v="15-Camera-0,0"/>
    <x v="0"/>
    <n v="22.795370004978999"/>
    <n v="3.7787634506662702"/>
    <n v="1.71979998313989E-2"/>
    <n v="7.4911215940502096E-2"/>
    <n v="1.2702659951730901E-2"/>
    <n v="5.1706312585905197E-2"/>
    <n v="1.7559897230239501"/>
    <n v="6.5555933009474293E-2"/>
    <n v="0.42162966020913301"/>
    <n v="-1.7996068891245969"/>
  </r>
  <r>
    <x v="7"/>
    <s v="15-Camera-0,0"/>
    <x v="0"/>
    <n v="18.183787074315799"/>
    <n v="3.6156106185020298"/>
    <n v="2.3326031637224499E-2"/>
    <n v="8.3346142155263606E-2"/>
    <n v="1.55281736234558E-2"/>
    <n v="5.7439080478136902E-2"/>
    <n v="1.7432252540020201"/>
    <n v="7.6778333954461195E-2"/>
    <n v="0.409096787290393"/>
    <n v="-1.9752925942075772"/>
  </r>
  <r>
    <x v="7"/>
    <s v="15-Camera-0,0"/>
    <x v="0"/>
    <n v="26.454818517918198"/>
    <n v="3.6923493640673599"/>
    <n v="2.9936028166281201E-2"/>
    <n v="8.3009305760880697E-2"/>
    <n v="1.8208682720147001E-2"/>
    <n v="6.3868995258072797E-2"/>
    <n v="1.7380354780470899"/>
    <n v="0.13634556363991299"/>
    <n v="0.43131633600507102"/>
    <n v="-1.8763342999275689"/>
  </r>
  <r>
    <x v="7"/>
    <s v="15-Camera-0,0"/>
    <x v="0"/>
    <n v="16.4243317733727"/>
    <n v="3.8895519656932498"/>
    <n v="2.99177166881394E-2"/>
    <n v="7.7233540467603307E-2"/>
    <n v="2.5326363730667399E-2"/>
    <n v="6.2821896655102502E-2"/>
    <n v="1.8432890370022501"/>
    <n v="8.9238082899519705E-2"/>
    <n v="0.42067666365650402"/>
    <n v="-1.6897713706502462"/>
  </r>
  <r>
    <x v="7"/>
    <s v="15-Camera-0,0"/>
    <x v="0"/>
    <n v="28.745398998245001"/>
    <n v="3.6616437539952398"/>
    <n v="2.0337345843110401E-2"/>
    <n v="8.3896231753633699E-2"/>
    <n v="1.23153453294932E-2"/>
    <n v="5.7038869872510299E-2"/>
    <n v="1.71082545095123"/>
    <n v="9.0832585268616206E-2"/>
    <n v="0.41058933793476599"/>
    <n v="-1.9277669080699942"/>
  </r>
  <r>
    <x v="7"/>
    <s v="15-Camera-0,0"/>
    <x v="0"/>
    <n v="18.4700660994373"/>
    <n v="3.64850721532747"/>
    <n v="2.8331465734675501E-2"/>
    <n v="8.6304128214320597E-2"/>
    <n v="2.33296699903674E-2"/>
    <n v="6.2907616158743698E-2"/>
    <n v="1.85899208602495"/>
    <n v="8.0379524946931499E-2"/>
    <n v="0.39170960784201098"/>
    <n v="-1.9597831768305189"/>
  </r>
  <r>
    <x v="7"/>
    <s v="15-Camera-0,0"/>
    <x v="0"/>
    <n v="22.799864701696801"/>
    <n v="3.70309555934934"/>
    <n v="1.51585575796374E-2"/>
    <n v="8.1134467046987402E-2"/>
    <n v="1.19687745261362E-2"/>
    <n v="5.2332763406235501E-2"/>
    <n v="2.2678214439656501"/>
    <n v="4.5953716014812497E-2"/>
    <n v="0.41538727310648899"/>
    <n v="-1.8815171675441711"/>
  </r>
  <r>
    <x v="7"/>
    <s v="15-Camera-0,0"/>
    <x v="0"/>
    <n v="29.139946494208999"/>
    <n v="3.6029181194078799"/>
    <n v="3.36303941235803E-2"/>
    <n v="8.7622356126147299E-2"/>
    <n v="2.92191078455868E-2"/>
    <n v="6.3619465041507894E-2"/>
    <n v="1.82501050992868"/>
    <n v="9.91751808261324E-2"/>
    <n v="0.41637673737867098"/>
    <n v="-1.980705143213449"/>
  </r>
  <r>
    <x v="7"/>
    <s v="15-Camera-0,0"/>
    <x v="0"/>
    <n v="17.9457244338302"/>
    <n v="3.7197893615186701"/>
    <n v="1.6351557243249701E-2"/>
    <n v="7.5304712287670494E-2"/>
    <n v="1.5040681930428901E-2"/>
    <n v="5.0129239295619001E-2"/>
    <n v="2.34660107491072"/>
    <n v="4.3123248118450502E-2"/>
    <n v="0.408807562147188"/>
    <n v="-1.8714030763341418"/>
  </r>
  <r>
    <x v="7"/>
    <s v="15-Camera-0,0"/>
    <x v="0"/>
    <n v="46.463799452925201"/>
    <n v="4.1219522792410404"/>
    <n v="0.14847021365000901"/>
    <n v="0.18913260484964101"/>
    <n v="4.9820730090264401E-2"/>
    <n v="0.13330395018963101"/>
    <n v="2.11213298793882"/>
    <n v="0.65787195444503799"/>
    <n v="0.65795396171006704"/>
    <n v="-1.2200937590488925"/>
  </r>
  <r>
    <x v="7"/>
    <s v="15-Camera-0,0"/>
    <x v="0"/>
    <n v="16.839503498643602"/>
    <n v="3.6245593874839002"/>
    <n v="3.5029166415966102E-2"/>
    <n v="8.4843243446833097E-2"/>
    <n v="2.04561953855712E-2"/>
    <n v="6.7703572590572803E-2"/>
    <n v="1.8721979910042099"/>
    <n v="0.12984803212490401"/>
    <n v="0.420204352586935"/>
    <n v="-1.9552362599291648"/>
  </r>
  <r>
    <x v="7"/>
    <s v="15-Camera-0,0"/>
    <x v="0"/>
    <n v="67.223988669463296"/>
    <n v="3.7704046209651398"/>
    <n v="8.7027250082263002E-2"/>
    <n v="0.12334797575708201"/>
    <n v="3.2074599592122499E-2"/>
    <n v="9.6732230250946197E-2"/>
    <n v="1.99468012503348"/>
    <n v="0.41111058368091602"/>
    <n v="0.44400577173325301"/>
    <n v="-1.7855896073016071"/>
  </r>
  <r>
    <x v="7"/>
    <s v="15-Camera-0,0"/>
    <x v="0"/>
    <n v="18.369601668992299"/>
    <n v="3.64327775719106"/>
    <n v="2.9621036118263E-2"/>
    <n v="8.2381534157177597E-2"/>
    <n v="2.2296186868287899E-2"/>
    <n v="6.1058301710923198E-2"/>
    <n v="1.8040324479807099"/>
    <n v="9.8653740493728603E-2"/>
    <n v="0.410153222379668"/>
    <n v="-1.946569020429272"/>
  </r>
  <r>
    <x v="7"/>
    <s v="15-Camera-0,0"/>
    <x v="0"/>
    <n v="21.450182860325"/>
    <n v="3.8516346105186701"/>
    <n v="3.5784347532082303E-2"/>
    <n v="7.9525039707951203E-2"/>
    <n v="2.2664964545894499E-2"/>
    <n v="6.3703714477776105E-2"/>
    <n v="1.74518605403136"/>
    <n v="0.15148703784516299"/>
    <n v="0.42902617233615697"/>
    <n v="-1.7193392171451729"/>
  </r>
  <r>
    <x v="7"/>
    <s v="15-Camera-0,0"/>
    <x v="0"/>
    <n v="27.097798254196601"/>
    <n v="3.6462014280817301"/>
    <n v="1.8861351263936298E-2"/>
    <n v="9.2771641570543101E-2"/>
    <n v="1.29358074476708E-2"/>
    <n v="5.7890315790888401E-2"/>
    <n v="2.0538919849786899"/>
    <n v="7.1726515457374795E-2"/>
    <n v="0.47372208031373902"/>
    <n v="-1.8800764916045309"/>
  </r>
  <r>
    <x v="7"/>
    <s v="15-Camera-0,0"/>
    <x v="0"/>
    <n v="18.6740914487184"/>
    <n v="3.88778347737132"/>
    <n v="2.4299306430390799E-2"/>
    <n v="7.1602625891382707E-2"/>
    <n v="1.6341729357624801E-2"/>
    <n v="5.4793347779574599E-2"/>
    <n v="1.85743699292652"/>
    <n v="0.104991249511476"/>
    <n v="0.41749402858308798"/>
    <n v="-1.6947224940455921"/>
  </r>
  <r>
    <x v="7"/>
    <s v="15-Camera-0,0"/>
    <x v="0"/>
    <n v="41.9685440970865"/>
    <n v="3.6650962319223899"/>
    <n v="4.2200238671677499E-2"/>
    <n v="8.9674832834004195E-2"/>
    <n v="1.9722310470645099E-2"/>
    <n v="7.2499932078875298E-2"/>
    <n v="1.81082508701365"/>
    <n v="0.19067273053748901"/>
    <n v="0.428427058711286"/>
    <n v="-1.9064767093663242"/>
  </r>
  <r>
    <x v="7"/>
    <s v="15-Camera-0,0"/>
    <x v="0"/>
    <n v="27.4040181271038"/>
    <n v="3.7380490867474001"/>
    <n v="2.1965284812404201E-2"/>
    <n v="7.8795790423438497E-2"/>
    <n v="1.22396458538946E-2"/>
    <n v="5.7956931548359798E-2"/>
    <n v="1.74254312796983"/>
    <n v="0.107996334876756"/>
    <n v="0.42803059135864602"/>
    <n v="-1.8339203218939539"/>
  </r>
  <r>
    <x v="7"/>
    <s v="15-Camera-0,0"/>
    <x v="0"/>
    <n v="31.151239688534702"/>
    <n v="3.66032396739958"/>
    <n v="2.3787809267424999E-2"/>
    <n v="8.3235345908156205E-2"/>
    <n v="1.50145023810521E-2"/>
    <n v="5.9276390895317603E-2"/>
    <n v="1.6981291960692"/>
    <n v="0.105735104122087"/>
    <n v="0.42239529162050998"/>
    <n v="-1.91728074097991"/>
  </r>
  <r>
    <x v="7"/>
    <s v="15-Camera-0,05"/>
    <x v="1"/>
    <n v="18.711063695941"/>
    <n v="3.9825106139518098"/>
    <n v="4.1914097732629003E-2"/>
    <n v="8.8645936425246E-2"/>
    <n v="3.6194866026026597E-2"/>
    <n v="7.7822628370747701E-2"/>
    <n v="7.3964253800222597"/>
    <n v="0.118457115176925"/>
    <n v="0.43724212452046501"/>
    <n v="-1.5802472615277252"/>
  </r>
  <r>
    <x v="7"/>
    <s v="15-Camera-0,05"/>
    <x v="1"/>
    <n v="27.165689977339301"/>
    <n v="3.8995524029733599"/>
    <n v="3.6453512154437401E-2"/>
    <n v="8.4006075203372596E-2"/>
    <n v="2.7322532394259299E-2"/>
    <n v="7.3903495394948296E-2"/>
    <n v="6.6944257980212498"/>
    <n v="0.11422270746191"/>
    <n v="0.43485057939977101"/>
    <n v="-1.6655970176268691"/>
  </r>
  <r>
    <x v="7"/>
    <s v="15-Camera-0,05"/>
    <x v="1"/>
    <n v="22.8705580178957"/>
    <n v="3.99709659733153"/>
    <n v="6.0790748473388202E-2"/>
    <n v="0.12801871717267499"/>
    <n v="3.9721306773253001E-2"/>
    <n v="9.2147021271799801E-2"/>
    <n v="8.01374361396301"/>
    <n v="0.46963128316740899"/>
    <n v="0.62990216924289699"/>
    <n v="-1.373001233425573"/>
  </r>
  <r>
    <x v="7"/>
    <s v="15-Camera-0,05"/>
    <x v="1"/>
    <n v="26.3164547607748"/>
    <n v="3.8293386045153399"/>
    <n v="3.2936892814682601E-2"/>
    <n v="7.96575029952655E-2"/>
    <n v="2.9853292342241398E-2"/>
    <n v="6.5819460709447802E-2"/>
    <n v="8.4221364209661207"/>
    <n v="8.3047916950620901E-2"/>
    <n v="0.36837696686924098"/>
    <n v="-1.8022844286154192"/>
  </r>
  <r>
    <x v="7"/>
    <s v="15-Camera-0,05"/>
    <x v="1"/>
    <n v="13.3565747975727"/>
    <n v="3.7510812379418201"/>
    <n v="3.4128301941839197E-2"/>
    <n v="8.1901740390667097E-2"/>
    <n v="2.79948255641051E-2"/>
    <n v="6.67680797541505E-2"/>
    <n v="7.0937366819707597"/>
    <n v="9.9068915757580395E-2"/>
    <n v="0.44638400641639903"/>
    <n v="-1.8025347556417808"/>
  </r>
  <r>
    <x v="7"/>
    <s v="15-Camera-0,05"/>
    <x v="1"/>
    <n v="31.577870440453701"/>
    <n v="3.84430260395518"/>
    <n v="4.5789556119436997E-2"/>
    <n v="8.9908547227756999E-2"/>
    <n v="3.6012776803858698E-2"/>
    <n v="8.1493867585167398E-2"/>
    <n v="7.8200300240423504"/>
    <n v="0.15531813739592101"/>
    <n v="0.41909944486315698"/>
    <n v="-1.7365979511816629"/>
  </r>
  <r>
    <x v="7"/>
    <s v="15-Camera-0,05"/>
    <x v="1"/>
    <n v="24.887201989566201"/>
    <n v="3.6522266112906001"/>
    <n v="6.4956820693769901E-2"/>
    <n v="0.154071810473661"/>
    <n v="4.7115210669746901E-2"/>
    <n v="0.105674378114315"/>
    <n v="7.5459632750134897"/>
    <n v="0.40704629777960299"/>
    <n v="0.63816905299181104"/>
    <n v="-1.709604335717589"/>
  </r>
  <r>
    <x v="7"/>
    <s v="15-Camera-0,05"/>
    <x v="1"/>
    <n v="36.148981853786402"/>
    <n v="4.0423807852199296"/>
    <n v="7.0751121928137498E-2"/>
    <n v="0.127320586283759"/>
    <n v="4.6385722947530503E-2"/>
    <n v="8.7394862445029906E-2"/>
    <n v="7.8054023319855297"/>
    <n v="0.46974258633985799"/>
    <n v="0.64252656413199205"/>
    <n v="-1.3150926506480785"/>
  </r>
  <r>
    <x v="7"/>
    <s v="15-Camera-0,05"/>
    <x v="1"/>
    <n v="20.4850177385843"/>
    <n v="3.6925644211112498"/>
    <n v="4.2086305299609203E-2"/>
    <n v="9.3384554249266005E-2"/>
    <n v="3.7996434339654599E-2"/>
    <n v="7.3595527846010797E-2"/>
    <n v="7.4998490590369302"/>
    <n v="0.13316624711654501"/>
    <n v="0.419372141359942"/>
    <n v="-1.8880634375288081"/>
  </r>
  <r>
    <x v="7"/>
    <s v="15-Camera-0,05"/>
    <x v="1"/>
    <n v="19.7668554567305"/>
    <n v="4.1374253536393697"/>
    <n v="4.6870839425285797E-2"/>
    <n v="9.4587330509526696E-2"/>
    <n v="3.4240789664334401E-2"/>
    <n v="7.4649120440704694E-2"/>
    <n v="7.2174275210127199"/>
    <n v="0.35455906619571798"/>
    <n v="0.52728005605686601"/>
    <n v="-1.3352945903037643"/>
  </r>
  <r>
    <x v="7"/>
    <s v="15-Camera-0,05"/>
    <x v="1"/>
    <n v="26.969184293471901"/>
    <n v="3.6960255078475699"/>
    <n v="3.03801542672122E-2"/>
    <n v="9.3398690445182106E-2"/>
    <n v="2.6606736689482199E-2"/>
    <n v="7.0374846940882196E-2"/>
    <n v="7.09243368497118"/>
    <n v="7.9368269859027396E-2"/>
    <n v="0.444372924912183"/>
    <n v="-1.8596015672402471"/>
  </r>
  <r>
    <x v="7"/>
    <s v="15-Camera-0,05"/>
    <x v="1"/>
    <n v="17.826337639936501"/>
    <n v="3.7904948303335999"/>
    <n v="5.0889304770235497E-2"/>
    <n v="9.9216796511362004E-2"/>
    <n v="3.3703710774630302E-2"/>
    <n v="9.0658644361547094E-2"/>
    <n v="7.7791586240055004"/>
    <n v="0.16386392508300601"/>
    <n v="0.42572521163961202"/>
    <n v="-1.7837799580267881"/>
  </r>
  <r>
    <x v="7"/>
    <s v="15-Camera-0,05"/>
    <x v="1"/>
    <n v="24.301322314011401"/>
    <n v="3.75471077101006"/>
    <n v="4.8905188862536801E-2"/>
    <n v="0.11081251189861201"/>
    <n v="4.3165242585965699E-2"/>
    <n v="9.1402864378975796E-2"/>
    <n v="7.6134213999612204"/>
    <n v="0.130389834698621"/>
    <n v="0.49805730470251403"/>
    <n v="-1.7472319242874259"/>
  </r>
  <r>
    <x v="7"/>
    <s v="15-Camera-0,05"/>
    <x v="1"/>
    <n v="25.012374955231301"/>
    <n v="3.9040648223896399"/>
    <n v="4.8160830276180198E-2"/>
    <n v="8.9167305498238994E-2"/>
    <n v="4.4739423210511602E-2"/>
    <n v="7.9905905753949194E-2"/>
    <n v="7.0511974419932804"/>
    <n v="0.114565794615654"/>
    <n v="0.44288000950126399"/>
    <n v="-1.6530551681090961"/>
  </r>
  <r>
    <x v="7"/>
    <s v="15-Camera-0,05"/>
    <x v="1"/>
    <n v="10.541997497723401"/>
    <n v="4.2749324257880996"/>
    <n v="4.6679989762286503E-2"/>
    <n v="8.9921125875886701E-2"/>
    <n v="2.5271103311361499E-2"/>
    <n v="7.0867078454481397E-2"/>
    <n v="7.1910345470532704"/>
    <n v="0.30968361466643002"/>
    <n v="0.51642388317257903"/>
    <n v="-1.2086436910393212"/>
  </r>
  <r>
    <x v="7"/>
    <s v="15-Camera-0,05"/>
    <x v="1"/>
    <n v="23.763133885212198"/>
    <n v="3.8246354293819"/>
    <n v="4.3085079472824299E-2"/>
    <n v="9.4844656554415305E-2"/>
    <n v="3.4805895724170102E-2"/>
    <n v="8.4330005040797698E-2"/>
    <n v="6.8834345189388797"/>
    <n v="0.11954938933500001"/>
    <n v="0.44659489158133597"/>
    <n v="-1.7287696790367639"/>
  </r>
  <r>
    <x v="7"/>
    <s v="15-Camera-0,05"/>
    <x v="1"/>
    <n v="37.062528222989499"/>
    <n v="3.6958167241233002"/>
    <n v="7.4008422269119301E-2"/>
    <n v="0.122631526680181"/>
    <n v="5.0036378212767303E-2"/>
    <n v="0.11203518928259"/>
    <n v="7.3264328470686397"/>
    <n v="0.23163554866255301"/>
    <n v="0.452227168936084"/>
    <n v="-1.8519561069406159"/>
  </r>
  <r>
    <x v="7"/>
    <s v="15-Camera-0,05"/>
    <x v="1"/>
    <n v="21.695506165189101"/>
    <n v="3.8282940901762599"/>
    <n v="2.7019707856056299E-2"/>
    <n v="7.7702245818970603E-2"/>
    <n v="1.85790729381183E-2"/>
    <n v="6.1190537993610898E-2"/>
    <n v="6.79437719006091"/>
    <n v="9.4146672226766995E-2"/>
    <n v="0.42137926254686198"/>
    <n v="-1.7503266472768781"/>
  </r>
  <r>
    <x v="7"/>
    <s v="15-Camera-0,05"/>
    <x v="1"/>
    <n v="31.168297069891299"/>
    <n v="3.7475125380463798"/>
    <n v="3.4457912238486897E-2"/>
    <n v="8.7518625810254297E-2"/>
    <n v="3.0579416985017399E-2"/>
    <n v="6.8203175778952893E-2"/>
    <n v="7.6431266199797303"/>
    <n v="0.11659724127497301"/>
    <n v="0.47773032883038502"/>
    <n v="-1.7747571331232352"/>
  </r>
  <r>
    <x v="7"/>
    <s v="15-Camera-0,05"/>
    <x v="1"/>
    <n v="18.852750983907399"/>
    <n v="3.9385844015346798"/>
    <n v="3.9119274957652703E-2"/>
    <n v="8.6476831773019902E-2"/>
    <n v="2.8290424875235198E-2"/>
    <n v="8.0836201137865799E-2"/>
    <n v="6.7530030029593"/>
    <n v="0.125293406246131"/>
    <n v="0.43495699019533002"/>
    <n v="-1.6264586082699901"/>
  </r>
  <r>
    <x v="7"/>
    <s v="15-Camera-0,1"/>
    <x v="2"/>
    <n v="30.692635333828399"/>
    <n v="4.1097971072467603"/>
    <n v="0.14951681337044201"/>
    <n v="0.166615122005115"/>
    <n v="0.142630058886108"/>
    <n v="0.16137168016131301"/>
    <n v="6.6179843379650203"/>
    <n v="0.41819276802597"/>
    <n v="0.50797770941336795"/>
    <n v="-1.3822251833398718"/>
  </r>
  <r>
    <x v="7"/>
    <s v="15-Camera-0,1"/>
    <x v="2"/>
    <n v="18.688688424804401"/>
    <n v="4.1681862685458304"/>
    <n v="0.102108792958073"/>
    <n v="0.14940279869699499"/>
    <n v="8.8435464851465306E-2"/>
    <n v="0.13840033358311599"/>
    <n v="7.1989998999051696"/>
    <n v="0.28821786523589699"/>
    <n v="0.56669728187691404"/>
    <n v="-1.2651164495772556"/>
  </r>
  <r>
    <x v="7"/>
    <s v="15-Camera-0,1"/>
    <x v="2"/>
    <n v="21.3886980259627"/>
    <n v="3.64371771459211"/>
    <n v="0.127430447280999"/>
    <n v="0.15294002699794401"/>
    <n v="0.106762147098517"/>
    <n v="0.14130966806393999"/>
    <n v="6.9100179610541002"/>
    <n v="0.39809646347622801"/>
    <n v="0.39817528196825303"/>
    <n v="-1.9581070034396371"/>
  </r>
  <r>
    <x v="7"/>
    <s v="15-Camera-0,1"/>
    <x v="2"/>
    <n v="8.3754010588588397"/>
    <n v="3.7681054024929299"/>
    <n v="0.107703067337897"/>
    <n v="0.15124245673155401"/>
    <n v="9.6512921665678306E-2"/>
    <n v="0.141410873803542"/>
    <n v="6.5896734689595098"/>
    <n v="0.31624295747794801"/>
    <n v="0.47188281478802402"/>
    <n v="-1.760011782719046"/>
  </r>
  <r>
    <x v="7"/>
    <s v="15-Camera-0,1"/>
    <x v="2"/>
    <n v="24.014064021504598"/>
    <n v="4.0353108363972501"/>
    <n v="8.0627742468782598E-2"/>
    <n v="0.113296010451495"/>
    <n v="6.8628467847935706E-2"/>
    <n v="0.106796795349616"/>
    <n v="7.63961264002136"/>
    <n v="0.33986543328794899"/>
    <n v="0.46725726138048501"/>
    <n v="-1.4974319022222649"/>
  </r>
  <r>
    <x v="7"/>
    <s v="15-Camera-0,1"/>
    <x v="2"/>
    <n v="34.452696387482803"/>
    <n v="3.8669989464386898"/>
    <n v="5.26453490647244E-2"/>
    <n v="0.10790947125644899"/>
    <n v="4.18052707569527E-2"/>
    <n v="8.4006816309740898E-2"/>
    <n v="7.5184930980904001"/>
    <n v="0.22043358581126499"/>
    <n v="0.54254108950643898"/>
    <n v="-1.5904599640548711"/>
  </r>
  <r>
    <x v="7"/>
    <s v="15-Camera-0,1"/>
    <x v="2"/>
    <n v="16.253342730189999"/>
    <n v="3.9444725084111099"/>
    <n v="8.6474427632741893E-2"/>
    <n v="0.11706236647118599"/>
    <n v="7.9564500749585904E-2"/>
    <n v="0.116287512397124"/>
    <n v="6.6237226109951699"/>
    <n v="0.20583962336461101"/>
    <n v="0.38848386071879798"/>
    <n v="-1.6670436308700922"/>
  </r>
  <r>
    <x v="7"/>
    <s v="15-Camera-0,1"/>
    <x v="2"/>
    <n v="29.650419633063599"/>
    <n v="4.2730205617273596"/>
    <n v="0.16667847800461599"/>
    <n v="0.20925850293843001"/>
    <n v="0.13299156242395399"/>
    <n v="0.173853340061765"/>
    <n v="7.4712565710069603"/>
    <n v="0.51552896516983704"/>
    <n v="0.62746498638021397"/>
    <n v="-1.0995144518924265"/>
  </r>
  <r>
    <x v="7"/>
    <s v="15-Camera-0,1"/>
    <x v="2"/>
    <n v="17.993814856699899"/>
    <n v="3.7813575214342299"/>
    <n v="6.2786704678152297E-2"/>
    <n v="0.133321714611433"/>
    <n v="4.7075977066891601E-2"/>
    <n v="0.104741467332103"/>
    <n v="6.7032716289395404"/>
    <n v="0.38433697550242502"/>
    <n v="0.54605668493654202"/>
    <n v="-1.6725857936292281"/>
  </r>
  <r>
    <x v="7"/>
    <s v="15-Camera-0,1"/>
    <x v="2"/>
    <n v="31.660021749092099"/>
    <n v="4.0302706076628496"/>
    <n v="0.114990631597189"/>
    <n v="0.131037012567988"/>
    <n v="0.101610763779635"/>
    <n v="0.122515928112579"/>
    <n v="6.1961725610308296"/>
    <n v="0.32208935258527699"/>
    <n v="0.32226228266166002"/>
    <n v="-1.6474671096754903"/>
  </r>
  <r>
    <x v="7"/>
    <s v="15-Camera-0,1"/>
    <x v="2"/>
    <n v="35.954014529765999"/>
    <n v="3.7508448097523002"/>
    <n v="4.2913260616991702E-2"/>
    <n v="9.3890932996757395E-2"/>
    <n v="3.8755222058373603E-2"/>
    <n v="7.6822726577225095E-2"/>
    <n v="6.2653001250000599"/>
    <n v="0.18060297828808"/>
    <n v="0.38742973956207799"/>
    <n v="-1.8617254506856218"/>
  </r>
  <r>
    <x v="7"/>
    <s v="15-Camera-0,1"/>
    <x v="2"/>
    <n v="53.328634034857799"/>
    <n v="3.64731341162206"/>
    <n v="0.12771887869676199"/>
    <n v="0.15177515491971699"/>
    <n v="9.4871589125227099E-2"/>
    <n v="0.130597918024455"/>
    <n v="6.8228072740603203"/>
    <n v="0.41448453487217501"/>
    <n v="0.41454581502082799"/>
    <n v="-1.9381407733571119"/>
  </r>
  <r>
    <x v="7"/>
    <s v="15-Camera-0,1"/>
    <x v="2"/>
    <n v="31.907793987939801"/>
    <n v="3.93222937725815"/>
    <n v="9.92064703765492E-2"/>
    <n v="0.12315066879058"/>
    <n v="8.3863296139457297E-2"/>
    <n v="0.116250847969301"/>
    <n v="5.6549691430991498"/>
    <n v="0.275276662963714"/>
    <n v="0.34448003890412499"/>
    <n v="-1.723290583837725"/>
  </r>
  <r>
    <x v="7"/>
    <s v="15-Camera-0,1"/>
    <x v="2"/>
    <n v="29.672174122793798"/>
    <n v="3.9688021986166699"/>
    <n v="0.21429525631514501"/>
    <n v="0.22727251152146699"/>
    <n v="0.166842998634328"/>
    <n v="0.185125587166378"/>
    <n v="6.9072444889461604"/>
    <n v="0.63573423391251505"/>
    <n v="0.63584518729586603"/>
    <n v="-1.3953526140874639"/>
  </r>
  <r>
    <x v="7"/>
    <s v="15-Camera-0,1"/>
    <x v="2"/>
    <n v="27.728608535979301"/>
    <n v="3.7227660282036501"/>
    <n v="5.6301208701083003E-2"/>
    <n v="9.0986738893591296E-2"/>
    <n v="5.6752756440624497E-2"/>
    <n v="8.4809910696284893E-2"/>
    <n v="6.6677433890290496"/>
    <n v="0.15870172296944299"/>
    <n v="0.31617246748779099"/>
    <n v="-1.9610615043085589"/>
  </r>
  <r>
    <x v="7"/>
    <s v="15-Camera-0,1"/>
    <x v="2"/>
    <n v="26.6392630763436"/>
    <n v="3.8816634030428001"/>
    <n v="8.3231440328851894E-2"/>
    <n v="0.13152626850298499"/>
    <n v="6.9477364666583302E-2"/>
    <n v="0.12000215714012"/>
    <n v="6.2364682840416199"/>
    <n v="0.25148199917577302"/>
    <n v="0.495598816001181"/>
    <n v="-1.6227377809560188"/>
  </r>
  <r>
    <x v="7"/>
    <s v="15-Camera-0,1"/>
    <x v="2"/>
    <n v="38.203765689605099"/>
    <n v="3.6361350963291499"/>
    <n v="0.125355698827258"/>
    <n v="0.16747132925091801"/>
    <n v="0.123825990331803"/>
    <n v="0.15675143682446099"/>
    <n v="6.5164021109230799"/>
    <n v="0.27165231186002797"/>
    <n v="0.52860129945174394"/>
    <n v="-1.8352636042191062"/>
  </r>
  <r>
    <x v="7"/>
    <s v="15-Camera-0,1"/>
    <x v="2"/>
    <n v="39.0819275771834"/>
    <n v="3.80196877531586"/>
    <n v="8.4361218489193104E-2"/>
    <n v="0.12585654896468301"/>
    <n v="6.4525310909737996E-2"/>
    <n v="0.123980800520562"/>
    <n v="6.7643270050175399"/>
    <n v="0.249677447241619"/>
    <n v="0.43231469357916003"/>
    <n v="-1.7657165311049801"/>
  </r>
  <r>
    <x v="7"/>
    <s v="15-Camera-0,1"/>
    <x v="2"/>
    <n v="41.393954885326401"/>
    <n v="4.2301581359316804"/>
    <n v="0.13699070271879901"/>
    <n v="0.142010914413636"/>
    <n v="9.1845143858524894E-2"/>
    <n v="0.12799879329313399"/>
    <n v="6.6840979419648603"/>
    <n v="0.49475151728600802"/>
    <n v="0.37921951912801699"/>
    <n v="-1.3906223449403026"/>
  </r>
  <r>
    <x v="7"/>
    <s v="15-Camera-0,1"/>
    <x v="2"/>
    <n v="17.123302752779601"/>
    <n v="3.9892067668739299"/>
    <n v="3.5295405149478001E-2"/>
    <n v="7.6631492854226907E-2"/>
    <n v="2.2397059716810101E-2"/>
    <n v="6.3590675467632501E-2"/>
    <n v="5.9939396309200603"/>
    <n v="0.145689418184375"/>
    <n v="0.37140210883499802"/>
    <n v="-1.6393911242910719"/>
  </r>
  <r>
    <x v="7"/>
    <s v="15-Camera-0,15000000000000002"/>
    <x v="3"/>
    <n v="51.5206637114036"/>
    <n v="4.0212715014968596"/>
    <n v="0.244873079537336"/>
    <n v="0.26174896699344402"/>
    <n v="0.21300323371737301"/>
    <n v="0.20617676610643801"/>
    <n v="4.8751355509739298"/>
    <n v="0.61156922051767004"/>
    <n v="0.80537423663778496"/>
    <n v="-1.1733542618653554"/>
  </r>
  <r>
    <x v="7"/>
    <s v="15-Camera-0,15000000000000002"/>
    <x v="3"/>
    <n v="21.2530839246641"/>
    <n v="4.11040826457723"/>
    <n v="0.14616672229612701"/>
    <n v="0.17289026048381601"/>
    <n v="0.12149678397703099"/>
    <n v="0.152725634753092"/>
    <n v="4.8153710139449597"/>
    <n v="0.456980064907066"/>
    <n v="0.48323233956719902"/>
    <n v="-1.4063593958555711"/>
  </r>
  <r>
    <x v="7"/>
    <s v="15-Camera-0,15000000000000002"/>
    <x v="3"/>
    <n v="9.5905548929464395"/>
    <n v="4.1118032670802904"/>
    <n v="9.0709147085992398E-2"/>
    <n v="0.12008381296175701"/>
    <n v="7.2128720732836396E-2"/>
    <n v="0.114649422278728"/>
    <n v="4.7272402200614998"/>
    <n v="0.27548030497148601"/>
    <n v="0.432897746702051"/>
    <n v="-1.4552989862176586"/>
  </r>
  <r>
    <x v="7"/>
    <s v="15-Camera-0,15000000000000002"/>
    <x v="3"/>
    <n v="42.7961711966704"/>
    <n v="3.97719972723793"/>
    <n v="8.2448622534203195E-2"/>
    <n v="0.14090885830362601"/>
    <n v="7.3765950085670703E-2"/>
    <n v="0.12662546288092599"/>
    <n v="5.1481317520374397"/>
    <n v="0.29306015128544199"/>
    <n v="0.64063108725238704"/>
    <n v="-1.3821691855096829"/>
  </r>
  <r>
    <x v="7"/>
    <s v="15-Camera-0,15000000000000002"/>
    <x v="3"/>
    <n v="84.622767449930905"/>
    <n v="3.95762909439794"/>
    <n v="0.11576250520823"/>
    <n v="0.19988899287595899"/>
    <n v="9.1560676525243301E-2"/>
    <n v="0.15118906787977399"/>
    <n v="5.6481671519577503"/>
    <n v="0.557030264140283"/>
    <n v="0.88085893867100096"/>
    <n v="-1.1615119669310592"/>
  </r>
  <r>
    <x v="7"/>
    <s v="15-Camera-0,15000000000000002"/>
    <x v="3"/>
    <n v="46.579147168735297"/>
    <n v="4.0214211721370203"/>
    <n v="0.22278425714491301"/>
    <n v="0.22118885979591399"/>
    <n v="0.19123942628603"/>
    <n v="0.183733577850201"/>
    <n v="5.3713792010676098"/>
    <n v="0.55181476881864999"/>
    <n v="0.55188336819650496"/>
    <n v="-1.4266954596664747"/>
  </r>
  <r>
    <x v="7"/>
    <s v="15-Camera-0,15000000000000002"/>
    <x v="3"/>
    <n v="70.707884533210603"/>
    <n v="4.3297457106503598"/>
    <n v="0.12621630702317799"/>
    <n v="0.14831657806992499"/>
    <n v="9.6068623349109802E-2"/>
    <n v="0.120626058443575"/>
    <n v="5.1756398580037004"/>
    <n v="0.45806777404087301"/>
    <n v="0.45822940701599002"/>
    <n v="-1.2120248823336501"/>
  </r>
  <r>
    <x v="7"/>
    <s v="15-Camera-0,15000000000000002"/>
    <x v="3"/>
    <n v="29.041309706575099"/>
    <n v="3.9050257298109701"/>
    <n v="0.101489551273866"/>
    <n v="0.14903271993522399"/>
    <n v="8.4712557830348104E-2"/>
    <n v="0.13229116146256201"/>
    <n v="4.9349336379673296"/>
    <n v="0.32519651836290597"/>
    <n v="0.47560155204940802"/>
    <n v="-1.6193727181396218"/>
  </r>
  <r>
    <x v="7"/>
    <s v="15-Camera-0,15000000000000002"/>
    <x v="3"/>
    <n v="25.7939921582756"/>
    <n v="3.94490321111493"/>
    <n v="4.9710895522420702E-2"/>
    <n v="8.8545053268572593E-2"/>
    <n v="4.4107504955878001E-2"/>
    <n v="7.1689996494897101E-2"/>
    <n v="4.8344942909898201"/>
    <n v="0.27286584843156497"/>
    <n v="0.340291070592942"/>
    <n v="-1.7148057182921279"/>
  </r>
  <r>
    <x v="7"/>
    <s v="15-Camera-0,15000000000000002"/>
    <x v="3"/>
    <n v="82.652269132487305"/>
    <n v="3.8352640598762702"/>
    <n v="0.126243476678879"/>
    <n v="0.175393260024307"/>
    <n v="8.8431783783144202E-2"/>
    <n v="0.140718701586311"/>
    <n v="4.7136578829958999"/>
    <n v="0.43942589142386601"/>
    <n v="0.625785906933509"/>
    <n v="-1.5389500331902208"/>
  </r>
  <r>
    <x v="7"/>
    <s v="15-Camera-0,15000000000000002"/>
    <x v="3"/>
    <n v="14.2522968445292"/>
    <n v="3.82158709706489"/>
    <n v="0.18176317431244901"/>
    <n v="0.23055824948173001"/>
    <n v="0.13106964365104101"/>
    <n v="0.183914037466652"/>
    <n v="5.2184616989688903"/>
    <n v="0.58818817048391603"/>
    <n v="0.651314190864836"/>
    <n v="-1.5270987120702739"/>
  </r>
  <r>
    <x v="7"/>
    <s v="15-Camera-0,15000000000000002"/>
    <x v="3"/>
    <n v="52.110677194979402"/>
    <n v="3.7462641989666801"/>
    <n v="0.22109342645490501"/>
    <n v="0.22727452855737501"/>
    <n v="0.19147555741271699"/>
    <n v="0.19882360440334301"/>
    <n v="5.7112980370875404"/>
    <n v="0.60065206194008902"/>
    <n v="0.60073656051032298"/>
    <n v="-1.652999240522997"/>
  </r>
  <r>
    <x v="7"/>
    <s v="15-Camera-0,15000000000000002"/>
    <x v="3"/>
    <n v="36.511228827701302"/>
    <n v="4.1781877332153297"/>
    <n v="0.11719366352044699"/>
    <n v="0.13693481610847399"/>
    <n v="9.8013512566330604E-2"/>
    <n v="0.124453438777633"/>
    <n v="5.7191627119900597"/>
    <n v="0.41703192198601602"/>
    <n v="0.42919307321461803"/>
    <n v="-1.3926191935700523"/>
  </r>
  <r>
    <x v="7"/>
    <s v="15-Camera-0,15000000000000002"/>
    <x v="3"/>
    <n v="85.265768078967696"/>
    <n v="3.6964395404671802"/>
    <n v="0.215422418145052"/>
    <n v="0.219014882921759"/>
    <n v="0.16901648918196899"/>
    <n v="0.17295754647791101"/>
    <n v="4.9100192449986899"/>
    <n v="0.58391615286119603"/>
    <n v="0.58399262002127095"/>
    <n v="-1.7195678395115488"/>
  </r>
  <r>
    <x v="7"/>
    <s v="15-Camera-0,15000000000000002"/>
    <x v="3"/>
    <n v="28.219733712712099"/>
    <n v="4.1875303089535798"/>
    <n v="0.10286271399248099"/>
    <n v="0.12073706190746999"/>
    <n v="8.7151564112270694E-2"/>
    <n v="0.11530805466588399"/>
    <n v="5.47527612803969"/>
    <n v="0.30969357183090901"/>
    <n v="0.309877407746672"/>
    <n v="-1.5025922832997483"/>
  </r>
  <r>
    <x v="7"/>
    <s v="15-Camera-0,15000000000000002"/>
    <x v="3"/>
    <n v="29.689711223807201"/>
    <n v="3.8782773769418801"/>
    <n v="8.53534132201519E-2"/>
    <n v="0.13193805878739601"/>
    <n v="7.2731033882285898E-2"/>
    <n v="0.12215160481814701"/>
    <n v="4.9307237049797497"/>
    <n v="0.237782976133528"/>
    <n v="0.50536520615940095"/>
    <n v="-1.6163574168987189"/>
  </r>
  <r>
    <x v="7"/>
    <s v="15-Camera-0,15000000000000002"/>
    <x v="3"/>
    <n v="24.356318687572301"/>
    <n v="4.0169104531995297"/>
    <n v="0.14094517094761899"/>
    <n v="0.15067923521139601"/>
    <n v="0.105719721445326"/>
    <n v="0.133927772617216"/>
    <n v="5.4259315700037396"/>
    <n v="0.48011764833756898"/>
    <n v="0.47967654079843602"/>
    <n v="-1.5034130060020343"/>
  </r>
  <r>
    <x v="7"/>
    <s v="15-Camera-0,15000000000000002"/>
    <x v="3"/>
    <n v="77.844037863196803"/>
    <n v="4.1999034330877496"/>
    <n v="0.17108557114843601"/>
    <n v="0.178762721539374"/>
    <n v="0.11347108402813599"/>
    <n v="0.137477528093157"/>
    <n v="4.9907752599101496"/>
    <n v="0.60375198502229499"/>
    <n v="0.60382460090889101"/>
    <n v="-1.1962719660033594"/>
  </r>
  <r>
    <x v="7"/>
    <s v="15-Camera-0,15000000000000002"/>
    <x v="3"/>
    <n v="13.0178134586727"/>
    <n v="3.88105312418958"/>
    <n v="0.14102466917874301"/>
    <n v="0.15881711129602299"/>
    <n v="0.12156102954112"/>
    <n v="0.146012490259256"/>
    <n v="5.3908674920676196"/>
    <n v="0.37089338901228203"/>
    <n v="0.37525789310060698"/>
    <n v="-1.743688982709813"/>
  </r>
  <r>
    <x v="7"/>
    <s v="15-Camera-0,15000000000000002"/>
    <x v="3"/>
    <n v="31.621137967764199"/>
    <n v="3.9695197288375401"/>
    <n v="0.107937428888797"/>
    <n v="0.13383966270772901"/>
    <n v="8.7869117328730706E-2"/>
    <n v="0.125569631617098"/>
    <n v="5.51359204796608"/>
    <n v="0.41384713025519998"/>
    <n v="0.42400944188901801"/>
    <n v="-1.6064708292734418"/>
  </r>
  <r>
    <x v="7"/>
    <s v="15-Ground_Truth"/>
    <x v="4"/>
    <n v="18.324272386089799"/>
    <n v="3.8623714363295001"/>
    <n v="1.83672993457158E-2"/>
    <n v="7.1579142921460295E-2"/>
    <n v="1.1817131933657901E-2"/>
    <n v="5.2241996576379901E-2"/>
    <n v="3.5306086100172198"/>
    <n v="7.3217451893324098E-2"/>
    <n v="0.43666499462302499"/>
    <n v="-1.7009635690474749"/>
  </r>
  <r>
    <x v="7"/>
    <s v="15-Ground_Truth"/>
    <x v="4"/>
    <n v="19.698037605606899"/>
    <n v="3.80618574369803"/>
    <n v="3.6074281821081501E-2"/>
    <n v="7.9660488150024703E-2"/>
    <n v="1.5290580964722701E-2"/>
    <n v="6.5840573160446794E-2"/>
    <n v="2.91207851504441"/>
    <n v="0.180630735477776"/>
    <n v="0.404158734774474"/>
    <n v="-1.7896555215274961"/>
  </r>
  <r>
    <x v="7"/>
    <s v="15-Ground_Truth"/>
    <x v="4"/>
    <n v="37.968387202081502"/>
    <n v="3.6101804685376302"/>
    <n v="2.6122223838383501E-2"/>
    <n v="8.9924684767277399E-2"/>
    <n v="1.44847619837872E-2"/>
    <n v="6.3062385404463003E-2"/>
    <n v="2.7805523410206598"/>
    <n v="0.116706315323322"/>
    <n v="0.43206363566279499"/>
    <n v="-1.9577558957995749"/>
  </r>
  <r>
    <x v="7"/>
    <s v="15-Ground_Truth"/>
    <x v="4"/>
    <n v="10.515317312685101"/>
    <n v="3.82476703341105"/>
    <n v="2.77980291008144E-2"/>
    <n v="7.2590867776458401E-2"/>
    <n v="2.0155747597735502E-2"/>
    <n v="5.6461386240271298E-2"/>
    <n v="2.73913491494022"/>
    <n v="9.5795521693269506E-2"/>
    <n v="0.42052519351170298"/>
    <n v="-1.7547077730772471"/>
  </r>
  <r>
    <x v="7"/>
    <s v="15-Ground_Truth"/>
    <x v="4"/>
    <n v="21.3124421080487"/>
    <n v="3.7545576549508399"/>
    <n v="1.81538727228296E-2"/>
    <n v="7.5505547488861804E-2"/>
    <n v="1.0179409152255601E-2"/>
    <n v="5.46458954805654E-2"/>
    <n v="2.8575470710638902"/>
    <n v="8.8064472653379106E-2"/>
    <n v="0.42120316030650501"/>
    <n v="-1.8242391847426551"/>
  </r>
  <r>
    <x v="7"/>
    <s v="15-Ground_Truth"/>
    <x v="4"/>
    <n v="20.2082153095694"/>
    <n v="3.8644117826655799"/>
    <n v="2.0351551061539901E-2"/>
    <n v="7.8015627454196698E-2"/>
    <n v="1.10447982659928E-2"/>
    <n v="6.0396158603535199E-2"/>
    <n v="2.6822535210521798"/>
    <n v="9.5376976643050004E-2"/>
    <n v="0.45615756936498703"/>
    <n v="-1.679430647969433"/>
  </r>
  <r>
    <x v="7"/>
    <s v="15-Ground_Truth"/>
    <x v="4"/>
    <n v="24.530360806916701"/>
    <n v="3.7016245036118902"/>
    <n v="1.6629744625301202E-2"/>
    <n v="8.3370857746714599E-2"/>
    <n v="1.37152345019028E-2"/>
    <n v="5.3031116598437698E-2"/>
    <n v="2.57046240707859"/>
    <n v="4.5675576037133597E-2"/>
    <n v="0.41249195836910302"/>
    <n v="-1.8858835380190069"/>
  </r>
  <r>
    <x v="7"/>
    <s v="15-Ground_Truth"/>
    <x v="4"/>
    <n v="22.9693793321822"/>
    <n v="3.6824295891029499"/>
    <n v="4.7207605264479702E-2"/>
    <n v="9.1635660465402197E-2"/>
    <n v="2.9340939201744999E-2"/>
    <n v="7.8539483380359806E-2"/>
    <n v="2.8637433690018899"/>
    <n v="0.19360892441690999"/>
    <n v="0.40070797634345401"/>
    <n v="-1.9168624345535961"/>
  </r>
  <r>
    <x v="7"/>
    <s v="15-Ground_Truth"/>
    <x v="4"/>
    <n v="82.268077784430403"/>
    <n v="3.6374879442374102"/>
    <n v="8.9272950796668998E-2"/>
    <n v="0.12855962883027899"/>
    <n v="3.9489671708570401E-2"/>
    <n v="0.103137271089107"/>
    <n v="3.0796244950033702"/>
    <n v="0.40679872374073101"/>
    <n v="0.42981781889255"/>
    <n v="-1.9326942368700397"/>
  </r>
  <r>
    <x v="7"/>
    <s v="15-Ground_Truth"/>
    <x v="4"/>
    <n v="24.516812425714999"/>
    <n v="3.7884145900500399"/>
    <n v="2.5112133193300499E-2"/>
    <n v="7.3207000226153202E-2"/>
    <n v="1.5855588683993699E-2"/>
    <n v="5.58307261710091E-2"/>
    <n v="2.8218152129556899"/>
    <n v="9.0324950480024299E-2"/>
    <n v="0.41628615256753798"/>
    <n v="-1.795299257382422"/>
  </r>
  <r>
    <x v="7"/>
    <s v="15-Ground_Truth"/>
    <x v="4"/>
    <n v="30.140197442908999"/>
    <n v="3.6577967701067799"/>
    <n v="2.0490823012767199E-2"/>
    <n v="8.5707034108979105E-2"/>
    <n v="1.33655769974879E-2"/>
    <n v="5.7197843569869698E-2"/>
    <n v="3.2322262459201698"/>
    <n v="7.3675327234172999E-2"/>
    <n v="0.420205397552462"/>
    <n v="-1.9219978323407581"/>
  </r>
  <r>
    <x v="7"/>
    <s v="15-Ground_Truth"/>
    <x v="4"/>
    <n v="24.602835216954102"/>
    <n v="3.7375736217484001"/>
    <n v="1.6384292886205999E-2"/>
    <n v="7.7218048189789099E-2"/>
    <n v="1.12066224710904E-2"/>
    <n v="5.3100977994449801E-2"/>
    <n v="2.7963927090167999"/>
    <n v="7.2270929603887105E-2"/>
    <n v="0.41947510798030901"/>
    <n v="-1.8429512702712909"/>
  </r>
  <r>
    <x v="7"/>
    <s v="15-Ground_Truth"/>
    <x v="4"/>
    <n v="27.615024966326601"/>
    <n v="3.6975944030212502"/>
    <n v="1.8938300933254E-2"/>
    <n v="8.5947997173719898E-2"/>
    <n v="1.34873742521188E-2"/>
    <n v="5.5380515735508902E-2"/>
    <n v="2.88994078896939"/>
    <n v="6.9647167268435395E-2"/>
    <n v="0.424736154918542"/>
    <n v="-1.8776694420602078"/>
  </r>
  <r>
    <x v="7"/>
    <s v="15-Ground_Truth"/>
    <x v="4"/>
    <n v="19.675556807464002"/>
    <n v="3.8592638589749102"/>
    <n v="1.8922451174577599E-2"/>
    <n v="7.3044347808544893E-2"/>
    <n v="1.4512837963171999E-2"/>
    <n v="5.1296215744126898E-2"/>
    <n v="2.6212123000295802"/>
    <n v="6.6938882148592393E-2"/>
    <n v="0.40422243029605398"/>
    <n v="-1.7365137107290358"/>
  </r>
  <r>
    <x v="7"/>
    <s v="15-Ground_Truth"/>
    <x v="4"/>
    <n v="15.2620924453983"/>
    <n v="3.9762615002993602"/>
    <n v="4.8905569091073797E-2"/>
    <n v="8.9394387430798999E-2"/>
    <n v="4.2130062523925198E-2"/>
    <n v="7.8846636911458101E-2"/>
    <n v="3.2205688960384502"/>
    <n v="0.13082685391432899"/>
    <n v="0.37819084830205102"/>
    <n v="-1.6455476513985887"/>
  </r>
  <r>
    <x v="7"/>
    <s v="15-Ground_Truth"/>
    <x v="4"/>
    <n v="80.795423591871995"/>
    <n v="3.8231797543411301"/>
    <n v="0.118716092850634"/>
    <n v="0.15604301259809999"/>
    <n v="5.93283962880361E-2"/>
    <n v="0.12423287664452499"/>
    <n v="3.4527107409667201"/>
    <n v="0.50388041006323303"/>
    <n v="0.50404803524331498"/>
    <n v="-1.6727722104155549"/>
  </r>
  <r>
    <x v="7"/>
    <s v="15-Ground_Truth"/>
    <x v="4"/>
    <n v="14.5423267958301"/>
    <n v="3.7710272670261298"/>
    <n v="2.4709904428962901E-2"/>
    <n v="7.32767555950153E-2"/>
    <n v="1.7350782849796201E-2"/>
    <n v="5.5897899014016497E-2"/>
    <n v="3.2424496730091001"/>
    <n v="9.0121165973121795E-2"/>
    <n v="0.39147278706136601"/>
    <n v="-1.8374999459125041"/>
  </r>
  <r>
    <x v="7"/>
    <s v="15-Ground_Truth"/>
    <x v="4"/>
    <n v="26.117049738253399"/>
    <n v="3.6561979510352098"/>
    <n v="3.9668971817060597E-2"/>
    <n v="8.5064849199090797E-2"/>
    <n v="3.1314016080025903E-2"/>
    <n v="6.7541364064913706E-2"/>
    <n v="2.8350608110194999"/>
    <n v="0.153826216725996"/>
    <n v="0.39231597036580801"/>
    <n v="-1.951486078598982"/>
  </r>
  <r>
    <x v="7"/>
    <s v="15-Ground_Truth"/>
    <x v="4"/>
    <n v="21.344256618878099"/>
    <n v="3.8824749903161502"/>
    <n v="1.8563117911106701E-2"/>
    <n v="7.05197836390105E-2"/>
    <n v="1.3323363304143101E-2"/>
    <n v="5.0374134422402503E-2"/>
    <n v="2.6752706780098299"/>
    <n v="7.1918812465515194E-2"/>
    <n v="0.42028886447201302"/>
    <n v="-1.6972361452118367"/>
  </r>
  <r>
    <x v="7"/>
    <s v="15-Ground_Truth"/>
    <x v="4"/>
    <n v="18.8162294197816"/>
    <n v="3.8081804347483299"/>
    <n v="1.3700173037491201E-2"/>
    <n v="7.2464788223451607E-2"/>
    <n v="1.04344427723731E-2"/>
    <n v="4.9110848694499998E-2"/>
    <n v="2.7378418770385902"/>
    <n v="4.9641156303870899E-2"/>
    <n v="0.40775903171644401"/>
    <n v="-1.784060533535226"/>
  </r>
  <r>
    <x v="8"/>
    <s v="16-Camera-0,0"/>
    <x v="0"/>
    <n v="85.538002904977503"/>
    <n v="3.9277976467850602"/>
    <n v="1.9222528733160799E-2"/>
    <n v="0.120591149972616"/>
    <n v="1.5053987671462101E-2"/>
    <n v="7.8001687684083304E-2"/>
    <n v="1.3052524410886599"/>
    <n v="6.2738526782860501E-2"/>
    <n v="0.56128543109330298"/>
    <n v="-1.5109169221216368"/>
  </r>
  <r>
    <x v="8"/>
    <s v="16-Camera-0,0"/>
    <x v="0"/>
    <n v="59.715329424708997"/>
    <n v="3.8408566774966602"/>
    <n v="2.86148662021922E-2"/>
    <n v="0.121832492056349"/>
    <n v="2.3731999495671799E-2"/>
    <n v="8.8595262609100806E-2"/>
    <n v="1.60600376501679"/>
    <n v="0.109353165933436"/>
    <n v="0.541005156278627"/>
    <n v="-1.6181381662247127"/>
  </r>
  <r>
    <x v="8"/>
    <s v="16-Camera-0,0"/>
    <x v="0"/>
    <n v="76.382715244140797"/>
    <n v="3.8155997815115499"/>
    <n v="2.0614062858909502E-2"/>
    <n v="0.12212206443922501"/>
    <n v="1.38895784986897E-2"/>
    <n v="8.7392666131552402E-2"/>
    <n v="2.0682716740993699"/>
    <n v="0.16666498759944501"/>
    <n v="0.53978169684539801"/>
    <n v="-1.6446185216430522"/>
  </r>
  <r>
    <x v="8"/>
    <s v="16-Camera-0,0"/>
    <x v="0"/>
    <n v="83.688469707292199"/>
    <n v="3.7976353788689501"/>
    <n v="1.6981936920734499E-2"/>
    <n v="0.124326044519228"/>
    <n v="1.04683323071587E-2"/>
    <n v="8.9820523109542805E-2"/>
    <n v="1.3215679789427599"/>
    <n v="0.142120484595637"/>
    <n v="0.54884169011336903"/>
    <n v="-1.6535229310176809"/>
  </r>
  <r>
    <x v="8"/>
    <s v="16-Camera-0,0"/>
    <x v="0"/>
    <n v="76.175011819221098"/>
    <n v="3.8240622942556501"/>
    <n v="3.3356109351156502E-2"/>
    <n v="0.12595994673765201"/>
    <n v="1.9115297043827702E-2"/>
    <n v="9.35728828883471E-2"/>
    <n v="1.5374932480044601"/>
    <n v="0.15783673088108099"/>
    <n v="0.551243804306359"/>
    <n v="-1.6246939014379909"/>
  </r>
  <r>
    <x v="8"/>
    <s v="16-Camera-0,0"/>
    <x v="0"/>
    <n v="79.892903446907894"/>
    <n v="3.9288705344578601"/>
    <n v="1.6606912885927701E-2"/>
    <n v="0.119750354693004"/>
    <n v="1.59979360087881E-2"/>
    <n v="7.8989515346444494E-2"/>
    <n v="1.8967972449027"/>
    <n v="4.1279693172355102E-2"/>
    <n v="0.55704229317659004"/>
    <n v="-1.5140871723655498"/>
  </r>
  <r>
    <x v="8"/>
    <s v="16-Camera-0,0"/>
    <x v="0"/>
    <n v="75.787012585868098"/>
    <n v="3.9922093262066198"/>
    <n v="7.0137699182475199E-2"/>
    <n v="0.15564066133170401"/>
    <n v="4.3530629161294999E-2"/>
    <n v="0.12300919261837399"/>
    <n v="1.5281726100947699"/>
    <n v="0.25541918995108298"/>
    <n v="0.61611090378140398"/>
    <n v="-1.3916797700119763"/>
  </r>
  <r>
    <x v="8"/>
    <s v="16-Camera-0,0"/>
    <x v="0"/>
    <n v="82.309527693995506"/>
    <n v="3.9302021682331101"/>
    <n v="8.2769846312950104E-3"/>
    <n v="0.11931842319883"/>
    <n v="7.4720225255620696E-3"/>
    <n v="7.7435943011918806E-2"/>
    <n v="1.3761759739136299"/>
    <n v="2.2251696581614699E-2"/>
    <n v="0.56203688521038297"/>
    <n v="-1.5077609465565069"/>
  </r>
  <r>
    <x v="8"/>
    <s v="16-Camera-0,0"/>
    <x v="0"/>
    <n v="85.085070322581998"/>
    <n v="3.9013854266480501"/>
    <n v="8.0332980256397797E-3"/>
    <n v="0.119561983408235"/>
    <n v="6.4554280042038396E-3"/>
    <n v="7.9018540607943596E-2"/>
    <n v="1.4798504519276301"/>
    <n v="2.4412826350313499E-2"/>
    <n v="0.56671495972284602"/>
    <n v="-1.5318996136291039"/>
  </r>
  <r>
    <x v="8"/>
    <s v="16-Camera-0,0"/>
    <x v="0"/>
    <n v="74.239587219339398"/>
    <n v="3.8156744937112101"/>
    <n v="3.3497744230661798E-2"/>
    <n v="0.125415360388481"/>
    <n v="1.86687118156381E-2"/>
    <n v="9.6464223394213705E-2"/>
    <n v="1.65337064606137"/>
    <n v="0.121037588559882"/>
    <n v="0.54151541802042802"/>
    <n v="-1.6428100882683618"/>
  </r>
  <r>
    <x v="8"/>
    <s v="16-Camera-0,0"/>
    <x v="0"/>
    <n v="68.233696485578307"/>
    <n v="3.7475877419549599"/>
    <n v="4.1383704644002602E-2"/>
    <n v="0.126059725651958"/>
    <n v="2.6602333124380002E-2"/>
    <n v="0.102437144362239"/>
    <n v="1.6426859979983399"/>
    <n v="0.16907121280029"/>
    <n v="0.52410822085515996"/>
    <n v="-1.7283040371898801"/>
  </r>
  <r>
    <x v="8"/>
    <s v="16-Camera-0,0"/>
    <x v="0"/>
    <n v="87.954472292596094"/>
    <n v="3.7996407668183498"/>
    <n v="3.31165957562959E-2"/>
    <n v="0.12524159036965199"/>
    <n v="2.11585580587298E-2"/>
    <n v="9.2338630244655606E-2"/>
    <n v="1.5394555260427201"/>
    <n v="0.14400849479785399"/>
    <n v="0.53652356320069905"/>
    <n v="-1.6638356699809511"/>
  </r>
  <r>
    <x v="8"/>
    <s v="16-Camera-0,0"/>
    <x v="0"/>
    <n v="82.902580351631499"/>
    <n v="3.7485978478185702"/>
    <n v="6.9643682962421197E-3"/>
    <n v="0.122540383794796"/>
    <n v="5.2388354720382599E-3"/>
    <n v="8.2930825132297395E-2"/>
    <n v="1.36782445199787"/>
    <n v="2.3454903614188699E-2"/>
    <n v="0.54802400572406995"/>
    <n v="-1.7033781464573599"/>
  </r>
  <r>
    <x v="8"/>
    <s v="16-Camera-0,0"/>
    <x v="0"/>
    <n v="71.357471607607494"/>
    <n v="3.8060740824489701"/>
    <n v="1.6192134845211498E-2"/>
    <n v="0.117786320606348"/>
    <n v="1.3607893309512301E-2"/>
    <n v="8.1028329693083698E-2"/>
    <n v="1.3462477349676101"/>
    <n v="4.4118124137406303E-2"/>
    <n v="0.53370055815334905"/>
    <n v="-1.660225359397681"/>
  </r>
  <r>
    <x v="8"/>
    <s v="16-Camera-0,0"/>
    <x v="0"/>
    <n v="67.2862356702325"/>
    <n v="3.9610183264643699"/>
    <n v="2.38714393965835E-2"/>
    <n v="0.12312250852527"/>
    <n v="2.0131227200963098E-2"/>
    <n v="8.1666853439737203E-2"/>
    <n v="1.3317308840341799"/>
    <n v="7.6002444418174706E-2"/>
    <n v="0.55664680489420504"/>
    <n v="-1.4823348686414251"/>
  </r>
  <r>
    <x v="8"/>
    <s v="16-Camera-0,0"/>
    <x v="0"/>
    <n v="81.705131966409397"/>
    <n v="3.88603724222253"/>
    <n v="1.76435152876925E-2"/>
    <n v="0.12260842266508901"/>
    <n v="1.6606671182520301E-2"/>
    <n v="8.02492606930299E-2"/>
    <n v="1.3960828169947399"/>
    <n v="4.7573110559420401E-2"/>
    <n v="0.56937115222000201"/>
    <n v="-1.544591605557468"/>
  </r>
  <r>
    <x v="8"/>
    <s v="16-Camera-0,0"/>
    <x v="0"/>
    <n v="83.727866384247093"/>
    <n v="3.9625659819497598"/>
    <n v="1.6323019732669902E-2"/>
    <n v="0.12380691907050601"/>
    <n v="1.3275951057285001E-2"/>
    <n v="8.0009629766935306E-2"/>
    <n v="1.44265532004646"/>
    <n v="5.0023031503701798E-2"/>
    <n v="0.57260096228573598"/>
    <n v="-1.4648330557645042"/>
  </r>
  <r>
    <x v="8"/>
    <s v="16-Camera-0,0"/>
    <x v="0"/>
    <n v="77.569703351317699"/>
    <n v="3.80922759628996"/>
    <n v="1.51415220030875E-2"/>
    <n v="0.119722750410068"/>
    <n v="1.03398995429163E-2"/>
    <n v="8.44536228238989E-2"/>
    <n v="1.63465296803042"/>
    <n v="8.2636293738708802E-2"/>
    <n v="0.53368961743086096"/>
    <n v="-1.657082786279179"/>
  </r>
  <r>
    <x v="8"/>
    <s v="16-Camera-0,0"/>
    <x v="0"/>
    <n v="81.009390124007396"/>
    <n v="4.2010060949504302"/>
    <n v="3.1792804128975297E-2"/>
    <n v="0.13329047220262799"/>
    <n v="1.6046281890372601E-2"/>
    <n v="8.3538913378394003E-2"/>
    <n v="1.53635630698408"/>
    <n v="0.27026195260758401"/>
    <n v="0.59156043399646197"/>
    <n v="-1.2074334710531078"/>
  </r>
  <r>
    <x v="8"/>
    <s v="16-Camera-0,0"/>
    <x v="0"/>
    <n v="73.462703033006903"/>
    <n v="3.7641420449774299"/>
    <n v="8.1993579337381897E-2"/>
    <n v="0.15349576106066701"/>
    <n v="4.5909068369772703E-2"/>
    <n v="0.131384778480169"/>
    <n v="1.68992316094227"/>
    <n v="0.299397866128503"/>
    <n v="0.53435741136194304"/>
    <n v="-1.701500543660627"/>
  </r>
  <r>
    <x v="8"/>
    <s v="16-Camera-0,05"/>
    <x v="1"/>
    <n v="78.292538115560305"/>
    <n v="3.8430811745716298"/>
    <n v="5.3314142707456103E-2"/>
    <n v="0.13745878761511601"/>
    <n v="4.7077077041499001E-2"/>
    <n v="0.104708067785415"/>
    <n v="4.2786914969328702"/>
    <n v="0.14950050580958499"/>
    <n v="0.55742068636199704"/>
    <n v="-1.5994981390663732"/>
  </r>
  <r>
    <x v="8"/>
    <s v="16-Camera-0,05"/>
    <x v="1"/>
    <n v="82.598588571595599"/>
    <n v="4.2334872019314203"/>
    <n v="3.7424540995257598E-2"/>
    <n v="0.13480579229995099"/>
    <n v="2.4197376236649502E-2"/>
    <n v="8.7281290744275694E-2"/>
    <n v="4.5392009400529698"/>
    <n v="0.27846301919905903"/>
    <n v="0.61755787757563996"/>
    <n v="-1.1489549204929399"/>
  </r>
  <r>
    <x v="8"/>
    <s v="16-Camera-0,05"/>
    <x v="1"/>
    <n v="59.96560405644"/>
    <n v="3.9433297466112101"/>
    <n v="3.3179134008630103E-2"/>
    <n v="0.12666604752066399"/>
    <n v="2.9001239861735799E-2"/>
    <n v="8.7925820774934799E-2"/>
    <n v="4.3185311480192397"/>
    <n v="0.14724392748321499"/>
    <n v="0.56085495945939001"/>
    <n v="-1.4958152939293998"/>
  </r>
  <r>
    <x v="8"/>
    <s v="16-Camera-0,05"/>
    <x v="1"/>
    <n v="78.527662988106201"/>
    <n v="4.3083970669464504"/>
    <n v="0.198782010706785"/>
    <n v="0.23350740160321401"/>
    <n v="0.149929073875263"/>
    <n v="0.20310734972253799"/>
    <n v="4.6407928930129803"/>
    <n v="0.62641699313286503"/>
    <n v="0.623627208787911"/>
    <n v="-1.0679757242656387"/>
  </r>
  <r>
    <x v="8"/>
    <s v="16-Camera-0,05"/>
    <x v="1"/>
    <n v="85.521211941773402"/>
    <n v="3.95847247439518"/>
    <n v="1.9518069288436898E-2"/>
    <n v="0.124927359892974"/>
    <n v="1.6483346344782299E-2"/>
    <n v="7.9082171926635095E-2"/>
    <n v="4.5162109390366796"/>
    <n v="8.5521189591431096E-2"/>
    <n v="0.55988541235354194"/>
    <n v="-1.481642113251278"/>
  </r>
  <r>
    <x v="8"/>
    <s v="16-Camera-0,05"/>
    <x v="1"/>
    <n v="82.409892111922204"/>
    <n v="3.8586042122127502"/>
    <n v="1.5266883069830799E-2"/>
    <n v="0.119119666001755"/>
    <n v="1.4883228175110501E-2"/>
    <n v="7.9880427865880496E-2"/>
    <n v="5.1327601879602298"/>
    <n v="3.7615063482180203E-2"/>
    <n v="0.54409012199925399"/>
    <n v="-1.5973056657879958"/>
  </r>
  <r>
    <x v="8"/>
    <s v="16-Camera-0,05"/>
    <x v="1"/>
    <n v="89.825205659023993"/>
    <n v="4.2043583710594001"/>
    <n v="5.5972128868098603E-2"/>
    <n v="0.145307423845777"/>
    <n v="4.7412270545324701E-2"/>
    <n v="9.7247042719687704E-2"/>
    <n v="4.2668710920261201"/>
    <n v="0.34330989705416698"/>
    <n v="0.59990271606180101"/>
    <n v="-1.1957389128787987"/>
  </r>
  <r>
    <x v="8"/>
    <s v="16-Camera-0,05"/>
    <x v="1"/>
    <n v="73.898221861514799"/>
    <n v="3.9214729200158098"/>
    <n v="2.30269203720068E-2"/>
    <n v="0.124611945926663"/>
    <n v="2.0678449022545401E-2"/>
    <n v="8.3468966108623199E-2"/>
    <n v="4.1175077630905399"/>
    <n v="0.128950162751376"/>
    <n v="0.55423080475783204"/>
    <n v="-1.5242962752263582"/>
  </r>
  <r>
    <x v="8"/>
    <s v="16-Camera-0,05"/>
    <x v="1"/>
    <n v="84.7598650347053"/>
    <n v="4.03728190275001"/>
    <n v="4.5488802946832302E-2"/>
    <n v="0.126223595818687"/>
    <n v="3.3169064404255898E-2"/>
    <n v="8.5643623364866306E-2"/>
    <n v="4.6055237969849196"/>
    <n v="0.33514153841194699"/>
    <n v="0.536731143476326"/>
    <n v="-1.425986953773664"/>
  </r>
  <r>
    <x v="8"/>
    <s v="16-Camera-0,05"/>
    <x v="1"/>
    <n v="70.651514526895994"/>
    <n v="3.7004524887560701"/>
    <n v="2.96734096788277E-2"/>
    <n v="0.12590294745993499"/>
    <n v="2.9024828832683001E-2"/>
    <n v="8.6427626909760205E-2"/>
    <n v="5.1008023250615198"/>
    <n v="6.9547472172384897E-2"/>
    <n v="0.526599706564301"/>
    <n v="-1.772947804679629"/>
  </r>
  <r>
    <x v="8"/>
    <s v="16-Camera-0,05"/>
    <x v="1"/>
    <n v="72.269632814723195"/>
    <n v="4.1573645383046598"/>
    <n v="7.1227510659924706E-2"/>
    <n v="0.143317645752185"/>
    <n v="4.1649531944728903E-2"/>
    <n v="9.9056197364863902E-2"/>
    <n v="4.7673441909719196"/>
    <n v="0.36246452423569298"/>
    <n v="0.56526500873600105"/>
    <n v="-1.2773704529593393"/>
  </r>
  <r>
    <x v="8"/>
    <s v="16-Camera-0,05"/>
    <x v="1"/>
    <n v="61.2928574682091"/>
    <n v="3.6338929676606302"/>
    <n v="5.9392132688732197E-2"/>
    <n v="0.171608930444649"/>
    <n v="5.0567394131207602E-2"/>
    <n v="0.130560065869023"/>
    <n v="5.0443142869043998"/>
    <n v="0.201427338049668"/>
    <n v="0.59077762953326496"/>
    <n v="-1.7753294028061049"/>
  </r>
  <r>
    <x v="8"/>
    <s v="16-Camera-0,05"/>
    <x v="1"/>
    <n v="75.586614484194101"/>
    <n v="4.0001210294172402"/>
    <n v="4.5591956566042702E-2"/>
    <n v="0.13598942431285199"/>
    <n v="3.8753513996817403E-2"/>
    <n v="0.101843029732612"/>
    <n v="4.26405452308245"/>
    <n v="0.135396620806115"/>
    <n v="0.57168716360098604"/>
    <n v="-1.4281918069817738"/>
  </r>
  <r>
    <x v="8"/>
    <s v="16-Camera-0,05"/>
    <x v="1"/>
    <n v="74.924623647126495"/>
    <n v="3.7531905093560298"/>
    <n v="1.29001951500509E-2"/>
    <n v="0.12104804011449601"/>
    <n v="1.2879350912942501E-2"/>
    <n v="8.1976664504557095E-2"/>
    <n v="5.04539677407592"/>
    <n v="3.02788597743111E-2"/>
    <n v="0.53695211244346897"/>
    <n v="-1.7098573782005011"/>
  </r>
  <r>
    <x v="8"/>
    <s v="16-Camera-0,05"/>
    <x v="1"/>
    <n v="88.704235691635603"/>
    <n v="3.87870237978726"/>
    <n v="3.9151836989231602E-2"/>
    <n v="0.129376288848156"/>
    <n v="2.9686612964910802E-2"/>
    <n v="9.5716756231446098E-2"/>
    <n v="4.3296880379784799"/>
    <n v="0.11684225964211301"/>
    <n v="0.54655092569952202"/>
    <n v="-1.574746694513218"/>
  </r>
  <r>
    <x v="8"/>
    <s v="16-Camera-0,05"/>
    <x v="1"/>
    <n v="72.317743408486706"/>
    <n v="3.7075295463409201"/>
    <n v="1.9551845228613699E-2"/>
    <n v="0.13570558291964799"/>
    <n v="1.0958021114215099E-2"/>
    <n v="9.1422386357235597E-2"/>
    <n v="4.4503113389946503"/>
    <n v="8.4750883164375804E-2"/>
    <n v="0.54222379468325899"/>
    <n v="-1.7502466589758208"/>
  </r>
  <r>
    <x v="8"/>
    <s v="16-Camera-0,05"/>
    <x v="1"/>
    <n v="75.178236456250701"/>
    <n v="3.9389371900965902"/>
    <n v="3.1423912014354398E-2"/>
    <n v="0.124762619517259"/>
    <n v="2.9211116109419299E-2"/>
    <n v="7.9939317960335599E-2"/>
    <n v="4.2281415929319301"/>
    <n v="6.9517598498753497E-2"/>
    <n v="0.56599852739210998"/>
    <n v="-1.4950642825112999"/>
  </r>
  <r>
    <x v="8"/>
    <s v="16-Camera-0,05"/>
    <x v="1"/>
    <n v="81.9510720097731"/>
    <n v="3.9490478205726398"/>
    <n v="2.62998323789203E-2"/>
    <n v="0.12789588646385999"/>
    <n v="2.56043537991128E-2"/>
    <n v="8.2518879356526298E-2"/>
    <n v="3.8967866679886298"/>
    <n v="5.9687855764535801E-2"/>
    <n v="0.57697344252974303"/>
    <n v="-1.4739787368976172"/>
  </r>
  <r>
    <x v="8"/>
    <s v="16-Camera-0,05"/>
    <x v="1"/>
    <n v="24.186354038853199"/>
    <n v="4.0162988089050398"/>
    <n v="7.4080719021031E-2"/>
    <n v="0.142958078951053"/>
    <n v="5.6983300281093101E-2"/>
    <n v="0.11223305944376399"/>
    <n v="4.40326497901696"/>
    <n v="0.31047495507510298"/>
    <n v="0.50202038938293003"/>
    <n v="-1.4816808017120302"/>
  </r>
  <r>
    <x v="8"/>
    <s v="16-Camera-0,05"/>
    <x v="1"/>
    <n v="65.272069278110294"/>
    <n v="4.1968754641750499"/>
    <n v="4.2967681654108303E-2"/>
    <n v="0.13845707694547801"/>
    <n v="2.3344046910848699E-2"/>
    <n v="8.4264093206687998E-2"/>
    <n v="4.4417038910323701"/>
    <n v="0.38996544363347901"/>
    <n v="0.61799118691404697"/>
    <n v="-1.1851333489109033"/>
  </r>
  <r>
    <x v="8"/>
    <s v="16-Camera-0,1"/>
    <x v="2"/>
    <n v="88.623131125866806"/>
    <n v="4.2462067452895704"/>
    <n v="3.9301139107251998E-2"/>
    <n v="0.137024698305547"/>
    <n v="2.8621932572089399E-2"/>
    <n v="9.0626509246963305E-2"/>
    <n v="3.92001949902623"/>
    <n v="0.28075695688568603"/>
    <n v="0.57647787022652797"/>
    <n v="-1.1773153844839017"/>
  </r>
  <r>
    <x v="8"/>
    <s v="16-Camera-0,1"/>
    <x v="2"/>
    <n v="79.298318443154599"/>
    <n v="4.3951894249249897"/>
    <n v="0.113022174201253"/>
    <n v="0.187295964974519"/>
    <n v="6.3869218462187405E-2"/>
    <n v="0.15032968954096701"/>
    <n v="4.3779857549816299"/>
    <n v="0.43603887818992998"/>
    <n v="0.61831572905992105"/>
    <n v="-0.9864948460150893"/>
  </r>
  <r>
    <x v="8"/>
    <s v="16-Camera-0,1"/>
    <x v="2"/>
    <n v="58.269852823068099"/>
    <n v="4.2405575470790504"/>
    <n v="0.11672939945276301"/>
    <n v="0.1838044421917"/>
    <n v="5.3740452816973303E-2"/>
    <n v="0.143508592986553"/>
    <n v="4.7558679389767304"/>
    <n v="0.44184094801902901"/>
    <n v="0.63998084829150603"/>
    <n v="-1.1194616046294437"/>
  </r>
  <r>
    <x v="8"/>
    <s v="16-Camera-0,1"/>
    <x v="2"/>
    <n v="79.374029925058295"/>
    <n v="4.0391169609586699"/>
    <n v="3.6096184898059998E-2"/>
    <n v="0.123583405506292"/>
    <n v="3.4481022261703798E-2"/>
    <n v="8.0053374335694705E-2"/>
    <n v="3.9753515630727598"/>
    <n v="0.11246627377801401"/>
    <n v="0.53900711717864103"/>
    <n v="-1.4218759218626891"/>
  </r>
  <r>
    <x v="8"/>
    <s v="16-Camera-0,1"/>
    <x v="2"/>
    <n v="74.478679873419395"/>
    <n v="4.0964615546929197"/>
    <n v="9.5559884442821194E-2"/>
    <n v="0.175002284405334"/>
    <n v="6.9107046833834201E-2"/>
    <n v="0.14872780224775101"/>
    <n v="3.9953901359112902"/>
    <n v="0.378820625934702"/>
    <n v="0.57839854548838099"/>
    <n v="-1.3251398998186992"/>
  </r>
  <r>
    <x v="8"/>
    <s v="16-Camera-0,1"/>
    <x v="2"/>
    <n v="85.127894196571205"/>
    <n v="4.2331323023307901"/>
    <n v="4.7537232116346598E-2"/>
    <n v="0.14297996380634601"/>
    <n v="3.8782818874606703E-2"/>
    <n v="9.8111065657646698E-2"/>
    <n v="4.3576481998898"/>
    <n v="0.28582020304568501"/>
    <n v="0.58368674535679899"/>
    <n v="-1.1831809523124108"/>
  </r>
  <r>
    <x v="8"/>
    <s v="16-Camera-0,1"/>
    <x v="2"/>
    <n v="76.260582026739399"/>
    <n v="3.6294833902814601"/>
    <n v="5.5690288492779703E-2"/>
    <n v="0.162479896646408"/>
    <n v="4.60154759240268E-2"/>
    <n v="0.123961118116615"/>
    <n v="4.15849568101111"/>
    <n v="0.18122428767957299"/>
    <n v="0.53227757815379395"/>
    <n v="-1.8382390315647461"/>
  </r>
  <r>
    <x v="8"/>
    <s v="16-Camera-0,1"/>
    <x v="2"/>
    <n v="82.993964597300007"/>
    <n v="3.6352406832907098"/>
    <n v="4.1890933889081702E-2"/>
    <n v="0.140892369444759"/>
    <n v="3.9367978215255402E-2"/>
    <n v="9.7751230129194705E-2"/>
    <n v="4.14911006297916"/>
    <n v="0.109430612591046"/>
    <n v="0.54233153956482205"/>
    <n v="-1.8224277771444681"/>
  </r>
  <r>
    <x v="8"/>
    <s v="16-Camera-0,1"/>
    <x v="2"/>
    <n v="66.087631069491806"/>
    <n v="3.8114697157514001"/>
    <n v="9.4854081211244903E-2"/>
    <n v="0.17063685832242001"/>
    <n v="6.8581355023552407E-2"/>
    <n v="0.14449781739051601"/>
    <n v="4.2731825060909596"/>
    <n v="0.35928297795256597"/>
    <n v="0.60280600045765997"/>
    <n v="-1.58572428379094"/>
  </r>
  <r>
    <x v="8"/>
    <s v="16-Camera-0,1"/>
    <x v="2"/>
    <n v="89.327343857662697"/>
    <n v="3.94305414598624"/>
    <n v="6.11035111577879E-2"/>
    <n v="0.150595129989123"/>
    <n v="5.6321483190252201E-2"/>
    <n v="0.120006693387888"/>
    <n v="4.2236649040132699"/>
    <n v="0.17547919470751"/>
    <n v="0.56332940731888903"/>
    <n v="-1.4936164466948709"/>
  </r>
  <r>
    <x v="8"/>
    <s v="16-Camera-0,1"/>
    <x v="2"/>
    <n v="76.752044979052798"/>
    <n v="3.81878554111664"/>
    <n v="4.7214619332455202E-2"/>
    <n v="0.134185773300219"/>
    <n v="3.1056171288932202E-2"/>
    <n v="0.104398914318947"/>
    <n v="3.8673474399838499"/>
    <n v="0.150495118687138"/>
    <n v="0.55384413824990297"/>
    <n v="-1.6273703206334571"/>
  </r>
  <r>
    <x v="8"/>
    <s v="16-Camera-0,1"/>
    <x v="2"/>
    <n v="66.355836520021001"/>
    <n v="3.7893601264381198"/>
    <n v="8.9893986272664803E-2"/>
    <n v="0.15387758871832499"/>
    <n v="7.84520663919267E-2"/>
    <n v="0.13432422408669101"/>
    <n v="4.7965652149869102"/>
    <n v="0.245574459781572"/>
    <n v="0.53678337909152296"/>
    <n v="-1.6738564944703573"/>
  </r>
  <r>
    <x v="8"/>
    <s v="16-Camera-0,1"/>
    <x v="2"/>
    <n v="83.790952782417094"/>
    <n v="3.95646724869342"/>
    <n v="2.9934092434017401E-2"/>
    <n v="0.129667983310785"/>
    <n v="2.26782324236127E-2"/>
    <n v="8.5739400252466499E-2"/>
    <n v="4.7060754139674801"/>
    <n v="0.143233600465031"/>
    <n v="0.56478373684176397"/>
    <n v="-1.4787490144648161"/>
  </r>
  <r>
    <x v="8"/>
    <s v="16-Camera-0,1"/>
    <x v="2"/>
    <n v="55.886418041192996"/>
    <n v="4.2221823555247502"/>
    <n v="6.7158693529480798E-2"/>
    <n v="0.14955165692963299"/>
    <n v="4.2747723994334998E-2"/>
    <n v="0.1239275932473"/>
    <n v="4.9413183819269699"/>
    <n v="0.34435390850360598"/>
    <n v="0.57393599089344205"/>
    <n v="-1.2038816535818078"/>
  </r>
  <r>
    <x v="8"/>
    <s v="16-Camera-0,1"/>
    <x v="2"/>
    <n v="84.094892501419594"/>
    <n v="4.0159012077002503"/>
    <n v="4.9950395167667798E-2"/>
    <n v="0.140226983839146"/>
    <n v="5.3091495533694799E-2"/>
    <n v="9.4588874137670101E-2"/>
    <n v="3.9514277470298098"/>
    <n v="0.10764387932380499"/>
    <n v="0.57269964037193999"/>
    <n v="-1.4113991519278097"/>
  </r>
  <r>
    <x v="8"/>
    <s v="16-Camera-0,1"/>
    <x v="2"/>
    <n v="67.659431808586405"/>
    <n v="3.9667778600477299"/>
    <n v="6.6918955214982895E-2"/>
    <n v="0.151240541182904"/>
    <n v="5.8506306763536998E-2"/>
    <n v="0.12251576312349401"/>
    <n v="3.9607236700830901"/>
    <n v="0.17346604097068799"/>
    <n v="0.59529753828063403"/>
    <n v="-1.437924601671636"/>
  </r>
  <r>
    <x v="8"/>
    <s v="16-Camera-0,1"/>
    <x v="2"/>
    <n v="84.015153465414699"/>
    <n v="3.8553588675883299"/>
    <n v="5.8986747710494003E-2"/>
    <n v="0.14096754441180101"/>
    <n v="5.1484681597073603E-2"/>
    <n v="0.11451414615448401"/>
    <n v="4.5679593159584302"/>
    <n v="0.17283125860339901"/>
    <n v="0.553453100259376"/>
    <n v="-1.591188032152294"/>
  </r>
  <r>
    <x v="8"/>
    <s v="16-Camera-0,1"/>
    <x v="2"/>
    <n v="72.933908728431106"/>
    <n v="3.8772421442592102"/>
    <n v="4.39647341661265E-2"/>
    <n v="0.124717322904492"/>
    <n v="2.9504691078406E-2"/>
    <n v="9.0973254758836206E-2"/>
    <n v="3.9502099509118098"/>
    <n v="0.132485848610706"/>
    <n v="0.52091241529475696"/>
    <n v="-1.6018454404460329"/>
  </r>
  <r>
    <x v="8"/>
    <s v="16-Camera-0,1"/>
    <x v="2"/>
    <n v="72.8164164994282"/>
    <n v="4.27016984817348"/>
    <n v="0.127992502106864"/>
    <n v="0.19655115719102001"/>
    <n v="7.12804797914455E-2"/>
    <n v="0.162098243428592"/>
    <n v="4.3404939379543004"/>
    <n v="0.47406586394876299"/>
    <n v="0.61562987977171202"/>
    <n v="-1.1142002720548079"/>
  </r>
  <r>
    <x v="8"/>
    <s v="16-Camera-0,1"/>
    <x v="2"/>
    <n v="75.189170408228904"/>
    <n v="3.8774966900308701"/>
    <n v="6.8222496886058207E-2"/>
    <n v="0.15078579471843601"/>
    <n v="5.9389885147739602E-2"/>
    <n v="0.126265721238836"/>
    <n v="4.2337215440347702"/>
    <n v="0.18755053700987001"/>
    <n v="0.54671309819098202"/>
    <n v="-1.5757902117781479"/>
  </r>
  <r>
    <x v="8"/>
    <s v="16-Camera-0,15000000000000002"/>
    <x v="3"/>
    <n v="12.4097146347956"/>
    <n v="3.9873165903370298"/>
    <n v="0.167720806790465"/>
    <n v="0.21376091031865199"/>
    <n v="0.13410412771329"/>
    <n v="0.18963944067980501"/>
    <n v="4.1001669379183996"/>
    <n v="0.45541358588081099"/>
    <n v="0.55970506267859699"/>
    <n v="-1.4529783469843731"/>
  </r>
  <r>
    <x v="8"/>
    <s v="16-Camera-0,15000000000000002"/>
    <x v="3"/>
    <n v="80.717649592160896"/>
    <n v="3.83445641864117"/>
    <n v="7.8332728492435597E-2"/>
    <n v="0.15160000609961299"/>
    <n v="6.3427494603533294E-2"/>
    <n v="0.12880116960650601"/>
    <n v="3.7996646449901101"/>
    <n v="0.24552831006908099"/>
    <n v="0.56136565378218195"/>
    <n v="-1.6041779275766479"/>
  </r>
  <r>
    <x v="8"/>
    <s v="16-Camera-0,15000000000000002"/>
    <x v="3"/>
    <n v="27.219960222514398"/>
    <n v="3.7752943916641799"/>
    <n v="0.21360494702914901"/>
    <n v="0.325427533340298"/>
    <n v="0.17590299628807399"/>
    <n v="0.28047253119981103"/>
    <n v="3.9127274929778602"/>
    <n v="0.51962746615800903"/>
    <n v="1.00261121084006"/>
    <n v="-1.2220943974957601"/>
  </r>
  <r>
    <x v="8"/>
    <s v="16-Camera-0,15000000000000002"/>
    <x v="3"/>
    <n v="73.924011913768396"/>
    <n v="4.0026987010873398"/>
    <n v="8.7689928862357602E-2"/>
    <n v="0.170447897335615"/>
    <n v="7.4275548024092905E-2"/>
    <n v="0.14271049985313899"/>
    <n v="3.5949771190062099"/>
    <n v="0.26687909295981099"/>
    <n v="0.60677178838828605"/>
    <n v="-1.3905295105243742"/>
  </r>
  <r>
    <x v="8"/>
    <s v="16-Camera-0,15000000000000002"/>
    <x v="3"/>
    <n v="55.394929027777003"/>
    <n v="4.1101764014428301"/>
    <n v="5.4498862245444799E-2"/>
    <n v="0.14027038839202499"/>
    <n v="4.4926676413066802E-2"/>
    <n v="9.7270683508067002E-2"/>
    <n v="3.8011879170080598"/>
    <n v="0.322418232186857"/>
    <n v="0.58285878838479699"/>
    <n v="-1.306964810172373"/>
  </r>
  <r>
    <x v="8"/>
    <s v="16-Camera-0,15000000000000002"/>
    <x v="3"/>
    <n v="75.900378583231699"/>
    <n v="4.1857977785417102"/>
    <n v="0.16274864927114999"/>
    <n v="0.223371489076131"/>
    <n v="0.115411836434721"/>
    <n v="0.19032860054127901"/>
    <n v="3.60824692307505"/>
    <n v="0.53694394884760999"/>
    <n v="0.58391319140532605"/>
    <n v="-1.2302890300529636"/>
  </r>
  <r>
    <x v="8"/>
    <s v="16-Camera-0,15000000000000002"/>
    <x v="3"/>
    <n v="80.086024070875894"/>
    <n v="4.1706733144868799"/>
    <n v="0.121778957306532"/>
    <n v="0.19604507292481699"/>
    <n v="8.5735411224860406E-2"/>
    <n v="0.140760109397222"/>
    <n v="3.8503718510037199"/>
    <n v="0.43281374342504197"/>
    <n v="0.77178268671077899"/>
    <n v="-1.0575439988023412"/>
  </r>
  <r>
    <x v="8"/>
    <s v="16-Camera-0,15000000000000002"/>
    <x v="3"/>
    <n v="77.254886614129006"/>
    <n v="3.6446724418293499"/>
    <n v="8.4986622952758495E-2"/>
    <n v="0.187446863626553"/>
    <n v="7.8367948550893601E-2"/>
    <n v="0.14587237257748301"/>
    <n v="3.8025911709992202"/>
    <n v="0.197791417211405"/>
    <n v="0.61126909611073799"/>
    <n v="-1.744058462059912"/>
  </r>
  <r>
    <x v="8"/>
    <s v="16-Camera-0,15000000000000002"/>
    <x v="3"/>
    <n v="17.000807682118001"/>
    <n v="3.96640084501486"/>
    <n v="0.20755831394226201"/>
    <n v="0.32303055624876698"/>
    <n v="0.17229619895710399"/>
    <n v="0.26891610987757297"/>
    <n v="3.7758666200097601"/>
    <n v="0.632016523314335"/>
    <n v="0.88441976819222301"/>
    <n v="-1.149179386792917"/>
  </r>
  <r>
    <x v="8"/>
    <s v="16-Camera-0,15000000000000002"/>
    <x v="3"/>
    <n v="77.119506789291904"/>
    <n v="4.2657671722563704"/>
    <n v="0.13003892050632199"/>
    <n v="0.18673752880665601"/>
    <n v="9.6683753119965105E-2"/>
    <n v="0.15353593299170601"/>
    <n v="3.7057380370097199"/>
    <n v="0.45407646717570699"/>
    <n v="0.61837120594797801"/>
    <n v="-1.1158616217956516"/>
  </r>
  <r>
    <x v="8"/>
    <s v="16-Camera-0,15000000000000002"/>
    <x v="3"/>
    <n v="88.246179854906799"/>
    <n v="4.1924926365439203"/>
    <n v="0.107512170665057"/>
    <n v="0.16466438423286001"/>
    <n v="9.3313509670703801E-2"/>
    <n v="0.14376409665975401"/>
    <n v="3.80116238794289"/>
    <n v="0.33507062864880099"/>
    <n v="0.54544318987858198"/>
    <n v="-1.2620641735774978"/>
  </r>
  <r>
    <x v="8"/>
    <s v="16-Camera-0,15000000000000002"/>
    <x v="3"/>
    <n v="70.239743116510596"/>
    <n v="3.93703732088805"/>
    <n v="5.4498204695677503E-2"/>
    <n v="0.136270117728262"/>
    <n v="5.05831793704659E-2"/>
    <n v="0.105835148317695"/>
    <n v="3.6572799830464602"/>
    <n v="0.13627327286478799"/>
    <n v="0.55888163676357205"/>
    <n v="-1.5040810423483779"/>
  </r>
  <r>
    <x v="8"/>
    <s v="16-Camera-0,15000000000000002"/>
    <x v="3"/>
    <n v="80.293824648634001"/>
    <n v="4.1265377343556402"/>
    <n v="3.7355856740108398E-2"/>
    <n v="0.135380747756388"/>
    <n v="3.1823150723436097E-2"/>
    <n v="9.0278062429630795E-2"/>
    <n v="3.67375216796062"/>
    <n v="0.22049083937306599"/>
    <n v="0.57587611408020301"/>
    <n v="-1.2975861515641567"/>
  </r>
  <r>
    <x v="8"/>
    <s v="16-Camera-0,15000000000000002"/>
    <x v="3"/>
    <n v="82.924621114871599"/>
    <n v="3.8308334610702599"/>
    <n v="6.6275517284756405E-2"/>
    <n v="0.14629307844987399"/>
    <n v="5.8360592928497497E-2"/>
    <n v="0.12128193410968401"/>
    <n v="3.7991063499357498"/>
    <n v="0.191969668352024"/>
    <n v="0.56239831140872298"/>
    <n v="-1.6067682275210171"/>
  </r>
  <r>
    <x v="8"/>
    <s v="16-Camera-0,15000000000000002"/>
    <x v="3"/>
    <n v="76.6138373095025"/>
    <n v="4.1879927586027197"/>
    <n v="8.6588272981318104E-2"/>
    <n v="0.16751583380886401"/>
    <n v="7.4475314091937195E-2"/>
    <n v="0.14015146321980201"/>
    <n v="3.4667521279770801"/>
    <n v="0.23366919833719299"/>
    <n v="0.61196989421200898"/>
    <n v="-1.2000373471852712"/>
  </r>
  <r>
    <x v="8"/>
    <s v="16-Camera-0,15000000000000002"/>
    <x v="3"/>
    <n v="38.5762079707076"/>
    <n v="3.6758466305746"/>
    <n v="0.19619994219971701"/>
    <n v="0.242185427390016"/>
    <n v="0.164926631444899"/>
    <n v="0.19374962662841999"/>
    <n v="4.0072000310756204"/>
    <n v="0.565459910644315"/>
    <n v="0.76019274341520904"/>
    <n v="-1.563960626010191"/>
  </r>
  <r>
    <x v="8"/>
    <s v="16-Camera-0,15000000000000002"/>
    <x v="3"/>
    <n v="84.196999384234701"/>
    <n v="4.1805464175244804"/>
    <n v="0.183510640232349"/>
    <n v="0.21689706425529701"/>
    <n v="0.129357242067448"/>
    <n v="0.15399975050758899"/>
    <n v="3.7860693170223301"/>
    <n v="0.58022952850501996"/>
    <n v="0.77172311980719999"/>
    <n v="-1.0477304626683197"/>
  </r>
  <r>
    <x v="8"/>
    <s v="16-Camera-0,15000000000000002"/>
    <x v="3"/>
    <n v="56.224298196616601"/>
    <n v="4.0714895304046603"/>
    <n v="8.5442645300040199E-2"/>
    <n v="0.15003762959146899"/>
    <n v="7.1742268817581306E-2"/>
    <n v="0.12664570270480499"/>
    <n v="4.1417389410780698"/>
    <n v="0.32724358318348301"/>
    <n v="0.55146142279147703"/>
    <n v="-1.3770490468038625"/>
  </r>
  <r>
    <x v="8"/>
    <s v="16-Camera-0,15000000000000002"/>
    <x v="3"/>
    <n v="71.993466250404097"/>
    <n v="4.0683305347772603"/>
    <n v="0.176352521799233"/>
    <n v="0.21492751220970799"/>
    <n v="0.1195749359257"/>
    <n v="0.17117385195742099"/>
    <n v="4.0656196200288797"/>
    <n v="0.57821013970347801"/>
    <n v="0.71190320429272502"/>
    <n v="-1.2197662609300148"/>
  </r>
  <r>
    <x v="8"/>
    <s v="16-Camera-0,15000000000000002"/>
    <x v="3"/>
    <n v="65.398564129811007"/>
    <n v="3.9068186674959402"/>
    <n v="0.13836643063120599"/>
    <n v="0.190747460731722"/>
    <n v="0.107100426303281"/>
    <n v="0.169830147097286"/>
    <n v="3.6524483109824302"/>
    <n v="0.44786860220923502"/>
    <n v="0.53367321026267001"/>
    <n v="-1.5595081222413898"/>
  </r>
  <r>
    <x v="8"/>
    <s v="16-Ground_Truth"/>
    <x v="4"/>
    <n v="81.782286308422798"/>
    <n v="3.7806930330630499"/>
    <n v="1.6401186950547798E-2"/>
    <n v="0.122029106736463"/>
    <n v="1.1444476716168399E-2"/>
    <n v="8.45699399889802E-2"/>
    <n v="2.2449929430149398"/>
    <n v="7.0779201011667695E-2"/>
    <n v="0.53032963575401104"/>
    <n v="-1.688977331182939"/>
  </r>
  <r>
    <x v="8"/>
    <s v="16-Ground_Truth"/>
    <x v="4"/>
    <n v="81.900464723343703"/>
    <n v="3.6195007853187402"/>
    <n v="3.6626721176391298E-2"/>
    <n v="0.14142146992222501"/>
    <n v="1.90213103884312E-2"/>
    <n v="9.8704326053120198E-2"/>
    <n v="2.4366759359836498"/>
    <n v="0.137645142969611"/>
    <n v="0.52413194057325097"/>
    <n v="-1.8563672741080088"/>
  </r>
  <r>
    <x v="8"/>
    <s v="16-Ground_Truth"/>
    <x v="4"/>
    <n v="86.501300008865599"/>
    <n v="3.8722612842523101"/>
    <n v="1.70721921999798E-2"/>
    <n v="0.124228128672424"/>
    <n v="1.1783076954083101E-2"/>
    <n v="8.0527960784760003E-2"/>
    <n v="2.7797570460243102"/>
    <n v="6.7190743221703306E-2"/>
    <n v="0.56463506470893199"/>
    <n v="-1.5631036510387579"/>
  </r>
  <r>
    <x v="8"/>
    <s v="16-Ground_Truth"/>
    <x v="4"/>
    <n v="78.886111171867"/>
    <n v="3.9010864400851499"/>
    <n v="1.91412760557499E-2"/>
    <n v="0.120506596205816"/>
    <n v="1.6044548149573599E-2"/>
    <n v="7.9381770840419599E-2"/>
    <n v="2.45646839193068"/>
    <n v="5.6916062472083501E-2"/>
    <n v="0.56820020918814895"/>
    <n v="-1.530713350726701"/>
  </r>
  <r>
    <x v="8"/>
    <s v="16-Ground_Truth"/>
    <x v="4"/>
    <n v="87.999244930941003"/>
    <n v="3.7250266353358499"/>
    <n v="1.58631474607995E-2"/>
    <n v="0.123829155489165"/>
    <n v="8.4763643733709697E-3"/>
    <n v="8.4135589953925199E-2"/>
    <n v="2.3374077590415201"/>
    <n v="7.0152883753857698E-2"/>
    <n v="0.52902480267150997"/>
    <n v="-1.7459485619926403"/>
  </r>
  <r>
    <x v="8"/>
    <s v="16-Ground_Truth"/>
    <x v="4"/>
    <n v="78.302634618421806"/>
    <n v="3.7602965450577401"/>
    <n v="1.1626942979235401E-2"/>
    <n v="0.121390226929922"/>
    <n v="8.8613850922140101E-3"/>
    <n v="8.2182862266625398E-2"/>
    <n v="2.4039153630146699"/>
    <n v="3.3373976582769499E-2"/>
    <n v="0.54362383196406205"/>
    <n v="-1.6960796229781978"/>
  </r>
  <r>
    <x v="8"/>
    <s v="16-Ground_Truth"/>
    <x v="4"/>
    <n v="70.903623693461199"/>
    <n v="3.7000968749090002"/>
    <n v="5.3253198194668602E-2"/>
    <n v="0.13595121970348401"/>
    <n v="2.53255934931341E-2"/>
    <n v="0.117326306860362"/>
    <n v="2.6396039259852802"/>
    <n v="0.19205873382795799"/>
    <n v="0.52433387932419195"/>
    <n v="-1.7755692457668077"/>
  </r>
  <r>
    <x v="8"/>
    <s v="16-Ground_Truth"/>
    <x v="4"/>
    <n v="77.992592640251402"/>
    <n v="3.7573691876436501"/>
    <n v="1.8098948558367502E-2"/>
    <n v="0.122258485691099"/>
    <n v="1.5686652093411899E-2"/>
    <n v="8.2985430083551096E-2"/>
    <n v="2.6372387779410902"/>
    <n v="4.9813737263014801E-2"/>
    <n v="0.55349289143548097"/>
    <n v="-1.689137920920869"/>
  </r>
  <r>
    <x v="8"/>
    <s v="16-Ground_Truth"/>
    <x v="4"/>
    <n v="72.502578672028903"/>
    <n v="3.62869809664162"/>
    <n v="1.22591231461496E-2"/>
    <n v="0.128712349462207"/>
    <n v="1.07679934491573E-2"/>
    <n v="8.6577813809237403E-2"/>
    <n v="2.5787378050154"/>
    <n v="4.5347598553701497E-2"/>
    <n v="0.53888864922714197"/>
    <n v="-1.8324132541312381"/>
  </r>
  <r>
    <x v="8"/>
    <s v="16-Ground_Truth"/>
    <x v="4"/>
    <n v="78.695230230438497"/>
    <n v="3.9748682932906099"/>
    <n v="6.3438908018292106E-2"/>
    <n v="0.14820210444712001"/>
    <n v="3.37076637572645E-2"/>
    <n v="0.117696423843644"/>
    <n v="2.4000861049862499"/>
    <n v="0.22804784859376301"/>
    <n v="0.59212121224283298"/>
    <n v="-1.4330104944665571"/>
  </r>
  <r>
    <x v="8"/>
    <s v="16-Ground_Truth"/>
    <x v="4"/>
    <n v="68.118115457996893"/>
    <n v="3.8303453695227998"/>
    <n v="3.6630981355552102E-2"/>
    <n v="0.128083185193162"/>
    <n v="1.3653511934867101E-2"/>
    <n v="0.102254759957357"/>
    <n v="2.6501452439697402"/>
    <n v="0.143200669906386"/>
    <n v="0.54169004473194604"/>
    <n v="-1.627964585745254"/>
  </r>
  <r>
    <x v="8"/>
    <s v="16-Ground_Truth"/>
    <x v="4"/>
    <n v="75.581767365985797"/>
    <n v="3.8488044361455902"/>
    <n v="5.1170036820116602E-2"/>
    <n v="0.14066452234119001"/>
    <n v="2.1195504493510601E-2"/>
    <n v="0.10737174420166699"/>
    <n v="2.3786556549603102"/>
    <n v="0.197412901564052"/>
    <n v="0.547240901863011"/>
    <n v="-1.6039546619913989"/>
  </r>
  <r>
    <x v="8"/>
    <s v="16-Ground_Truth"/>
    <x v="4"/>
    <n v="88.313536544871795"/>
    <n v="3.8112375545892201"/>
    <n v="3.2085587816975902E-2"/>
    <n v="0.12638483261931799"/>
    <n v="1.29855582692274E-2"/>
    <n v="9.3032008504162295E-2"/>
    <n v="2.48811687994748"/>
    <n v="0.112322833302721"/>
    <n v="0.52939762580215499"/>
    <n v="-1.659364819608625"/>
  </r>
  <r>
    <x v="8"/>
    <s v="16-Ground_Truth"/>
    <x v="4"/>
    <n v="73.812904749039802"/>
    <n v="3.7923947907389799"/>
    <n v="8.3532449519859303E-3"/>
    <n v="0.118195607656436"/>
    <n v="7.2553663964250101E-3"/>
    <n v="8.0558280214445901E-2"/>
    <n v="2.55741398397367"/>
    <n v="3.8501578187177601E-2"/>
    <n v="0.54948671382057301"/>
    <n v="-1.6581184954404471"/>
  </r>
  <r>
    <x v="8"/>
    <s v="16-Ground_Truth"/>
    <x v="4"/>
    <n v="78.098317776796307"/>
    <n v="3.9278363704591399"/>
    <n v="2.20170441048834E-2"/>
    <n v="0.117195755267908"/>
    <n v="1.91593456365865E-2"/>
    <n v="7.4782671931988995E-2"/>
    <n v="2.91036225692369"/>
    <n v="5.8884521426988003E-2"/>
    <n v="0.52622769283349402"/>
    <n v="-1.545935936707366"/>
  </r>
  <r>
    <x v="8"/>
    <s v="16-Ground_Truth"/>
    <x v="4"/>
    <n v="77.929840786756998"/>
    <n v="3.6561016859378901"/>
    <n v="1.31127948468855E-2"/>
    <n v="0.123351082922403"/>
    <n v="1.12503377187484E-2"/>
    <n v="8.2594158874151294E-2"/>
    <n v="2.4406703669810601"/>
    <n v="3.3381193222838001E-2"/>
    <n v="0.53054613510676496"/>
    <n v="-1.8133521789553448"/>
  </r>
  <r>
    <x v="8"/>
    <s v="16-Ground_Truth"/>
    <x v="4"/>
    <n v="84.915231527382502"/>
    <n v="3.7513905293789902"/>
    <n v="7.8942054866566191E-3"/>
    <n v="0.120449541805216"/>
    <n v="5.1207838864992701E-3"/>
    <n v="8.2045256858918003E-2"/>
    <n v="2.4656863899435799"/>
    <n v="3.37524190499639E-2"/>
    <n v="0.529323977216964"/>
    <n v="-1.7192854934040458"/>
  </r>
  <r>
    <x v="8"/>
    <s v="16-Ground_Truth"/>
    <x v="4"/>
    <n v="87.104036396725405"/>
    <n v="3.8636549284753898"/>
    <n v="4.5867007192283898E-2"/>
    <n v="0.13319654283496701"/>
    <n v="3.55786597992186E-2"/>
    <n v="9.5279042914412804E-2"/>
    <n v="2.6018336639972399"/>
    <n v="0.15031430379632699"/>
    <n v="0.557143919314534"/>
    <n v="-1.5792011522100762"/>
  </r>
  <r>
    <x v="8"/>
    <s v="16-Ground_Truth"/>
    <x v="4"/>
    <n v="89.706389701861596"/>
    <n v="3.8833509563246298"/>
    <n v="1.6624074327917699E-2"/>
    <n v="0.11981540039088701"/>
    <n v="1.3394597744205801E-2"/>
    <n v="7.8714357650543895E-2"/>
    <n v="2.4008495109155699"/>
    <n v="5.9780665654417697E-2"/>
    <n v="0.54423556871676704"/>
    <n v="-1.5724134749586032"/>
  </r>
  <r>
    <x v="8"/>
    <s v="16-Ground_Truth"/>
    <x v="4"/>
    <n v="75.889769080423406"/>
    <n v="3.8915063655279098"/>
    <n v="1.0347013410839601E-2"/>
    <n v="0.11743979956525"/>
    <n v="1.00571157120239E-2"/>
    <n v="7.7685513881736196E-2"/>
    <n v="2.2499161669984402"/>
    <n v="2.3112492447010798E-2"/>
    <n v="0.56272661670097202"/>
    <n v="-1.545767017771118"/>
  </r>
  <r>
    <x v="9"/>
    <s v="17-Camera-0,0"/>
    <x v="0"/>
    <n v="67.493363846213896"/>
    <n v="3.7640690681631002"/>
    <n v="3.1415300822850697E-2"/>
    <n v="0.15532582194849401"/>
    <n v="1.7466829318409299E-2"/>
    <n v="9.3838806414832707E-2"/>
    <n v="2.4925569050246801"/>
    <n v="0.103659025664961"/>
    <n v="0.85236994106780095"/>
    <n v="-1.3835609907690989"/>
  </r>
  <r>
    <x v="9"/>
    <s v="17-Camera-0,0"/>
    <x v="0"/>
    <n v="69.389719194123998"/>
    <n v="3.7076274627020198"/>
    <n v="1.8262097037477901E-2"/>
    <n v="0.14973394073993501"/>
    <n v="1.22188861468481E-2"/>
    <n v="8.3447567100514403E-2"/>
    <n v="2.4537204799707899"/>
    <n v="5.9013685457879501E-2"/>
    <n v="0.85342545946858495"/>
    <n v="-1.4389470778293951"/>
  </r>
  <r>
    <x v="9"/>
    <s v="17-Camera-0,0"/>
    <x v="0"/>
    <n v="72.078714218356595"/>
    <n v="3.81647041863721"/>
    <n v="1.07424045312089E-2"/>
    <n v="0.144099636761405"/>
    <n v="9.1188441323410002E-3"/>
    <n v="8.16842313982937E-2"/>
    <n v="2.5662087830714801"/>
    <n v="3.2603804671007798E-2"/>
    <n v="0.88141223515957201"/>
    <n v="-1.3021173462032181"/>
  </r>
  <r>
    <x v="9"/>
    <s v="17-Camera-0,0"/>
    <x v="0"/>
    <n v="78.6248902998163"/>
    <n v="3.8217946664084401"/>
    <n v="1.7840229067472801E-2"/>
    <n v="0.14529354988940399"/>
    <n v="1.43401474059705E-2"/>
    <n v="8.1250823138442202E-2"/>
    <n v="2.3281433800002498"/>
    <n v="5.2508374567777703E-2"/>
    <n v="0.87916159374151703"/>
    <n v="-1.2990437398500427"/>
  </r>
  <r>
    <x v="9"/>
    <s v="17-Camera-0,0"/>
    <x v="0"/>
    <n v="72.104514942266306"/>
    <n v="3.98885426303818"/>
    <n v="1.56713643352419E-2"/>
    <n v="0.152783396484589"/>
    <n v="1.28883062297366E-2"/>
    <n v="8.0429771748073906E-2"/>
    <n v="2.4587354119867002"/>
    <n v="4.3324323613358501E-2"/>
    <n v="0.91338728701593597"/>
    <n v="-1.0977584499458839"/>
  </r>
  <r>
    <x v="9"/>
    <s v="17-Camera-0,0"/>
    <x v="0"/>
    <n v="70.570234345503494"/>
    <n v="3.92204210458726"/>
    <n v="1.86555077471122E-2"/>
    <n v="0.15147664194162799"/>
    <n v="1.1115412043778399E-2"/>
    <n v="7.9731793434158094E-2"/>
    <n v="2.55908220401033"/>
    <n v="6.4133659165458795E-2"/>
    <n v="0.89091680700484399"/>
    <n v="-1.1870410884078959"/>
  </r>
  <r>
    <x v="9"/>
    <s v="17-Camera-0,0"/>
    <x v="0"/>
    <n v="67.637468029748803"/>
    <n v="3.8991465047472502"/>
    <n v="3.3853743580877997E-2"/>
    <n v="0.15736829622773199"/>
    <n v="2.81325112950114E-2"/>
    <n v="8.9250849316275194E-2"/>
    <n v="2.3623911710456"/>
    <n v="0.101519985032941"/>
    <n v="0.88863001184661405"/>
    <n v="-1.2122234834061358"/>
  </r>
  <r>
    <x v="9"/>
    <s v="17-Camera-0,0"/>
    <x v="0"/>
    <n v="73.448546297378897"/>
    <n v="3.6014041799062402"/>
    <n v="9.0703641403304894E-3"/>
    <n v="0.14937868041086799"/>
    <n v="7.9717040961216797E-3"/>
    <n v="8.5129888526906602E-2"/>
    <n v="2.4836304130731102"/>
    <n v="2.39356207620194E-2"/>
    <n v="0.85050175074293999"/>
    <n v="-1.5480940693508198"/>
  </r>
  <r>
    <x v="9"/>
    <s v="17-Camera-0,0"/>
    <x v="0"/>
    <n v="84.522856859804307"/>
    <n v="3.7657507728845201"/>
    <n v="1.9839178409757199E-2"/>
    <n v="0.14592279957006901"/>
    <n v="1.24472770074042E-2"/>
    <n v="8.4202754010813799E-2"/>
    <n v="2.3536252459743898"/>
    <n v="7.0838996915460195E-2"/>
    <n v="0.88177683776557103"/>
    <n v="-1.3524723893499089"/>
  </r>
  <r>
    <x v="9"/>
    <s v="17-Camera-0,0"/>
    <x v="0"/>
    <n v="86.967996133617703"/>
    <n v="3.9692557885165698"/>
    <n v="1.7905889342672499E-2"/>
    <n v="0.14981717705657999"/>
    <n v="9.5760201926056599E-3"/>
    <n v="8.0335724839118203E-2"/>
    <n v="2.3230511690489899"/>
    <n v="6.0866293284823299E-2"/>
    <n v="0.90141028044046501"/>
    <n v="-1.1293339310429653"/>
  </r>
  <r>
    <x v="9"/>
    <s v="17-Camera-0,0"/>
    <x v="0"/>
    <n v="84.636770540354604"/>
    <n v="3.80360495213931"/>
    <n v="1.96308650982485E-2"/>
    <n v="0.14816695102534"/>
    <n v="1.5991247173861699E-2"/>
    <n v="8.6018908455097104E-2"/>
    <n v="2.5786506310105302"/>
    <n v="5.9591699534953302E-2"/>
    <n v="0.890025550740288"/>
    <n v="-1.3063694971204018"/>
  </r>
  <r>
    <x v="9"/>
    <s v="17-Camera-0,0"/>
    <x v="0"/>
    <n v="81.140731908238806"/>
    <n v="3.6072455707264002"/>
    <n v="9.9180543398672497E-3"/>
    <n v="0.148066867663809"/>
    <n v="9.5409476050671901E-3"/>
    <n v="8.4194905090042405E-2"/>
    <n v="2.3811207449762102"/>
    <n v="2.6026432314459499E-2"/>
    <n v="0.88024682567503798"/>
    <n v="-1.5125076035985618"/>
  </r>
  <r>
    <x v="9"/>
    <s v="17-Camera-0,0"/>
    <x v="0"/>
    <n v="88.624753869947895"/>
    <n v="3.6329678788451099"/>
    <n v="3.3218111358126599E-2"/>
    <n v="0.15734375677658699"/>
    <n v="1.6634113036863799E-2"/>
    <n v="0.100820272289462"/>
    <n v="2.6178476209752199"/>
    <n v="0.12098908803486901"/>
    <n v="0.85370334990693497"/>
    <n v="-1.5133287712479553"/>
  </r>
  <r>
    <x v="9"/>
    <s v="17-Camera-0,0"/>
    <x v="0"/>
    <n v="87.356742833746097"/>
    <n v="3.6119425798329998"/>
    <n v="2.4021354268273801E-2"/>
    <n v="0.15465434609195799"/>
    <n v="1.93077946870912E-2"/>
    <n v="8.9804772564193794E-2"/>
    <n v="2.3800810449756602"/>
    <n v="7.5915453024235205E-2"/>
    <n v="0.84616604377768201"/>
    <n v="-1.5418913763893181"/>
  </r>
  <r>
    <x v="9"/>
    <s v="17-Camera-0,0"/>
    <x v="0"/>
    <n v="88.860327809437905"/>
    <n v="4.1113074277157597"/>
    <n v="7.0710267582590997E-2"/>
    <n v="0.19424155101597701"/>
    <n v="4.18291806424737E-2"/>
    <n v="0.14748994444437799"/>
    <n v="2.9053828530013499"/>
    <n v="0.27928986948003298"/>
    <n v="0.89475077055950603"/>
    <n v="-0.99394180172473423"/>
  </r>
  <r>
    <x v="9"/>
    <s v="17-Camera-0,0"/>
    <x v="0"/>
    <n v="83.117982217287206"/>
    <n v="3.6409637983921299"/>
    <n v="4.6043591888244403E-2"/>
    <n v="0.16265860114483799"/>
    <n v="3.6468810542596902E-2"/>
    <n v="0.10965759510496099"/>
    <n v="2.3266399420099302"/>
    <n v="0.148805599784366"/>
    <n v="0.845603526285439"/>
    <n v="-1.5134326753224312"/>
  </r>
  <r>
    <x v="9"/>
    <s v="17-Camera-0,0"/>
    <x v="0"/>
    <n v="79.477788412679303"/>
    <n v="3.8207379227160501"/>
    <n v="1.3108117659238101E-2"/>
    <n v="0.14472475620179201"/>
    <n v="1.10011458438717E-2"/>
    <n v="8.2547728890737193E-2"/>
    <n v="2.43099495000205"/>
    <n v="3.6537705410823601E-2"/>
    <n v="0.88499268104446704"/>
    <n v="-1.2942693962394829"/>
  </r>
  <r>
    <x v="9"/>
    <s v="17-Camera-0,0"/>
    <x v="0"/>
    <n v="71.670626506477802"/>
    <n v="3.6180631693920602"/>
    <n v="2.5153204834991699E-2"/>
    <n v="0.15437121679023899"/>
    <n v="2.1291899653102801E-2"/>
    <n v="8.7680487701999599E-2"/>
    <n v="2.5034234159393201"/>
    <n v="7.3266088430175194E-2"/>
    <n v="0.85529114928173799"/>
    <n v="-1.5266456813262019"/>
  </r>
  <r>
    <x v="9"/>
    <s v="17-Camera-0,0"/>
    <x v="0"/>
    <n v="72.106623117991901"/>
    <n v="3.6374659010344401"/>
    <n v="2.85665893304059E-2"/>
    <n v="0.16179694806609499"/>
    <n v="2.6177050957023901E-2"/>
    <n v="9.4207006625772305E-2"/>
    <n v="2.4606687750201601"/>
    <n v="6.7483107627017203E-2"/>
    <n v="0.85647289659636605"/>
    <n v="-1.5060612023691937"/>
  </r>
  <r>
    <x v="9"/>
    <s v="17-Camera-0,0"/>
    <x v="0"/>
    <n v="77.985399149277995"/>
    <n v="3.9508916329838901"/>
    <n v="8.8805976940701005E-3"/>
    <n v="0.14473959935648301"/>
    <n v="8.1696163314834702E-3"/>
    <n v="7.5970138548022495E-2"/>
    <n v="2.4217579880496398"/>
    <n v="2.3198137616106399E-2"/>
    <n v="0.92232201434003203"/>
    <n v="-1.1267863526760777"/>
  </r>
  <r>
    <x v="9"/>
    <s v="17-Camera-0,05"/>
    <x v="1"/>
    <n v="76.683394734103302"/>
    <n v="3.8125234612552301"/>
    <n v="2.64157881857808E-2"/>
    <n v="0.151401614547402"/>
    <n v="2.1873814572488999E-2"/>
    <n v="8.8821985054628405E-2"/>
    <n v="6.08617680205497"/>
    <n v="7.9868822453611099E-2"/>
    <n v="0.89737024963018397"/>
    <n v="-1.2901062891145858"/>
  </r>
  <r>
    <x v="9"/>
    <s v="17-Camera-0,05"/>
    <x v="1"/>
    <n v="84.457466241905806"/>
    <n v="3.60011780874117"/>
    <n v="0.1061023395851"/>
    <n v="0.20193799185088601"/>
    <n v="5.5679799860111498E-2"/>
    <n v="0.145253420793857"/>
    <n v="7.6138431489234701"/>
    <n v="0.41701734666687401"/>
    <n v="0.72553325864892104"/>
    <n v="-1.674348932609909"/>
  </r>
  <r>
    <x v="9"/>
    <s v="17-Camera-0,05"/>
    <x v="1"/>
    <n v="88.211290464406801"/>
    <n v="3.9875672868832601"/>
    <n v="4.8324915727906002E-2"/>
    <n v="0.160303359360981"/>
    <n v="4.3944568727020301E-2"/>
    <n v="9.7997001100452702E-2"/>
    <n v="6.2701214740518401"/>
    <n v="0.118435467908477"/>
    <n v="0.92417421196985705"/>
    <n v="-1.0882585011468828"/>
  </r>
  <r>
    <x v="9"/>
    <s v="17-Camera-0,05"/>
    <x v="1"/>
    <n v="68.231421082553794"/>
    <n v="3.70340441572099"/>
    <n v="6.4805505763580698E-2"/>
    <n v="0.16924383252405401"/>
    <n v="3.8773945450163501E-2"/>
    <n v="0.12560649836521601"/>
    <n v="6.3228716739686197"/>
    <n v="0.22447582376570899"/>
    <n v="0.85078956843090503"/>
    <n v="-1.445806015848105"/>
  </r>
  <r>
    <x v="9"/>
    <s v="17-Camera-0,05"/>
    <x v="1"/>
    <n v="72.698359219316501"/>
    <n v="3.9642964588951402"/>
    <n v="2.31567053395067E-2"/>
    <n v="0.15166853837633301"/>
    <n v="1.9078340384425001E-2"/>
    <n v="7.9076654967116494E-2"/>
    <n v="5.3649812110233999"/>
    <n v="7.0445135916777202E-2"/>
    <n v="0.91339326326204795"/>
    <n v="-1.122310277842812"/>
  </r>
  <r>
    <x v="9"/>
    <s v="17-Camera-0,05"/>
    <x v="1"/>
    <n v="71.639789615786498"/>
    <n v="4.0388291240423202"/>
    <n v="0.16832757790884101"/>
    <n v="0.19646602287557399"/>
    <n v="9.7877799454931205E-2"/>
    <n v="0.13631795325436999"/>
    <n v="6.5496040789876098"/>
    <n v="0.581901898549392"/>
    <n v="0.87944914447174205"/>
    <n v="-1.0817217314859378"/>
  </r>
  <r>
    <x v="9"/>
    <s v="17-Camera-0,05"/>
    <x v="1"/>
    <n v="76.142990655315899"/>
    <n v="3.9759724006873798"/>
    <n v="3.4647077025271103E-2"/>
    <n v="0.16556149793144001"/>
    <n v="3.00749615884272E-2"/>
    <n v="9.2299585620028601E-2"/>
    <n v="6.9302398280706203"/>
    <n v="9.1812041034571204E-2"/>
    <n v="0.91126463278002701"/>
    <n v="-1.1127629665325931"/>
  </r>
  <r>
    <x v="9"/>
    <s v="17-Camera-0,05"/>
    <x v="1"/>
    <n v="49.5627025050428"/>
    <n v="4.1002116691521202"/>
    <n v="9.5832271765627197E-2"/>
    <n v="0.202879157437413"/>
    <n v="4.5453913257329101E-2"/>
    <n v="0.14947530377569501"/>
    <n v="6.3227965030819098"/>
    <n v="0.46815262907072303"/>
    <n v="0.931920340018349"/>
    <n v="-0.96786799082953079"/>
  </r>
  <r>
    <x v="9"/>
    <s v="17-Camera-0,05"/>
    <x v="1"/>
    <n v="74.473985499896997"/>
    <n v="3.84015107957083"/>
    <n v="1.18449844239744E-2"/>
    <n v="0.14464209231565101"/>
    <n v="9.1238045617072494E-3"/>
    <n v="8.4728026316549104E-2"/>
    <n v="6.3198323729448003"/>
    <n v="8.8302789981596894E-2"/>
    <n v="0.85783192193445401"/>
    <n v="-1.3020169984947159"/>
  </r>
  <r>
    <x v="9"/>
    <s v="17-Camera-0,05"/>
    <x v="1"/>
    <n v="79.584682038841706"/>
    <n v="4.00416520663991"/>
    <n v="2.5231795047310199E-2"/>
    <n v="0.154240713069909"/>
    <n v="2.29011307705227E-2"/>
    <n v="8.1996678925191205E-2"/>
    <n v="6.0544855829793898"/>
    <n v="6.5398867251212495E-2"/>
    <n v="0.91771961781108802"/>
    <n v="-1.0781151755490019"/>
  </r>
  <r>
    <x v="9"/>
    <s v="17-Camera-0,05"/>
    <x v="1"/>
    <n v="75.350351691399894"/>
    <n v="3.8910473174114499"/>
    <n v="1.85273481391405E-2"/>
    <n v="0.14602336139937799"/>
    <n v="1.38629229939514E-2"/>
    <n v="8.2863508541066694E-2"/>
    <n v="5.8357032580533996"/>
    <n v="8.9281359769619498E-2"/>
    <n v="0.86822105553589002"/>
    <n v="-1.24073162705266"/>
  </r>
  <r>
    <x v="9"/>
    <s v="17-Camera-0,05"/>
    <x v="1"/>
    <n v="66.752265820288599"/>
    <n v="3.9591670613583001"/>
    <n v="1.13937781049937E-2"/>
    <n v="0.14755556169711301"/>
    <n v="1.06021030968093E-2"/>
    <n v="7.6664186878692905E-2"/>
    <n v="5.6880653210682697"/>
    <n v="2.5773316451935199E-2"/>
    <n v="0.88853140018600796"/>
    <n v="-1.1523015384556921"/>
  </r>
  <r>
    <x v="9"/>
    <s v="17-Camera-0,05"/>
    <x v="1"/>
    <n v="81.192099822877097"/>
    <n v="3.7864924370489699"/>
    <n v="5.6103506223876498E-2"/>
    <n v="0.17031551533509501"/>
    <n v="3.1121986857223598E-2"/>
    <n v="0.11935643680739701"/>
    <n v="5.7844114740146297"/>
    <n v="0.43983773173748603"/>
    <n v="0.66841925234426902"/>
    <n v="-1.545088310606761"/>
  </r>
  <r>
    <x v="9"/>
    <s v="17-Camera-0,05"/>
    <x v="1"/>
    <n v="76.509244915906393"/>
    <n v="3.92538284735654"/>
    <n v="2.0612158240269102E-2"/>
    <n v="0.151138098627222"/>
    <n v="2.0566373479805701E-2"/>
    <n v="7.7250087803865899E-2"/>
    <n v="5.41107946704141"/>
    <n v="4.3164094288388799E-2"/>
    <n v="0.90995541510683797"/>
    <n v="-1.1646617375366222"/>
  </r>
  <r>
    <x v="9"/>
    <s v="17-Camera-0,05"/>
    <x v="1"/>
    <n v="77.731595245559106"/>
    <n v="3.8956981229870302"/>
    <n v="2.9100873391437701E-2"/>
    <n v="0.151222756132322"/>
    <n v="2.8689102870594101E-2"/>
    <n v="8.54140163731478E-2"/>
    <n v="5.4871133179403797"/>
    <n v="6.2051153984035101E-2"/>
    <n v="0.89321384611275101"/>
    <n v="-1.2110880309002188"/>
  </r>
  <r>
    <x v="9"/>
    <s v="17-Camera-0,05"/>
    <x v="1"/>
    <n v="75.5893701306493"/>
    <n v="4.15204533986266"/>
    <n v="8.3498126771898606E-2"/>
    <n v="0.21028414338264401"/>
    <n v="6.02938382036146E-2"/>
    <n v="0.137933145455366"/>
    <n v="5.8327873680973399"/>
    <n v="0.32870965894021797"/>
    <n v="0.91843537554363397"/>
    <n v="-0.92951928459370603"/>
  </r>
  <r>
    <x v="9"/>
    <s v="17-Camera-0,05"/>
    <x v="1"/>
    <n v="75.663701053941693"/>
    <n v="3.6699862451291398"/>
    <n v="4.8186788857195899E-2"/>
    <n v="0.16156849468389101"/>
    <n v="3.6919436591827698E-2"/>
    <n v="0.111664167096669"/>
    <n v="6.01842782797757"/>
    <n v="0.15441135602224901"/>
    <n v="0.84586560135449096"/>
    <n v="-1.4841481535163692"/>
  </r>
  <r>
    <x v="9"/>
    <s v="17-Camera-0,05"/>
    <x v="1"/>
    <n v="67.124762257439698"/>
    <n v="3.6460176308482399"/>
    <n v="1.8322342026871299E-2"/>
    <n v="0.14767800775696599"/>
    <n v="1.6067713396640902E-2"/>
    <n v="8.4078170005625993E-2"/>
    <n v="5.5464926179265603"/>
    <n v="4.7557042729243701E-2"/>
    <n v="0.87171425088763899"/>
    <n v="-1.4822681182641211"/>
  </r>
  <r>
    <x v="9"/>
    <s v="17-Camera-0,05"/>
    <x v="1"/>
    <n v="80.516707472273595"/>
    <n v="3.9746798051363701"/>
    <n v="2.5277591068386399E-2"/>
    <n v="0.151412465492237"/>
    <n v="2.60741307524603E-2"/>
    <n v="8.0890624850509699E-2"/>
    <n v="5.5043048500083298"/>
    <n v="5.4412425235320402E-2"/>
    <n v="0.91859274194989704"/>
    <n v="-1.106727452913733"/>
  </r>
  <r>
    <x v="9"/>
    <s v="17-Camera-0,05"/>
    <x v="1"/>
    <n v="63.843698423162699"/>
    <n v="3.9841052606310901"/>
    <n v="3.53371555883744E-2"/>
    <n v="0.16217882998104"/>
    <n v="2.0829588110519201E-2"/>
    <n v="9.8362544265458596E-2"/>
    <n v="5.6583087740000302"/>
    <n v="0.118689624223015"/>
    <n v="0.85496117794520898"/>
    <n v="-1.1609335614237009"/>
  </r>
  <r>
    <x v="9"/>
    <s v="17-Camera-0,1"/>
    <x v="2"/>
    <n v="50.0862938487859"/>
    <n v="4.0657375469441002"/>
    <n v="9.9311402858644204E-2"/>
    <n v="0.212564550736796"/>
    <n v="8.8036643258795594E-2"/>
    <n v="0.15881973379957201"/>
    <n v="5.2152353560086304"/>
    <n v="0.26158112229304797"/>
    <n v="0.95663989952881201"/>
    <n v="-0.97762255352708782"/>
  </r>
  <r>
    <x v="9"/>
    <s v="17-Camera-0,1"/>
    <x v="2"/>
    <n v="83.958832796911096"/>
    <n v="4.0677489736550898"/>
    <n v="6.7963543518358704E-2"/>
    <n v="0.196172406614469"/>
    <n v="5.1028262313037698E-2"/>
    <n v="0.13134309986200701"/>
    <n v="4.9908097850857303"/>
    <n v="0.23267937956064899"/>
    <n v="0.93374426297297697"/>
    <n v="-0.99850676337193323"/>
  </r>
  <r>
    <x v="9"/>
    <s v="17-Camera-0,1"/>
    <x v="2"/>
    <n v="15.890207897178399"/>
    <n v="3.69117391041013"/>
    <n v="0.14311760445043101"/>
    <n v="0.290336089048913"/>
    <n v="8.0465922272140694E-2"/>
    <n v="0.19183218651817099"/>
    <n v="6.7672807360067901"/>
    <n v="0.53840412697145701"/>
    <n v="1.0339057150439701"/>
    <n v="-1.2749203745458999"/>
  </r>
  <r>
    <x v="9"/>
    <s v="17-Camera-0,1"/>
    <x v="2"/>
    <n v="73.926153727464296"/>
    <n v="3.81381113992766"/>
    <n v="3.3566266040793602E-2"/>
    <n v="0.15462270718726701"/>
    <n v="3.1043123845441702E-2"/>
    <n v="8.3714630065839193E-2"/>
    <n v="5.1315938190091401"/>
    <n v="8.1645244903837802E-2"/>
    <n v="0.89920555755914999"/>
    <n v="-1.28698330251319"/>
  </r>
  <r>
    <x v="9"/>
    <s v="17-Camera-0,1"/>
    <x v="2"/>
    <n v="30.648748679976901"/>
    <n v="4.2871111303705396"/>
    <n v="0.26441792695141803"/>
    <n v="0.32222972826907598"/>
    <n v="0.23077034944404401"/>
    <n v="0.26278863800059898"/>
    <n v="6.7431371359853003"/>
    <n v="0.65776773482908202"/>
    <n v="0.95401152256369104"/>
    <n v="-0.75887734706576937"/>
  </r>
  <r>
    <x v="9"/>
    <s v="17-Camera-0,1"/>
    <x v="2"/>
    <n v="80.388012089709704"/>
    <n v="4.07638337243423"/>
    <n v="9.8399746782367306E-2"/>
    <n v="0.22509669713903799"/>
    <n v="7.8906733527962097E-2"/>
    <n v="0.149696327064263"/>
    <n v="5.2493636480066899"/>
    <n v="0.31727827841574202"/>
    <n v="0.970055911373786"/>
    <n v="-0.95356071619198401"/>
  </r>
  <r>
    <x v="9"/>
    <s v="17-Camera-0,1"/>
    <x v="2"/>
    <n v="46.593623855347303"/>
    <n v="4.2310291481894202"/>
    <n v="0.19912351933197101"/>
    <n v="0.24322165926875899"/>
    <n v="0.13693412288219001"/>
    <n v="0.16939530951191301"/>
    <n v="5.9458198660286099"/>
    <n v="0.64490425831490805"/>
    <n v="0.81450476169001695"/>
    <n v="-0.95446609012056283"/>
  </r>
  <r>
    <x v="9"/>
    <s v="17-Camera-0,1"/>
    <x v="2"/>
    <n v="80.986764478866405"/>
    <n v="3.9391959115601498"/>
    <n v="7.3661220712310793E-2"/>
    <n v="0.19367689472434299"/>
    <n v="6.2774664247612799E-2"/>
    <n v="0.144933264626536"/>
    <n v="5.1309560840017996"/>
    <n v="0.224359225035315"/>
    <n v="0.77988143650447905"/>
    <n v="-1.2809226519353711"/>
  </r>
  <r>
    <x v="9"/>
    <s v="17-Camera-0,1"/>
    <x v="2"/>
    <n v="72.0878805200431"/>
    <n v="3.95490360913759"/>
    <n v="6.3025284616184798E-2"/>
    <n v="0.181039080613669"/>
    <n v="5.4861018291951197E-2"/>
    <n v="0.127854220738675"/>
    <n v="5.6230934599880102"/>
    <n v="0.167855380372637"/>
    <n v="0.85888605591702705"/>
    <n v="-1.186210334945383"/>
  </r>
  <r>
    <x v="9"/>
    <s v="17-Camera-0,1"/>
    <x v="2"/>
    <n v="35.174210155124896"/>
    <n v="3.7627442265129698"/>
    <n v="8.8267874714172204E-2"/>
    <n v="0.22526324977329901"/>
    <n v="7.2693794696235894E-2"/>
    <n v="0.16430850373959999"/>
    <n v="5.3421855330234296"/>
    <n v="0.41047560754284901"/>
    <n v="0.73717919614594096"/>
    <n v="-1.5000765773410891"/>
  </r>
  <r>
    <x v="9"/>
    <s v="17-Camera-0,1"/>
    <x v="2"/>
    <n v="58.702475288301599"/>
    <n v="4.0739641890887999"/>
    <n v="0.161836883032074"/>
    <n v="0.25393867345959698"/>
    <n v="0.12251175738075699"/>
    <n v="0.21130501803134599"/>
    <n v="5.5412601019488603"/>
    <n v="0.54102003191524095"/>
    <n v="0.88670557687638696"/>
    <n v="-1.0393302340348132"/>
  </r>
  <r>
    <x v="9"/>
    <s v="17-Camera-0,1"/>
    <x v="2"/>
    <n v="74.232525108840505"/>
    <n v="4.3795762600985801"/>
    <n v="0.151540191081762"/>
    <n v="0.21617143478574599"/>
    <n v="0.12511599052002301"/>
    <n v="0.169950118580208"/>
    <n v="6.8809830909594796"/>
    <n v="0.433248211571169"/>
    <n v="0.82696326560614797"/>
    <n v="-0.79346047429527189"/>
  </r>
  <r>
    <x v="9"/>
    <s v="17-Camera-0,1"/>
    <x v="2"/>
    <n v="41.5503695464161"/>
    <n v="3.6065051035383"/>
    <n v="9.89290151760783E-2"/>
    <n v="0.21678803372525901"/>
    <n v="8.4751932757910695E-2"/>
    <n v="0.16792897735962201"/>
    <n v="5.4957526749931196"/>
    <n v="0.33583736673186598"/>
    <n v="0.77071576662897501"/>
    <n v="-1.622779129832725"/>
  </r>
  <r>
    <x v="9"/>
    <s v="17-Camera-0,1"/>
    <x v="2"/>
    <n v="86.037727913612699"/>
    <n v="4.2070124701540603"/>
    <n v="0.115497575187323"/>
    <n v="0.19197715441532301"/>
    <n v="6.9820872077487994E-2"/>
    <n v="0.12626489180459"/>
    <n v="6.0937758609652501"/>
    <n v="0.438423172876372"/>
    <n v="0.83630432567514501"/>
    <n v="-0.95668320417079467"/>
  </r>
  <r>
    <x v="9"/>
    <s v="17-Camera-0,1"/>
    <x v="2"/>
    <n v="80.595598176960806"/>
    <n v="4.0664410930349"/>
    <n v="6.4364771002955096E-2"/>
    <n v="0.165092434304112"/>
    <n v="5.16901862668184E-2"/>
    <n v="0.117197825650954"/>
    <n v="5.2975940799806196"/>
    <n v="0.39090626413024898"/>
    <n v="0.710250339267121"/>
    <n v="-1.2233085676979791"/>
  </r>
  <r>
    <x v="9"/>
    <s v="17-Camera-0,1"/>
    <x v="2"/>
    <n v="79.508629580582195"/>
    <n v="4.0073566743305697"/>
    <n v="6.2190897012208299E-2"/>
    <n v="0.16129828549671699"/>
    <n v="5.13178565930313E-2"/>
    <n v="0.10447057528164699"/>
    <n v="5.1374410560820198"/>
    <n v="0.187412630869292"/>
    <n v="0.91483142148052699"/>
    <n v="-1.0778119041889034"/>
  </r>
  <r>
    <x v="9"/>
    <s v="17-Camera-0,1"/>
    <x v="2"/>
    <n v="75.045926985566993"/>
    <n v="3.8800456508445902"/>
    <n v="4.74094389344012E-2"/>
    <n v="0.174747767931696"/>
    <n v="2.9056497089796299E-2"/>
    <n v="0.118070884334701"/>
    <n v="5.6884241329971701"/>
    <n v="0.35564657684281997"/>
    <n v="0.87541986031938401"/>
    <n v="-1.2445344888360257"/>
  </r>
  <r>
    <x v="9"/>
    <s v="17-Camera-0,1"/>
    <x v="2"/>
    <n v="57.903247873017698"/>
    <n v="4.1914963680842501"/>
    <n v="0.33124579263505299"/>
    <n v="0.29413521592043201"/>
    <n v="0.26156036957113799"/>
    <n v="0.23527086966859301"/>
    <n v="7.1091311910422501"/>
    <n v="0.95161355917091395"/>
    <n v="0.88297669643630206"/>
    <n v="-0.92552693547944787"/>
  </r>
  <r>
    <x v="9"/>
    <s v="17-Camera-0,1"/>
    <x v="2"/>
    <n v="72.595888268180701"/>
    <n v="3.73790050520177"/>
    <n v="4.0106835822973301E-2"/>
    <n v="0.15646411373527999"/>
    <n v="3.3684144659251798E-2"/>
    <n v="9.7754055229778994E-2"/>
    <n v="5.1512075039790899"/>
    <n v="0.12993311201707"/>
    <n v="0.81235379676521402"/>
    <n v="-1.4497456980330159"/>
  </r>
  <r>
    <x v="9"/>
    <s v="17-Camera-0,1"/>
    <x v="2"/>
    <n v="33.936725048859699"/>
    <n v="4.0711186899768297"/>
    <n v="8.2560746532382295E-2"/>
    <n v="0.194232346278496"/>
    <n v="6.4817201921272105E-2"/>
    <n v="0.14729211681911999"/>
    <n v="6.1643551379675001"/>
    <n v="0.28428777844833097"/>
    <n v="0.93722877230441903"/>
    <n v="-0.99165253771875128"/>
  </r>
  <r>
    <x v="9"/>
    <s v="17-Camera-0,15000000000000002"/>
    <x v="3"/>
    <n v="80.458253751730993"/>
    <n v="4.0107552689981301"/>
    <n v="9.5042599423190904E-2"/>
    <n v="0.19694091057389601"/>
    <n v="7.5341071661794198E-2"/>
    <n v="0.14936628419181699"/>
    <n v="5.3252747550141004"/>
    <n v="0.28333556669302101"/>
    <n v="0.82371779659340805"/>
    <n v="-1.165526934408462"/>
  </r>
  <r>
    <x v="9"/>
    <s v="17-Camera-0,15000000000000002"/>
    <x v="3"/>
    <n v="40.4020846280063"/>
    <n v="4.38621463233609"/>
    <n v="0.38699211885884699"/>
    <n v="0.33981186622668902"/>
    <n v="0.28573113080211399"/>
    <n v="0.30172769280054401"/>
    <n v="5.0023697309661603"/>
    <n v="1.06789269149834"/>
    <n v="0.90145641409950195"/>
    <n v="-0.71232895356440806"/>
  </r>
  <r>
    <x v="9"/>
    <s v="17-Camera-0,15000000000000002"/>
    <x v="3"/>
    <n v="74.175259307242897"/>
    <n v="3.62318122459406"/>
    <n v="6.6693773987532998E-2"/>
    <n v="0.17763302629945099"/>
    <n v="6.9585029752549502E-2"/>
    <n v="0.123092841665804"/>
    <n v="4.5597400449914796"/>
    <n v="0.14714174707213201"/>
    <n v="0.77704615535586097"/>
    <n v="-1.599772620050079"/>
  </r>
  <r>
    <x v="9"/>
    <s v="17-Camera-0,15000000000000002"/>
    <x v="3"/>
    <n v="56.581897479521103"/>
    <n v="3.8932243427309698"/>
    <n v="9.5476033570823807E-2"/>
    <n v="0.202883954259894"/>
    <n v="8.3648925661913703E-2"/>
    <n v="0.16191948804893"/>
    <n v="4.9061959818936796"/>
    <n v="0.25253206671570699"/>
    <n v="0.76158955893403901"/>
    <n v="-1.3451860983349913"/>
  </r>
  <r>
    <x v="9"/>
    <s v="17-Camera-0,15000000000000002"/>
    <x v="3"/>
    <n v="80.070508717033704"/>
    <n v="4.1251981809607798"/>
    <n v="0.15295485770016001"/>
    <n v="0.22551541605129"/>
    <n v="0.13775019729736901"/>
    <n v="0.189845381941011"/>
    <n v="4.7110400019446299"/>
    <n v="0.38950691151633698"/>
    <n v="0.77564703682546898"/>
    <n v="-1.0991547822137511"/>
  </r>
  <r>
    <x v="9"/>
    <s v="17-Camera-0,15000000000000002"/>
    <x v="3"/>
    <n v="53.0295624252594"/>
    <n v="3.64024277933281"/>
    <n v="0.14966534628928099"/>
    <n v="0.212532582259464"/>
    <n v="0.12139752982089599"/>
    <n v="0.184004224419103"/>
    <n v="4.7951382260071096"/>
    <n v="0.471689609928089"/>
    <n v="0.74574616637198798"/>
    <n v="-1.614011054295202"/>
  </r>
  <r>
    <x v="9"/>
    <s v="17-Camera-0,15000000000000002"/>
    <x v="3"/>
    <n v="72.302994480667294"/>
    <n v="4.2935277075688196"/>
    <n v="0.126372734166664"/>
    <n v="0.23238548602671"/>
    <n v="0.102800982968882"/>
    <n v="0.16133476602792299"/>
    <n v="4.6559517879504702"/>
    <n v="0.37872011352825102"/>
    <n v="0.85117692849932003"/>
    <n v="-0.85529536393186034"/>
  </r>
  <r>
    <x v="9"/>
    <s v="17-Camera-0,15000000000000002"/>
    <x v="3"/>
    <n v="43.819837482011799"/>
    <n v="3.8669976402013302"/>
    <n v="0.16866416163079101"/>
    <n v="0.223283451258139"/>
    <n v="0.15275299121475899"/>
    <n v="0.19578841581468601"/>
    <n v="5.4196472800103903"/>
    <n v="0.438194419152588"/>
    <n v="0.75020516678494398"/>
    <n v="-1.3827971930137259"/>
  </r>
  <r>
    <x v="9"/>
    <s v="17-Camera-0,15000000000000002"/>
    <x v="3"/>
    <n v="63.292108487470699"/>
    <n v="4.2235089152751204"/>
    <n v="0.150860218042174"/>
    <n v="0.23327884988359501"/>
    <n v="0.13693364595473601"/>
    <n v="0.18650515081337299"/>
    <n v="4.7647460829466501"/>
    <n v="0.444125824852381"/>
    <n v="0.86368181680776501"/>
    <n v="-0.91280926791711459"/>
  </r>
  <r>
    <x v="9"/>
    <s v="17-Camera-0,15000000000000002"/>
    <x v="3"/>
    <n v="85.688281697917304"/>
    <n v="3.8300329086864502"/>
    <n v="0.16783655253583599"/>
    <n v="0.31340727357933301"/>
    <n v="0.121817700680787"/>
    <n v="0.212253468796195"/>
    <n v="4.6640545910922802"/>
    <n v="0.58624414969197303"/>
    <n v="0.97808743267602705"/>
    <n v="-1.1918796586375229"/>
  </r>
  <r>
    <x v="9"/>
    <s v="17-Camera-0,15000000000000002"/>
    <x v="3"/>
    <n v="43.552295546636202"/>
    <n v="3.7626790763815499"/>
    <n v="0.13534673782055801"/>
    <n v="0.24183695919173701"/>
    <n v="9.1780683658161402E-2"/>
    <n v="0.18626953942600299"/>
    <n v="4.5766504879575196"/>
    <n v="0.49067104181255999"/>
    <n v="0.80412849061873004"/>
    <n v="-1.4331924329997201"/>
  </r>
  <r>
    <x v="9"/>
    <s v="17-Camera-0,15000000000000002"/>
    <x v="3"/>
    <n v="41.854043606964197"/>
    <n v="4.1198279130176498"/>
    <n v="0.19878736413641099"/>
    <n v="0.36923964523018399"/>
    <n v="0.15720749775302301"/>
    <n v="0.31094969353746899"/>
    <n v="5.4984901029383701"/>
    <n v="0.59967990341407795"/>
    <n v="1.0662522835421899"/>
    <n v="-0.81391980344016024"/>
  </r>
  <r>
    <x v="9"/>
    <s v="17-Camera-0,15000000000000002"/>
    <x v="3"/>
    <n v="50.3841688941068"/>
    <n v="3.8555966497093999"/>
    <n v="8.5673938374320593E-2"/>
    <n v="0.20191081949013201"/>
    <n v="7.67270866331623E-2"/>
    <n v="0.15437377892868601"/>
    <n v="4.9157853709766597"/>
    <n v="0.31719866103857203"/>
    <n v="0.71562970466846398"/>
    <n v="-1.4287736456221363"/>
  </r>
  <r>
    <x v="9"/>
    <s v="17-Camera-0,15000000000000002"/>
    <x v="3"/>
    <n v="80.719549642244303"/>
    <n v="3.8267244922158299"/>
    <n v="8.4025733846853301E-2"/>
    <n v="0.17958836237206999"/>
    <n v="5.2661983418787701E-2"/>
    <n v="0.150892539043461"/>
    <n v="5.1012593320338002"/>
    <n v="0.28831349862195199"/>
    <n v="0.72504589861191204"/>
    <n v="-1.448229609172258"/>
  </r>
  <r>
    <x v="9"/>
    <s v="17-Camera-0,15000000000000002"/>
    <x v="3"/>
    <n v="66.105474658095403"/>
    <n v="3.96491325927816"/>
    <n v="0.17771176162393301"/>
    <n v="0.25178165285684601"/>
    <n v="0.135015948799763"/>
    <n v="0.18220215794212299"/>
    <n v="4.6341198730515298"/>
    <n v="0.491666647199753"/>
    <n v="0.90760981322338696"/>
    <n v="-1.1274769274984531"/>
  </r>
  <r>
    <x v="9"/>
    <s v="17-Camera-0,15000000000000002"/>
    <x v="3"/>
    <n v="67.697073298533795"/>
    <n v="3.7524476545580301"/>
    <n v="5.1787740843842502E-2"/>
    <n v="0.17879305867175399"/>
    <n v="4.1914399526788597E-2"/>
    <n v="0.12947808345106401"/>
    <n v="5.2071011670632199"/>
    <n v="0.22019836375666901"/>
    <n v="0.73319629956682297"/>
    <n v="-1.514356045875147"/>
  </r>
  <r>
    <x v="9"/>
    <s v="17-Camera-0,15000000000000002"/>
    <x v="3"/>
    <n v="85.397718142551298"/>
    <n v="4.3699549142800302"/>
    <n v="0.19240790163855401"/>
    <n v="0.22634391762023301"/>
    <n v="0.15369985896079899"/>
    <n v="0.16965302230219501"/>
    <n v="5.3771669280249599"/>
    <n v="0.54460716140890497"/>
    <n v="0.77202737118696796"/>
    <n v="-0.8580177145330018"/>
  </r>
  <r>
    <x v="9"/>
    <s v="17-Camera-0,15000000000000002"/>
    <x v="3"/>
    <n v="57.061811471221802"/>
    <n v="4.3277920473136904"/>
    <n v="0.19666181809657099"/>
    <n v="0.26982835963005197"/>
    <n v="0.153484782380507"/>
    <n v="0.18837753672702801"/>
    <n v="4.63066019606776"/>
    <n v="0.60864545967806005"/>
    <n v="0.95394369409404001"/>
    <n v="-0.71826425859226961"/>
  </r>
  <r>
    <x v="9"/>
    <s v="17-Camera-0,15000000000000002"/>
    <x v="3"/>
    <n v="52.997255959568101"/>
    <n v="3.7952162123248998"/>
    <n v="0.115646821412585"/>
    <n v="0.23590795218932301"/>
    <n v="7.7484849409726594E-2"/>
    <n v="0.17126660814537201"/>
    <n v="4.5701397310476697"/>
    <n v="0.44251287445047899"/>
    <n v="0.84237824204140299"/>
    <n v="-1.3624055456336972"/>
  </r>
  <r>
    <x v="9"/>
    <s v="17-Camera-0,15000000000000002"/>
    <x v="3"/>
    <n v="30.251330772737301"/>
    <n v="3.6890125412440899"/>
    <n v="0.12702288060001399"/>
    <n v="0.21261260906315699"/>
    <n v="0.11148034861588001"/>
    <n v="0.17411283961143301"/>
    <n v="4.7017692500958201"/>
    <n v="0.38263104705859802"/>
    <n v="0.75313769061042302"/>
    <n v="-1.557849768145487"/>
  </r>
  <r>
    <x v="9"/>
    <s v="17-Ground_Truth"/>
    <x v="4"/>
    <n v="70.423343673021705"/>
    <n v="3.6524949050342399"/>
    <n v="1.0511377087634E-2"/>
    <n v="0.14651284600310199"/>
    <n v="9.7881032523232103E-3"/>
    <n v="8.4199198668656605E-2"/>
    <n v="3.5353904890362098"/>
    <n v="2.9098040737769199E-2"/>
    <n v="0.86242902942425004"/>
    <n v="-1.4850760655415101"/>
  </r>
  <r>
    <x v="9"/>
    <s v="17-Ground_Truth"/>
    <x v="4"/>
    <n v="60.559350000451097"/>
    <n v="4.1722617325118003"/>
    <n v="4.0514581279655501E-2"/>
    <n v="0.18489105642280901"/>
    <n v="2.3388794048024901E-2"/>
    <n v="0.102679181600282"/>
    <n v="3.3111037799390002"/>
    <n v="0.30786391641716498"/>
    <n v="1.04081392624002"/>
    <n v="-0.78692434124817967"/>
  </r>
  <r>
    <x v="9"/>
    <s v="17-Ground_Truth"/>
    <x v="4"/>
    <n v="77.034733056376297"/>
    <n v="3.77612265057726"/>
    <n v="1.6826480691185201E-2"/>
    <n v="0.14654576905362399"/>
    <n v="1.00257101941848E-2"/>
    <n v="9.1580608580441203E-2"/>
    <n v="3.43734766007401"/>
    <n v="0.12218399620942701"/>
    <n v="0.83660049912756795"/>
    <n v="-1.387276850295172"/>
  </r>
  <r>
    <x v="9"/>
    <s v="17-Ground_Truth"/>
    <x v="4"/>
    <n v="80.202644808998897"/>
    <n v="3.6512452858107198"/>
    <n v="8.5936592194154303E-3"/>
    <n v="0.14648431851223701"/>
    <n v="6.7492153780732899E-3"/>
    <n v="8.46303101194045E-2"/>
    <n v="3.4698869950370801"/>
    <n v="2.71505642795811E-2"/>
    <n v="0.87099306321448799"/>
    <n v="-1.4777616509747922"/>
  </r>
  <r>
    <x v="9"/>
    <s v="17-Ground_Truth"/>
    <x v="4"/>
    <n v="74.556379593230602"/>
    <n v="3.8602055355730802"/>
    <n v="7.7854523684089596E-3"/>
    <n v="0.142760206520577"/>
    <n v="6.4808533510578598E-3"/>
    <n v="7.9127866538648201E-2"/>
    <n v="3.87749965803232"/>
    <n v="2.0500401888898501E-2"/>
    <n v="0.89843660413378001"/>
    <n v="-1.2413578602931397"/>
  </r>
  <r>
    <x v="9"/>
    <s v="17-Ground_Truth"/>
    <x v="4"/>
    <n v="72.821268959657203"/>
    <n v="3.76610032837461"/>
    <n v="4.1495807805090601E-3"/>
    <n v="0.142660429182662"/>
    <n v="3.5699222009340698E-3"/>
    <n v="8.0656826570678103E-2"/>
    <n v="3.2493420069804402"/>
    <n v="1.2887489874297799E-2"/>
    <n v="0.87742087379287204"/>
    <n v="-1.3564787978325179"/>
  </r>
  <r>
    <x v="9"/>
    <s v="17-Ground_Truth"/>
    <x v="4"/>
    <n v="86.7113632804991"/>
    <n v="3.7905629802077598"/>
    <n v="1.10703182267178E-2"/>
    <n v="0.14403512564637599"/>
    <n v="7.5859062306373702E-3"/>
    <n v="8.37531666460654E-2"/>
    <n v="3.6877967230975601"/>
    <n v="8.2460489854275398E-2"/>
    <n v="0.88394045796091703"/>
    <n v="-1.325496561831323"/>
  </r>
  <r>
    <x v="9"/>
    <s v="17-Ground_Truth"/>
    <x v="4"/>
    <n v="87.358681397276399"/>
    <n v="3.62127267243739"/>
    <n v="1.6440360742182601E-2"/>
    <n v="0.15172774866639099"/>
    <n v="7.7374087693849901E-3"/>
    <n v="8.8722097002811903E-2"/>
    <n v="3.4820962330559202"/>
    <n v="6.5616964718329701E-2"/>
    <n v="0.85886942594523197"/>
    <n v="-1.5198579016173781"/>
  </r>
  <r>
    <x v="9"/>
    <s v="17-Ground_Truth"/>
    <x v="4"/>
    <n v="73.679024821126006"/>
    <n v="3.70413483658302"/>
    <n v="5.9134967147522902E-3"/>
    <n v="0.144479149510677"/>
    <n v="5.2610347993515298E-3"/>
    <n v="8.21683613141964E-2"/>
    <n v="3.4576780680799799"/>
    <n v="1.54493452738141E-2"/>
    <n v="0.87105473624956797"/>
    <n v="-1.424810427167412"/>
  </r>
  <r>
    <x v="9"/>
    <s v="17-Ground_Truth"/>
    <x v="4"/>
    <n v="71.544772258153202"/>
    <n v="3.8458832507379901"/>
    <n v="1.7810369964754501E-2"/>
    <n v="0.149713960972747"/>
    <n v="1.4622966900524101E-2"/>
    <n v="8.2415196978511504E-2"/>
    <n v="3.3743050829507402"/>
    <n v="5.4508064197499602E-2"/>
    <n v="0.91164783826269402"/>
    <n v="-1.2424689109993159"/>
  </r>
  <r>
    <x v="9"/>
    <s v="17-Ground_Truth"/>
    <x v="4"/>
    <n v="74.104002245015806"/>
    <n v="3.6736851875404599"/>
    <n v="1.02883039831755E-2"/>
    <n v="0.14352557084020401"/>
    <n v="7.6708395134930498E-3"/>
    <n v="8.1432869625973903E-2"/>
    <n v="3.4843669749097899"/>
    <n v="3.3060361404134701E-2"/>
    <n v="0.88026782617454602"/>
    <n v="-1.4460469862849941"/>
  </r>
  <r>
    <x v="9"/>
    <s v="17-Ground_Truth"/>
    <x v="4"/>
    <n v="89.973961334277206"/>
    <n v="3.7863971556093001"/>
    <n v="2.0456630044176301E-2"/>
    <n v="0.14780357037091299"/>
    <n v="1.55396076083674E-2"/>
    <n v="9.1398012089966396E-2"/>
    <n v="3.5678870510309899"/>
    <n v="0.140078751183179"/>
    <n v="0.857368214526396"/>
    <n v="-1.356234629864304"/>
  </r>
  <r>
    <x v="9"/>
    <s v="17-Ground_Truth"/>
    <x v="4"/>
    <n v="70.434295088789298"/>
    <n v="3.6756178350486302"/>
    <n v="2.6289524245129599E-2"/>
    <n v="0.15184588251488501"/>
    <n v="1.9548745521331401E-2"/>
    <n v="9.0322501285457796E-2"/>
    <n v="3.54607451695483"/>
    <n v="8.2939374815729106E-2"/>
    <n v="0.84953157192032502"/>
    <n v="-1.4748505930310447"/>
  </r>
  <r>
    <x v="9"/>
    <s v="17-Ground_Truth"/>
    <x v="4"/>
    <n v="73.833846988849501"/>
    <n v="3.6124608596096301"/>
    <n v="1.24091408245547E-2"/>
    <n v="0.148876120842756"/>
    <n v="1.2549592056558E-2"/>
    <n v="8.4628022080550397E-2"/>
    <n v="3.51962274499237"/>
    <n v="2.67369821324632E-2"/>
    <n v="0.871378558232344"/>
    <n v="-1.516160582158026"/>
  </r>
  <r>
    <x v="9"/>
    <s v="17-Ground_Truth"/>
    <x v="4"/>
    <n v="82.257280985009601"/>
    <n v="3.8627690375815198"/>
    <n v="1.79050677107245E-2"/>
    <n v="0.14737806037057899"/>
    <n v="1.3548460313348099E-2"/>
    <n v="8.0780067422115201E-2"/>
    <n v="3.4327906500548102"/>
    <n v="5.8203499638830397E-2"/>
    <n v="0.91171804660077505"/>
    <n v="-1.2255129158177052"/>
  </r>
  <r>
    <x v="9"/>
    <s v="17-Ground_Truth"/>
    <x v="4"/>
    <n v="79.663229492422204"/>
    <n v="3.8051604712288198"/>
    <n v="1.61362380705476E-2"/>
    <n v="0.143089189138285"/>
    <n v="8.7735155675788892E-3"/>
    <n v="7.9810156042004504E-2"/>
    <n v="3.62195188400801"/>
    <n v="6.4264711903634003E-2"/>
    <n v="0.91501860821349701"/>
    <n v="-1.2798209205576832"/>
  </r>
  <r>
    <x v="9"/>
    <s v="17-Ground_Truth"/>
    <x v="4"/>
    <n v="67.637469022181506"/>
    <n v="3.6430168928265498"/>
    <n v="2.4585016803322299E-2"/>
    <n v="0.15353406939037401"/>
    <n v="1.9152267962568199E-2"/>
    <n v="8.5298620221659696E-2"/>
    <n v="3.36091639904771"/>
    <n v="7.5445329673393402E-2"/>
    <n v="0.84701608045161803"/>
    <n v="-1.5099670267218321"/>
  </r>
  <r>
    <x v="9"/>
    <s v="17-Ground_Truth"/>
    <x v="4"/>
    <n v="59.894950263089001"/>
    <n v="3.86950811969032"/>
    <n v="7.6136491489237207E-2"/>
    <n v="0.17682643628751801"/>
    <n v="5.01209526787409E-2"/>
    <n v="0.13310045612075999"/>
    <n v="4.0411000640597097"/>
    <n v="0.264247639103105"/>
    <n v="0.87587885803966703"/>
    <n v="-1.2546130222700129"/>
  </r>
  <r>
    <x v="9"/>
    <s v="17-Ground_Truth"/>
    <x v="4"/>
    <n v="86.521460305675802"/>
    <n v="3.6588384850568598"/>
    <n v="3.3968207545710699E-2"/>
    <n v="0.154639801935013"/>
    <n v="2.0810588635389898E-2"/>
    <n v="9.7568771521493194E-2"/>
    <n v="3.4739047940820398"/>
    <n v="0.11696140755661601"/>
    <n v="0.85466252872585602"/>
    <n v="-1.4864989862172842"/>
  </r>
  <r>
    <x v="9"/>
    <s v="17-Ground_Truth"/>
    <x v="4"/>
    <n v="83.887464167113393"/>
    <n v="3.83960120415558"/>
    <n v="2.06417460698907E-2"/>
    <n v="0.150519543048864"/>
    <n v="1.8700853896920399E-2"/>
    <n v="8.4301857430368901E-2"/>
    <n v="3.4828950919909398"/>
    <n v="6.4811950970422499E-2"/>
    <n v="0.91001190286755296"/>
    <n v="-1.2503868929768669"/>
  </r>
  <r>
    <x v="10"/>
    <s v="18-Camera-0,0"/>
    <x v="0"/>
    <n v="38.549392719209699"/>
    <n v="3.9124918934398099"/>
    <n v="9.0224932033149699E-2"/>
    <n v="0.127083469965555"/>
    <n v="4.6969710451136501E-2"/>
    <n v="0.104123452773875"/>
    <n v="2.0799875099910401"/>
    <n v="0.36971265373933299"/>
    <n v="0.417103790462929"/>
    <n v="-1.6704043160972613"/>
  </r>
  <r>
    <x v="10"/>
    <s v="18-Camera-0,0"/>
    <x v="0"/>
    <n v="87.161311530083296"/>
    <n v="3.8270864090533201"/>
    <n v="1.6132843634440501E-2"/>
    <n v="6.5774445896290806E-2"/>
    <n v="1.27188690597177E-2"/>
    <n v="4.6030503737526998E-2"/>
    <n v="2.2562578979413899"/>
    <n v="5.0162178792527899E-2"/>
    <n v="0.2919958149154"/>
    <n v="-1.8809177760312799"/>
  </r>
  <r>
    <x v="10"/>
    <s v="18-Camera-0,0"/>
    <x v="0"/>
    <n v="47.003014052425499"/>
    <n v="3.69849283732376"/>
    <n v="5.0322254683730298E-2"/>
    <n v="9.3890433487118993E-2"/>
    <n v="3.8013285503572601E-2"/>
    <n v="7.6952496580630705E-2"/>
    <n v="2.2355830870801499"/>
    <n v="0.16902286135331199"/>
    <n v="0.39995862972766699"/>
    <n v="-1.9015485329485731"/>
  </r>
  <r>
    <x v="10"/>
    <s v="18-Camera-0,0"/>
    <x v="0"/>
    <n v="13.943154855844901"/>
    <n v="4.2326621702492604"/>
    <n v="0.12431903358653799"/>
    <n v="0.143112862347678"/>
    <n v="6.09058244526983E-2"/>
    <n v="0.111730682754568"/>
    <n v="2.3175759000005201"/>
    <n v="0.50416970606839395"/>
    <n v="0.50429896951227704"/>
    <n v="-1.2630388602384626"/>
  </r>
  <r>
    <x v="10"/>
    <s v="18-Camera-0,0"/>
    <x v="0"/>
    <n v="87.506252505530597"/>
    <n v="3.66467824646285"/>
    <n v="9.4937942647750108E-3"/>
    <n v="7.6588696439087001E-2"/>
    <n v="7.6345300089282397E-3"/>
    <n v="4.79244636539429E-2"/>
    <n v="1.9022302520461301"/>
    <n v="3.41800757796695E-2"/>
    <n v="0.43192185482324102"/>
    <n v="-1.9033998987139089"/>
  </r>
  <r>
    <x v="10"/>
    <s v="18-Camera-0,0"/>
    <x v="0"/>
    <n v="83.736424059962303"/>
    <n v="3.7805378826889799"/>
    <n v="9.7542356650544195E-3"/>
    <n v="6.9075844379499596E-2"/>
    <n v="7.5806898118914098E-3"/>
    <n v="4.5633442953642502E-2"/>
    <n v="1.9785688819829299"/>
    <n v="3.1901748761011602E-2"/>
    <n v="0.328618818604546"/>
    <n v="-1.8908432987064741"/>
  </r>
  <r>
    <x v="10"/>
    <s v="18-Camera-0,0"/>
    <x v="0"/>
    <n v="71.215210430480695"/>
    <n v="3.8764036558395598"/>
    <n v="1.2211892010511999E-2"/>
    <n v="6.3575915576707706E-2"/>
    <n v="8.8585906495577699E-3"/>
    <n v="4.3454056766894601E-2"/>
    <n v="2.1559518219437401"/>
    <n v="3.8298783004683E-2"/>
    <n v="0.28394249503021601"/>
    <n v="-1.8396538491302241"/>
  </r>
  <r>
    <x v="10"/>
    <s v="18-Camera-0,0"/>
    <x v="0"/>
    <n v="47.581071859346999"/>
    <n v="3.78856005425776"/>
    <n v="5.4723863234630798E-2"/>
    <n v="9.8763465068064202E-2"/>
    <n v="2.38151137045748E-2"/>
    <n v="8.3087535160791995E-2"/>
    <n v="1.9920584469800799"/>
    <n v="0.20254505785181401"/>
    <n v="0.40630912490684001"/>
    <n v="-1.8051308208354"/>
  </r>
  <r>
    <x v="10"/>
    <s v="18-Camera-0,0"/>
    <x v="0"/>
    <n v="65.076907893701502"/>
    <n v="3.6387306246756901"/>
    <n v="3.9172041604935703E-2"/>
    <n v="0.10242010658725099"/>
    <n v="2.4624818423963898E-2"/>
    <n v="8.0310832533700804E-2"/>
    <n v="1.7374993029516099"/>
    <n v="0.153346673192266"/>
    <n v="0.54235791006883305"/>
    <n v="-1.8189114652554768"/>
  </r>
  <r>
    <x v="10"/>
    <s v="18-Camera-0,0"/>
    <x v="0"/>
    <n v="72.349746713146502"/>
    <n v="3.6075963214964699"/>
    <n v="4.3561166897179197E-2"/>
    <n v="0.108160473484953"/>
    <n v="2.3513114100216101E-2"/>
    <n v="7.3390832416462895E-2"/>
    <n v="1.92136665491852"/>
    <n v="0.419075249117698"/>
    <n v="0.46871132173497798"/>
    <n v="-1.923692356768552"/>
  </r>
  <r>
    <x v="10"/>
    <s v="18-Camera-0,0"/>
    <x v="0"/>
    <n v="88.266828306913496"/>
    <n v="3.71492319279489"/>
    <n v="3.7202742424484798E-2"/>
    <n v="7.8770752240136993E-2"/>
    <n v="2.1155573730145202E-2"/>
    <n v="6.7998152327079106E-2"/>
    <n v="2.0493021840229599"/>
    <n v="0.15668139605749301"/>
    <n v="0.28059870173346702"/>
    <n v="-2.0044781054716427"/>
  </r>
  <r>
    <x v="10"/>
    <s v="18-Camera-0,0"/>
    <x v="0"/>
    <n v="80.471430514164595"/>
    <n v="3.8228980963564201"/>
    <n v="2.35388638798791E-2"/>
    <n v="6.87012245480908E-2"/>
    <n v="1.7463483863441001E-2"/>
    <n v="5.3776423272701802E-2"/>
    <n v="2.1279227680060999"/>
    <n v="8.1445864436740303E-2"/>
    <n v="0.27548254672994399"/>
    <n v="-1.9016193569136359"/>
  </r>
  <r>
    <x v="10"/>
    <s v="18-Camera-0,0"/>
    <x v="0"/>
    <n v="72.033326234979498"/>
    <n v="3.6199302614494999"/>
    <n v="3.1711313953643697E-2"/>
    <n v="8.4779253665109494E-2"/>
    <n v="2.6338484491123901E-2"/>
    <n v="6.3858617754816993E-2"/>
    <n v="1.9086902379058299"/>
    <n v="9.5585187523585496E-2"/>
    <n v="0.45440580654457202"/>
    <n v="-1.9256639320059281"/>
  </r>
  <r>
    <x v="10"/>
    <s v="18-Camera-0,0"/>
    <x v="0"/>
    <n v="81.5788549566564"/>
    <n v="3.9234952313864402"/>
    <n v="2.6296674928789902E-2"/>
    <n v="6.9911929309795395E-2"/>
    <n v="1.5755543170283302E-2"/>
    <n v="5.8825399476364601E-2"/>
    <n v="1.94831035390961"/>
    <n v="9.6483726500396105E-2"/>
    <n v="0.30331870378645698"/>
    <n v="-1.7731860648271027"/>
  </r>
  <r>
    <x v="10"/>
    <s v="18-Camera-0,0"/>
    <x v="0"/>
    <n v="12.0252748635153"/>
    <n v="3.63693890723806"/>
    <n v="5.5780506191505999E-2"/>
    <n v="0.102443746796453"/>
    <n v="5.0624795437275098E-2"/>
    <n v="8.8418358263260402E-2"/>
    <n v="2.6655100679490702"/>
    <n v="0.17355106854455399"/>
    <n v="0.422593025275325"/>
    <n v="-1.940468067486615"/>
  </r>
  <r>
    <x v="10"/>
    <s v="18-Camera-0,0"/>
    <x v="0"/>
    <n v="36.583897682850697"/>
    <n v="3.7248500954153898"/>
    <n v="5.07739450759494E-2"/>
    <n v="9.3661349747447997E-2"/>
    <n v="3.5250699152720701E-2"/>
    <n v="7.6688775432667E-2"/>
    <n v="2.1732819130411301"/>
    <n v="0.174080744442699"/>
    <n v="0.39376730765913598"/>
    <n v="-1.8813825969254743"/>
  </r>
  <r>
    <x v="10"/>
    <s v="18-Camera-0,0"/>
    <x v="0"/>
    <n v="69.716390328862303"/>
    <n v="3.6326368119644599"/>
    <n v="2.1111298998218599E-2"/>
    <n v="8.6084721958649094E-2"/>
    <n v="1.4964135268004801E-2"/>
    <n v="5.7091724949525503E-2"/>
    <n v="1.91034891095478"/>
    <n v="6.3873288013278698E-2"/>
    <n v="0.463222547481414"/>
    <n v="-1.9041406405541261"/>
  </r>
  <r>
    <x v="10"/>
    <s v="18-Camera-0,0"/>
    <x v="0"/>
    <n v="81.577812785433096"/>
    <n v="3.6102882847311601"/>
    <n v="1.5957218798100199E-2"/>
    <n v="8.73691296964903E-2"/>
    <n v="8.4873394616421394E-3"/>
    <n v="5.8618059299664398E-2"/>
    <n v="2.1705759420292399"/>
    <n v="7.0029262765257005E-2"/>
    <n v="0.51347018640639697"/>
    <n v="-1.876241528862443"/>
  </r>
  <r>
    <x v="10"/>
    <s v="18-Camera-0,0"/>
    <x v="0"/>
    <n v="88.612976680592894"/>
    <n v="3.92587874064112"/>
    <n v="1.9838056979985801E-2"/>
    <n v="6.7158433538771101E-2"/>
    <n v="1.1561664099152699E-2"/>
    <n v="5.3956109225134399E-2"/>
    <n v="2.4597707400098399"/>
    <n v="7.2078063979364004E-2"/>
    <n v="0.29977099585012501"/>
    <n v="-1.7743502635087549"/>
  </r>
  <r>
    <x v="10"/>
    <s v="18-Camera-0,0"/>
    <x v="0"/>
    <n v="47.756149428111598"/>
    <n v="3.75568697048972"/>
    <n v="3.8596115721462702E-2"/>
    <n v="9.4594829325901894E-2"/>
    <n v="1.91428450650095E-2"/>
    <n v="6.7887806596575895E-2"/>
    <n v="2.0054613960674001"/>
    <n v="0.38541842987052299"/>
    <n v="0.45347434535602199"/>
    <n v="-1.7908386841542581"/>
  </r>
  <r>
    <x v="10"/>
    <s v="18-Camera-0,05"/>
    <x v="1"/>
    <n v="60.645749077796403"/>
    <n v="3.9617517056496498"/>
    <n v="4.0011642422553298E-2"/>
    <n v="7.9967976207704197E-2"/>
    <n v="3.6318620714520002E-2"/>
    <n v="7.2919705358022002E-2"/>
    <n v="6.5987081089988298"/>
    <n v="9.8747380283602706E-2"/>
    <n v="0.29956887899909801"/>
    <n v="-1.7386794153512521"/>
  </r>
  <r>
    <x v="10"/>
    <s v="18-Camera-0,05"/>
    <x v="1"/>
    <n v="79.029544336891405"/>
    <n v="3.6295432673207202"/>
    <n v="0.106176133101877"/>
    <n v="0.14133351688842499"/>
    <n v="6.0330428648429198E-2"/>
    <n v="0.108637004699601"/>
    <n v="7.9406142559600896"/>
    <n v="0.45539186105608997"/>
    <n v="0.45555178555458098"/>
    <n v="-1.9149049471246988"/>
  </r>
  <r>
    <x v="10"/>
    <s v="18-Camera-0,05"/>
    <x v="1"/>
    <n v="79.570462996015706"/>
    <n v="3.7739366256265798"/>
    <n v="1.9013741337200799E-2"/>
    <n v="6.9911304521724907E-2"/>
    <n v="1.55369037880995E-2"/>
    <n v="4.9451364981343997E-2"/>
    <n v="7.2237990009598398"/>
    <n v="5.1343895983977997E-2"/>
    <n v="0.28486513394930901"/>
    <n v="-1.9411982404241113"/>
  </r>
  <r>
    <x v="10"/>
    <s v="18-Camera-0,05"/>
    <x v="1"/>
    <n v="31.332344833708301"/>
    <n v="4.1468382758558198"/>
    <n v="9.3800443334556297E-2"/>
    <n v="0.118771106358177"/>
    <n v="7.6669760552157296E-2"/>
    <n v="0.105551856806224"/>
    <n v="6.0590797939803398"/>
    <n v="0.30769121559696999"/>
    <n v="0.326869080657889"/>
    <n v="-1.5262926434862911"/>
  </r>
  <r>
    <x v="10"/>
    <s v="18-Camera-0,05"/>
    <x v="1"/>
    <n v="69.8433576306535"/>
    <n v="3.6852501225640699"/>
    <n v="5.8435497118559498E-2"/>
    <n v="0.111880607039264"/>
    <n v="5.1228540179070803E-2"/>
    <n v="9.1654174255555498E-2"/>
    <n v="7.5955952220829204"/>
    <n v="0.30038907270021697"/>
    <n v="0.46897301478931702"/>
    <n v="-1.8457768626466131"/>
  </r>
  <r>
    <x v="10"/>
    <s v="18-Camera-0,05"/>
    <x v="1"/>
    <n v="83.515152936499504"/>
    <n v="3.7769005279060401"/>
    <n v="5.2997932119347099E-2"/>
    <n v="0.113108010358398"/>
    <n v="1.7599786972807799E-2"/>
    <n v="7.9016895272970497E-2"/>
    <n v="6.6158528720261502"/>
    <n v="0.48062962290677202"/>
    <n v="0.50956191509291504"/>
    <n v="-1.7135375570010449"/>
  </r>
  <r>
    <x v="10"/>
    <s v="18-Camera-0,05"/>
    <x v="1"/>
    <n v="72.178191240700301"/>
    <n v="3.7430909980334599"/>
    <n v="8.87041368968991E-2"/>
    <n v="0.146033991534473"/>
    <n v="7.1984777834400798E-2"/>
    <n v="0.119329278833636"/>
    <n v="6.73164617503061"/>
    <n v="0.297117002591196"/>
    <n v="0.55598264692447696"/>
    <n v="-1.7009263550420632"/>
  </r>
  <r>
    <x v="10"/>
    <s v="18-Camera-0,05"/>
    <x v="1"/>
    <n v="89.750235232158602"/>
    <n v="3.84787145350138"/>
    <n v="6.0381942575889899E-2"/>
    <n v="9.4238152080329804E-2"/>
    <n v="4.0675758013581503E-2"/>
    <n v="9.1705112399060901E-2"/>
    <n v="6.6718258359469402"/>
    <n v="0.19154390862982101"/>
    <n v="0.30341600442022498"/>
    <n v="-1.848712542078395"/>
  </r>
  <r>
    <x v="10"/>
    <s v="18-Camera-0,05"/>
    <x v="1"/>
    <n v="87.057788352852299"/>
    <n v="3.7380435971488"/>
    <n v="4.0836903590121001E-2"/>
    <n v="8.2300804482695195E-2"/>
    <n v="2.68996126861685E-2"/>
    <n v="7.4019970433871304E-2"/>
    <n v="6.5624966939212701"/>
    <n v="0.14277735418391399"/>
    <n v="0.29711037238642102"/>
    <n v="-1.964846030464779"/>
  </r>
  <r>
    <x v="10"/>
    <s v="18-Camera-0,05"/>
    <x v="1"/>
    <n v="79.069383926996096"/>
    <n v="3.6606464176185902"/>
    <n v="0.16556621100039501"/>
    <n v="0.18833123473400801"/>
    <n v="0.116725546707593"/>
    <n v="0.15098349597518401"/>
    <n v="7.1072672809241304"/>
    <n v="0.51246996059070404"/>
    <n v="0.51263353241815701"/>
    <n v="-1.8267200499632528"/>
  </r>
  <r>
    <x v="10"/>
    <s v="18-Camera-0,05"/>
    <x v="1"/>
    <n v="52.501389503438197"/>
    <n v="3.7306632184398998"/>
    <n v="6.7754857950625802E-2"/>
    <n v="0.110856674080807"/>
    <n v="4.6835595522735599E-2"/>
    <n v="0.10130967107538701"/>
    <n v="7.3644679209683002"/>
    <n v="0.21838741087105401"/>
    <n v="0.34137979471783703"/>
    <n v="-1.9279569868422632"/>
  </r>
  <r>
    <x v="10"/>
    <s v="18-Camera-0,05"/>
    <x v="1"/>
    <n v="85.973156904743504"/>
    <n v="3.8998602375526601"/>
    <n v="2.10970165010433E-2"/>
    <n v="6.7673061198284007E-2"/>
    <n v="1.64467667191413E-2"/>
    <n v="5.2563202738848902E-2"/>
    <n v="7.1288438000483403"/>
    <n v="7.6800517557060105E-2"/>
    <n v="0.29861877562367301"/>
    <n v="-1.8015209868236668"/>
  </r>
  <r>
    <x v="10"/>
    <s v="18-Camera-0,05"/>
    <x v="1"/>
    <n v="85.369490718195706"/>
    <n v="3.6330862733673501"/>
    <n v="3.13666452875076E-2"/>
    <n v="9.9353973853844105E-2"/>
    <n v="2.6524606500983299E-2"/>
    <n v="7.3424415871300594E-2"/>
    <n v="7.6929048009915197"/>
    <n v="9.6203722055972093E-2"/>
    <n v="0.52140153214307705"/>
    <n v="-1.8455121944895727"/>
  </r>
  <r>
    <x v="10"/>
    <s v="18-Camera-0,05"/>
    <x v="1"/>
    <n v="79.409120238841197"/>
    <n v="3.67529462941908"/>
    <n v="6.5149802842577695E-2"/>
    <n v="0.11640610557801399"/>
    <n v="5.4965095042083502E-2"/>
    <n v="0.102770404699297"/>
    <n v="7.1998121599899596"/>
    <n v="0.18419760558474299"/>
    <n v="0.50377019215952901"/>
    <n v="-1.820935178421391"/>
  </r>
  <r>
    <x v="10"/>
    <s v="18-Camera-0,05"/>
    <x v="1"/>
    <n v="70.999344170886602"/>
    <n v="3.8246092589080001"/>
    <n v="6.9896264713604897E-2"/>
    <n v="0.114140020179773"/>
    <n v="5.5798999846179198E-2"/>
    <n v="8.5534451904074493E-2"/>
    <n v="6.6440601019421504"/>
    <n v="0.44585742583965399"/>
    <n v="0.49982377444717302"/>
    <n v="-1.675566966644827"/>
  </r>
  <r>
    <x v="10"/>
    <s v="18-Camera-0,05"/>
    <x v="1"/>
    <n v="54.395997820374397"/>
    <n v="3.7309444250918702"/>
    <n v="5.7840354868390197E-2"/>
    <n v="0.122012677010613"/>
    <n v="4.5063636875120501E-2"/>
    <n v="8.9115880342672801E-2"/>
    <n v="7.62288855505175"/>
    <n v="0.41463789068972201"/>
    <n v="0.53595072688769696"/>
    <n v="-1.733104848020433"/>
  </r>
  <r>
    <x v="10"/>
    <s v="18-Camera-0,05"/>
    <x v="1"/>
    <n v="86.527086101966304"/>
    <n v="3.7814797772211599"/>
    <n v="3.5537836716287498E-2"/>
    <n v="8.2663769562251799E-2"/>
    <n v="2.8899309530450799E-2"/>
    <n v="7.0130872510738698E-2"/>
    <n v="7.2106239380082098"/>
    <n v="9.2514567410749302E-2"/>
    <n v="0.33347019551212398"/>
    <n v="-1.8850500272667161"/>
  </r>
  <r>
    <x v="10"/>
    <s v="18-Camera-0,05"/>
    <x v="1"/>
    <n v="84.730189227639897"/>
    <n v="4.1108180822331102"/>
    <n v="0.11456235141632699"/>
    <n v="0.13324102762881099"/>
    <n v="7.3950180328351101E-2"/>
    <n v="0.107441115940937"/>
    <n v="7.6635870130266897"/>
    <n v="0.40327762992289501"/>
    <n v="0.46475126712422699"/>
    <n v="-1.4244306506426629"/>
  </r>
  <r>
    <x v="10"/>
    <s v="18-Camera-0,05"/>
    <x v="1"/>
    <n v="73.4071010864794"/>
    <n v="3.7577517376730198"/>
    <n v="5.1784346476023098E-2"/>
    <n v="9.3349789653385903E-2"/>
    <n v="4.9776286786525903E-2"/>
    <n v="8.6380323194928804E-2"/>
    <n v="6.9017764430027402"/>
    <n v="0.12594789932282299"/>
    <n v="0.30887210319686198"/>
    <n v="-1.9333761591301182"/>
  </r>
  <r>
    <x v="10"/>
    <s v="18-Camera-0,05"/>
    <x v="1"/>
    <n v="83.880949256793301"/>
    <n v="4.1026732233750796"/>
    <n v="4.6031904131763599E-2"/>
    <n v="8.7745374283257002E-2"/>
    <n v="2.2253482146950099E-2"/>
    <n v="6.5622252105859605E-2"/>
    <n v="7.2708689230494201"/>
    <n v="0.392367152439346"/>
    <n v="0.39281112641823002"/>
    <n v="-1.5045156502066903"/>
  </r>
  <r>
    <x v="10"/>
    <s v="18-Camera-0,1"/>
    <x v="2"/>
    <n v="78.050152774116995"/>
    <n v="3.7690179802498598"/>
    <n v="9.0446215588275106E-2"/>
    <n v="0.136337428267438"/>
    <n v="7.1012678474468793E-2"/>
    <n v="0.120351078349718"/>
    <n v="6.0949301529908499"/>
    <n v="0.30219513292863798"/>
    <n v="0.38004540719386798"/>
    <n v="-1.8509366125562723"/>
  </r>
  <r>
    <x v="10"/>
    <s v="18-Camera-0,1"/>
    <x v="2"/>
    <n v="78.357788744602004"/>
    <n v="3.8749937011540401"/>
    <n v="3.6991803712925299E-2"/>
    <n v="8.1143035840765598E-2"/>
    <n v="3.4676179860450303E-2"/>
    <n v="6.7186249292648603E-2"/>
    <n v="6.1159989129519001"/>
    <n v="0.179851265703483"/>
    <n v="0.30487054662595398"/>
    <n v="-1.8201357522200059"/>
  </r>
  <r>
    <x v="10"/>
    <s v="18-Camera-0,1"/>
    <x v="2"/>
    <n v="40.085906012636499"/>
    <n v="3.8041272744970902"/>
    <n v="4.6179423485361998E-2"/>
    <n v="9.1313807554013096E-2"/>
    <n v="4.2444649352702403E-2"/>
    <n v="8.0824589311161293E-2"/>
    <n v="6.4552157389698497"/>
    <n v="0.20011889320718301"/>
    <n v="0.31165013862397001"/>
    <n v="-1.8842225868789397"/>
  </r>
  <r>
    <x v="10"/>
    <s v="18-Camera-0,1"/>
    <x v="2"/>
    <n v="59.128814338112697"/>
    <n v="4.2357700423081104"/>
    <n v="0.215733887717344"/>
    <n v="0.20895881530520599"/>
    <n v="0.17739856524414699"/>
    <n v="0.18347075985978101"/>
    <n v="8.8698273870395496"/>
    <n v="0.64994726671244996"/>
    <n v="0.61130437380077696"/>
    <n v="-1.1529255838911125"/>
  </r>
  <r>
    <x v="10"/>
    <s v="18-Camera-0,1"/>
    <x v="2"/>
    <n v="87.749119445424498"/>
    <n v="3.76796913161074"/>
    <n v="8.3885966127927106E-2"/>
    <n v="0.13244296392698601"/>
    <n v="5.8662629611280298E-2"/>
    <n v="0.11946270983059901"/>
    <n v="7.1341820399975404"/>
    <n v="0.33250678403794798"/>
    <n v="0.46333406389722798"/>
    <n v="-1.7686968044920319"/>
  </r>
  <r>
    <x v="10"/>
    <s v="18-Camera-0,1"/>
    <x v="2"/>
    <n v="72.869482628443805"/>
    <n v="4.1575458720701999"/>
    <n v="0.19061259075039"/>
    <n v="0.257263429667272"/>
    <n v="0.108447696845936"/>
    <n v="0.21193348355598399"/>
    <n v="7.6412098540458802"/>
    <n v="0.73676420466443604"/>
    <n v="0.73687591300524802"/>
    <n v="-1.1055782149245521"/>
  </r>
  <r>
    <x v="10"/>
    <s v="18-Camera-0,1"/>
    <x v="2"/>
    <n v="70.269073884590597"/>
    <n v="3.7204560983283201"/>
    <n v="8.4164550680657896E-2"/>
    <n v="0.11976332441630801"/>
    <n v="6.3814968476487502E-2"/>
    <n v="0.11179305646002501"/>
    <n v="7.2600181109737596"/>
    <n v="0.258846216353457"/>
    <n v="0.32395942022743701"/>
    <n v="-1.9555844814442429"/>
  </r>
  <r>
    <x v="10"/>
    <s v="18-Camera-0,1"/>
    <x v="2"/>
    <n v="65.518282283417193"/>
    <n v="4.2476831732093796"/>
    <n v="5.2614673048129598E-2"/>
    <n v="8.6780176504705694E-2"/>
    <n v="3.9718891798078297E-2"/>
    <n v="7.6112326470837502E-2"/>
    <n v="6.0328468569787201"/>
    <n v="0.30158091217053501"/>
    <n v="0.317295330316402"/>
    <n v="-1.4350214964742185"/>
  </r>
  <r>
    <x v="10"/>
    <s v="18-Camera-0,1"/>
    <x v="2"/>
    <n v="68.913612799053695"/>
    <n v="3.9472733399698701"/>
    <n v="9.4334805309531797E-2"/>
    <n v="0.12754362789588999"/>
    <n v="8.3696178776763802E-2"/>
    <n v="0.12788246694389999"/>
    <n v="5.6567552479682401"/>
    <n v="0.23758159918128399"/>
    <n v="0.38468907805897001"/>
    <n v="-1.6680375819711599"/>
  </r>
  <r>
    <x v="10"/>
    <s v="18-Camera-0,1"/>
    <x v="2"/>
    <n v="83.119876359055098"/>
    <n v="3.9629699436461201"/>
    <n v="0.119895406779534"/>
    <n v="0.18407602150493299"/>
    <n v="8.0373085867835398E-2"/>
    <n v="0.13487152999173599"/>
    <n v="6.9836957550141898"/>
    <n v="0.57281104391900695"/>
    <n v="0.64381285314712899"/>
    <n v="-1.3932172032067509"/>
  </r>
  <r>
    <x v="10"/>
    <s v="18-Camera-0,1"/>
    <x v="2"/>
    <n v="84.691107728337002"/>
    <n v="4.0739411926302598"/>
    <n v="0.120828441269622"/>
    <n v="0.14078462343204801"/>
    <n v="0.103166916975025"/>
    <n v="0.12899997164284999"/>
    <n v="6.9046504450961903"/>
    <n v="0.38343216543721098"/>
    <n v="0.38355240293856102"/>
    <n v="-1.5425064044311791"/>
  </r>
  <r>
    <x v="10"/>
    <s v="18-Camera-0,1"/>
    <x v="2"/>
    <n v="41.609239894653399"/>
    <n v="4.2792763386630499"/>
    <n v="0.11772710880616701"/>
    <n v="0.136610528369314"/>
    <n v="9.5763914324410906E-2"/>
    <n v="0.120861415833698"/>
    <n v="5.74213744292501"/>
    <n v="0.34085988477053297"/>
    <n v="0.38989076097620201"/>
    <n v="-1.3308329003607482"/>
  </r>
  <r>
    <x v="10"/>
    <s v="18-Camera-0,1"/>
    <x v="2"/>
    <n v="86.030135066300701"/>
    <n v="3.91539632882504"/>
    <n v="6.6688555743275105E-2"/>
    <n v="0.107226367001062"/>
    <n v="5.9380939773106801E-2"/>
    <n v="9.9570283948651098E-2"/>
    <n v="6.0304114980390198"/>
    <n v="0.17877459382378899"/>
    <n v="0.35923216431149901"/>
    <n v="-1.725371506863461"/>
  </r>
  <r>
    <x v="10"/>
    <s v="18-Camera-0,1"/>
    <x v="2"/>
    <n v="80.050396024469293"/>
    <n v="3.9378425592245101"/>
    <n v="0.19310440745490201"/>
    <n v="0.192826103168239"/>
    <n v="0.13011068228015599"/>
    <n v="0.147747576829133"/>
    <n v="6.4621311569353503"/>
    <n v="0.624121183765739"/>
    <n v="0.62417247778207097"/>
    <n v="-1.4379849629934189"/>
  </r>
  <r>
    <x v="10"/>
    <s v="18-Camera-0,1"/>
    <x v="2"/>
    <n v="60.425266693986103"/>
    <n v="4.3766741990399902"/>
    <n v="7.3432505770550896E-2"/>
    <n v="9.6870574213145905E-2"/>
    <n v="5.9110637718198203E-2"/>
    <n v="9.57935210679558E-2"/>
    <n v="6.8348910289350897"/>
    <n v="0.32255826454165198"/>
    <n v="0.30461659989351098"/>
    <n v="-1.3187092010664987"/>
  </r>
  <r>
    <x v="10"/>
    <s v="18-Camera-0,1"/>
    <x v="2"/>
    <n v="57.290328699034198"/>
    <n v="4.0157053574370298"/>
    <n v="8.8651023859626796E-2"/>
    <n v="0.13738027378802201"/>
    <n v="6.9119436188568403E-2"/>
    <n v="0.11430571936997"/>
    <n v="6.1581779979169298"/>
    <n v="0.40444917335657399"/>
    <n v="0.497652467103399"/>
    <n v="-1.4866421754595711"/>
  </r>
  <r>
    <x v="10"/>
    <s v="18-Camera-0,1"/>
    <x v="2"/>
    <n v="65.104181451749"/>
    <n v="3.82260947490634"/>
    <n v="0.19968254585613801"/>
    <n v="0.201087122314907"/>
    <n v="0.16507861245748001"/>
    <n v="0.16552063701345601"/>
    <n v="6.0046882259193799"/>
    <n v="0.49748218907395703"/>
    <n v="0.49760967454919203"/>
    <n v="-1.679780850544468"/>
  </r>
  <r>
    <x v="10"/>
    <s v="18-Camera-0,1"/>
    <x v="2"/>
    <n v="76.693773245195104"/>
    <n v="3.9052570248213798"/>
    <n v="6.1728463347093199E-2"/>
    <n v="9.8472778019368004E-2"/>
    <n v="6.1740824371483302E-2"/>
    <n v="9.26570929950222E-2"/>
    <n v="6.2531105169327903"/>
    <n v="0.13843933319240601"/>
    <n v="0.29543299475849599"/>
    <n v="-1.7993099804201242"/>
  </r>
  <r>
    <x v="10"/>
    <s v="18-Camera-0,1"/>
    <x v="2"/>
    <n v="48.378961051889803"/>
    <n v="3.7968963603496801"/>
    <n v="3.3858402442947702E-2"/>
    <n v="8.1342608584098405E-2"/>
    <n v="2.9948156773920001E-2"/>
    <n v="7.0130475182186694E-2"/>
    <n v="5.86032963194884"/>
    <n v="9.5289725995039598E-2"/>
    <n v="0.31816573423786199"/>
    <n v="-1.8849379054124578"/>
  </r>
  <r>
    <x v="10"/>
    <s v="18-Camera-0,1"/>
    <x v="2"/>
    <n v="87.812701482505801"/>
    <n v="3.8863783144354902"/>
    <n v="7.2038520593001698E-2"/>
    <n v="0.104184402189456"/>
    <n v="5.4096998182060402E-2"/>
    <n v="9.4214630712841904E-2"/>
    <n v="5.9067712000105503"/>
    <n v="0.24141116587064401"/>
    <n v="0.285029299940811"/>
    <n v="-1.8285923856236987"/>
  </r>
  <r>
    <x v="10"/>
    <s v="18-Camera-0,15000000000000002"/>
    <x v="3"/>
    <n v="59.370020697660401"/>
    <n v="4.1723372303347297"/>
    <n v="0.112248854380055"/>
    <n v="0.13530109335976701"/>
    <n v="9.6959689535351806E-2"/>
    <n v="0.12633271473719099"/>
    <n v="4.4307206160156003"/>
    <n v="0.32341512525886601"/>
    <n v="0.40408279757046001"/>
    <n v="-1.4235799720948104"/>
  </r>
  <r>
    <x v="10"/>
    <s v="18-Camera-0,15000000000000002"/>
    <x v="3"/>
    <n v="55.6446154587683"/>
    <n v="4.3541965219170802"/>
    <n v="0.12930767781928201"/>
    <n v="0.14519882877722201"/>
    <n v="9.6891044331708504E-2"/>
    <n v="0.124779515416331"/>
    <n v="4.5526768190320501"/>
    <n v="0.42468348804210498"/>
    <n v="0.42476413811036301"/>
    <n v="-1.2210393399725568"/>
  </r>
  <r>
    <x v="10"/>
    <s v="18-Camera-0,15000000000000002"/>
    <x v="3"/>
    <n v="69.734277771450806"/>
    <n v="4.1301104320329802"/>
    <n v="0.323722258159645"/>
    <n v="0.30625272513552398"/>
    <n v="0.311743124159788"/>
    <n v="0.28932373549807799"/>
    <n v="4.4399692510487503"/>
    <n v="0.74969246927293298"/>
    <n v="0.74973973187494203"/>
    <n v="-1.1201498360920779"/>
  </r>
  <r>
    <x v="10"/>
    <s v="18-Camera-0,15000000000000002"/>
    <x v="3"/>
    <n v="19.021900080572198"/>
    <n v="4.1668343996581099"/>
    <n v="0.27125962692613398"/>
    <n v="0.26596548876196702"/>
    <n v="0.240540291985893"/>
    <n v="0.22811957882613501"/>
    <n v="4.6058587789302603"/>
    <n v="0.66175473225278902"/>
    <n v="0.66189458061394302"/>
    <n v="-1.1712710197279472"/>
  </r>
  <r>
    <x v="10"/>
    <s v="18-Camera-0,15000000000000002"/>
    <x v="3"/>
    <n v="73.2651978676802"/>
    <n v="4.1007696695948397"/>
    <n v="0.14500947960372099"/>
    <n v="0.15641635660113301"/>
    <n v="0.13332553723093801"/>
    <n v="0.14708087620881199"/>
    <n v="5.3324456400005102"/>
    <n v="0.38291559761059302"/>
    <n v="0.38307004857908"/>
    <n v="-1.5161602818260804"/>
  </r>
  <r>
    <x v="10"/>
    <s v="18-Camera-0,15000000000000002"/>
    <x v="3"/>
    <n v="65.388923110669097"/>
    <n v="3.7211985955262601"/>
    <n v="0.12017979022212399"/>
    <n v="0.15244280525301299"/>
    <n v="9.2551734197538399E-2"/>
    <n v="0.13450258571712601"/>
    <n v="5.0819668970070699"/>
    <n v="0.417146690868818"/>
    <n v="0.41722052793950698"/>
    <n v="-1.861580876534233"/>
  </r>
  <r>
    <x v="10"/>
    <s v="18-Camera-0,15000000000000002"/>
    <x v="3"/>
    <n v="81.442163233548001"/>
    <n v="3.8631724701124699"/>
    <n v="0.107735481039507"/>
    <n v="0.13264516078244801"/>
    <n v="9.3980004767118902E-2"/>
    <n v="0.126044739000716"/>
    <n v="5.1564647619379604"/>
    <n v="0.32209481175378002"/>
    <n v="0.32217693395285601"/>
    <n v="-1.8146505959346741"/>
  </r>
  <r>
    <x v="10"/>
    <s v="18-Camera-0,15000000000000002"/>
    <x v="3"/>
    <n v="82.495968158445294"/>
    <n v="3.8449640998029899"/>
    <n v="0.100170026816832"/>
    <n v="0.13213164689387499"/>
    <n v="8.9393223084273998E-2"/>
    <n v="0.12981301888029501"/>
    <n v="4.52246382902376"/>
    <n v="0.27515210328608303"/>
    <n v="0.38653270749584401"/>
    <n v="-1.7685031927011661"/>
  </r>
  <r>
    <x v="10"/>
    <s v="18-Camera-0,15000000000000002"/>
    <x v="3"/>
    <n v="57.004089033917303"/>
    <n v="4.2164305948144003"/>
    <n v="0.20554892339384001"/>
    <n v="0.25690089172606401"/>
    <n v="0.13873821858881599"/>
    <n v="0.203065639226609"/>
    <n v="5.1460684799822003"/>
    <n v="0.835943341918159"/>
    <n v="0.81306973402533"/>
    <n v="-0.97049967116026969"/>
  </r>
  <r>
    <x v="10"/>
    <s v="18-Camera-0,15000000000000002"/>
    <x v="3"/>
    <n v="51.003918974925099"/>
    <n v="3.9127900355872902"/>
    <n v="0.169724425526534"/>
    <n v="0.17358936769014899"/>
    <n v="0.13711783665558"/>
    <n v="0.14793942486877701"/>
    <n v="4.9829582190141002"/>
    <n v="0.45461743153811102"/>
    <n v="0.45473586041116298"/>
    <n v="-1.6324741040015467"/>
  </r>
  <r>
    <x v="10"/>
    <s v="18-Camera-0,15000000000000002"/>
    <x v="3"/>
    <n v="86.713381963117897"/>
    <n v="4.0928849176633904"/>
    <n v="0.11851912855725499"/>
    <n v="0.15866738139263301"/>
    <n v="0.11302882738778799"/>
    <n v="0.14855014574636499"/>
    <n v="5.5037085930816803"/>
    <n v="0.33464595874199998"/>
    <n v="0.50250464271072404"/>
    <n v="-1.4046104396258856"/>
  </r>
  <r>
    <x v="10"/>
    <s v="18-Camera-0,15000000000000002"/>
    <x v="3"/>
    <n v="63.054225792620898"/>
    <n v="4.3865464356305601"/>
    <n v="0.154232936777951"/>
    <n v="0.15307711584481501"/>
    <n v="0.11841803824826699"/>
    <n v="0.13797980590483599"/>
    <n v="4.7739334430079898"/>
    <n v="0.51099176049327399"/>
    <n v="0.46996834408666399"/>
    <n v="-1.1434852202827759"/>
  </r>
  <r>
    <x v="10"/>
    <s v="18-Camera-0,15000000000000002"/>
    <x v="3"/>
    <n v="57.911791182311397"/>
    <n v="4.3285046263337303"/>
    <n v="0.23268476680179401"/>
    <n v="0.21513394053093299"/>
    <n v="0.19940030937810499"/>
    <n v="0.18427359079106601"/>
    <n v="4.7001506088999996"/>
    <n v="0.68562856287494101"/>
    <n v="0.67677282248113702"/>
    <n v="-0.99472255118513264"/>
  </r>
  <r>
    <x v="10"/>
    <s v="18-Camera-0,15000000000000002"/>
    <x v="3"/>
    <n v="70.447073216725002"/>
    <n v="4.1745033381079804"/>
    <n v="0.15554936442039899"/>
    <n v="0.17387044431978199"/>
    <n v="0.119831125597577"/>
    <n v="0.152616536697469"/>
    <n v="5.3122181660728502"/>
    <n v="0.485980629544572"/>
    <n v="0.48604238581870102"/>
    <n v="-1.3394542760733186"/>
  </r>
  <r>
    <x v="10"/>
    <s v="18-Camera-0,15000000000000002"/>
    <x v="3"/>
    <n v="84.343831317658399"/>
    <n v="4.16526657212024"/>
    <n v="0.19232592898447501"/>
    <n v="0.19323791154990799"/>
    <n v="0.13474313528894799"/>
    <n v="0.147815578567079"/>
    <n v="5.1652164120459902"/>
    <n v="0.59633030683497601"/>
    <n v="0.59641207234704396"/>
    <n v="-1.2383213555327162"/>
  </r>
  <r>
    <x v="10"/>
    <s v="18-Camera-0,15000000000000002"/>
    <x v="3"/>
    <n v="87.857717838762298"/>
    <n v="3.8324217416113999"/>
    <n v="0.121282162636128"/>
    <n v="0.244745591523536"/>
    <n v="9.6144379967125104E-2"/>
    <n v="0.144820019795529"/>
    <n v="5.7081113399471999"/>
    <n v="0.62025893430827095"/>
    <n v="1.0483413322953901"/>
    <n v="-1.11923692609321"/>
  </r>
  <r>
    <x v="10"/>
    <s v="18-Camera-0,15000000000000002"/>
    <x v="3"/>
    <n v="81.279712534740597"/>
    <n v="3.8635211945866499"/>
    <n v="0.22122165748563599"/>
    <n v="0.20857233571865999"/>
    <n v="0.18687138131786399"/>
    <n v="0.186929058966321"/>
    <n v="5.6110635669901896"/>
    <n v="0.64148253265785804"/>
    <n v="0.62598762533107899"/>
    <n v="-1.5104911800822711"/>
  </r>
  <r>
    <x v="10"/>
    <s v="18-Camera-0,15000000000000002"/>
    <x v="3"/>
    <n v="87.209794848796406"/>
    <n v="3.8612440845972098"/>
    <n v="0.16263480917843701"/>
    <n v="0.18686065486504799"/>
    <n v="0.128684857962055"/>
    <n v="0.16489554092674"/>
    <n v="5.7897080850088898"/>
    <n v="0.50150397855061601"/>
    <n v="0.50159513612961204"/>
    <n v="-1.6371607792731782"/>
  </r>
  <r>
    <x v="10"/>
    <s v="18-Camera-0,15000000000000002"/>
    <x v="3"/>
    <n v="58.912306805541"/>
    <n v="4.0431351968776799"/>
    <n v="0.105662867528827"/>
    <n v="0.12860813612678601"/>
    <n v="9.1538254692934501E-2"/>
    <n v="0.12296772757869499"/>
    <n v="4.4078223910182697"/>
    <n v="0.32334722071382599"/>
    <n v="0.40573725557425599"/>
    <n v="-1.5511275475480641"/>
  </r>
  <r>
    <x v="10"/>
    <s v="18-Camera-0,15000000000000002"/>
    <x v="3"/>
    <n v="61.8215276169215"/>
    <n v="4.0372671043631598"/>
    <n v="0.118399365693661"/>
    <n v="0.14800563270165501"/>
    <n v="9.2231376369408299E-2"/>
    <n v="0.129550991836094"/>
    <n v="5.3679207460954697"/>
    <n v="0.423973532297791"/>
    <n v="0.42414315248992102"/>
    <n v="-1.5385897431469191"/>
  </r>
  <r>
    <x v="10"/>
    <s v="18-Ground_Truth"/>
    <x v="4"/>
    <n v="87.623721644095795"/>
    <n v="3.8269964158835701"/>
    <n v="2.3237010084379402E-2"/>
    <n v="7.1123701324216498E-2"/>
    <n v="2.1573301253362199E-2"/>
    <n v="5.0548174452035799E-2"/>
    <n v="3.7005215069511901"/>
    <n v="6.1395063521253998E-2"/>
    <n v="0.28765531320714099"/>
    <n v="-1.8853482709092888"/>
  </r>
  <r>
    <x v="10"/>
    <s v="18-Ground_Truth"/>
    <x v="4"/>
    <n v="53.408594742991298"/>
    <n v="3.7776139925395298"/>
    <n v="5.1101190023037001E-2"/>
    <n v="8.3425794748673093E-2"/>
    <n v="3.8891619935076401E-2"/>
    <n v="7.3758041906534594E-2"/>
    <n v="3.2488147630356199"/>
    <n v="0.18437488739796001"/>
    <n v="0.30996654716934002"/>
    <n v="-1.9124194602911302"/>
  </r>
  <r>
    <x v="10"/>
    <s v="18-Ground_Truth"/>
    <x v="4"/>
    <n v="22.685563340273401"/>
    <n v="4.2597693334013904"/>
    <n v="0.12569444030282301"/>
    <n v="0.14516561961559399"/>
    <n v="6.3397912701582196E-2"/>
    <n v="0.11282807303760101"/>
    <n v="3.1144369209650899"/>
    <n v="0.49744978206677798"/>
    <n v="0.49752957628647798"/>
    <n v="-1.2427010903121316"/>
  </r>
  <r>
    <x v="10"/>
    <s v="18-Ground_Truth"/>
    <x v="4"/>
    <n v="80.989851199746397"/>
    <n v="3.7270255677778601"/>
    <n v="2.9850837897111598E-2"/>
    <n v="7.5205042375936795E-2"/>
    <n v="1.5707083209488999E-2"/>
    <n v="6.5246677216707294E-2"/>
    <n v="2.99082709103822"/>
    <n v="0.12399488922220001"/>
    <n v="0.29461121940606599"/>
    <n v="-1.978363212816074"/>
  </r>
  <r>
    <x v="10"/>
    <s v="18-Ground_Truth"/>
    <x v="4"/>
    <n v="79.0336579514275"/>
    <n v="3.7524956201570201"/>
    <n v="4.2657348691917701E-2"/>
    <n v="8.0614587680026606E-2"/>
    <n v="3.6530538105768798E-2"/>
    <n v="7.2090661601609304E-2"/>
    <n v="3.2456461420515499"/>
    <n v="0.12824984279388299"/>
    <n v="0.28999366116908798"/>
    <n v="-1.957510718673892"/>
  </r>
  <r>
    <x v="10"/>
    <s v="18-Ground_Truth"/>
    <x v="4"/>
    <n v="80.505481385574598"/>
    <n v="3.6580039862842302"/>
    <n v="1.08146853770034E-2"/>
    <n v="7.7579991267013607E-2"/>
    <n v="5.2066382430132497E-3"/>
    <n v="4.8692684810360098E-2"/>
    <n v="2.92545610503293"/>
    <n v="4.5463945281059397E-2"/>
    <n v="0.43366643160144802"/>
    <n v="-1.9083295821143218"/>
  </r>
  <r>
    <x v="10"/>
    <s v="18-Ground_Truth"/>
    <x v="4"/>
    <n v="48.068938943112599"/>
    <n v="3.8310111205758499"/>
    <n v="4.6430822913601899E-2"/>
    <n v="8.5256954286789199E-2"/>
    <n v="2.89083804913873E-2"/>
    <n v="7.1705215076050405E-2"/>
    <n v="3.21004170400556"/>
    <n v="0.16089432784720201"/>
    <n v="0.31337479608204299"/>
    <n v="-1.8556140833421071"/>
  </r>
  <r>
    <x v="10"/>
    <s v="18-Ground_Truth"/>
    <x v="4"/>
    <n v="88.020713242142605"/>
    <n v="3.7150660726317999"/>
    <n v="2.4956617613708001E-2"/>
    <n v="8.3210386089933502E-2"/>
    <n v="2.1501793445009999E-2"/>
    <n v="5.6598010553250498E-2"/>
    <n v="3.1941441880771801"/>
    <n v="6.7499877228806904E-2"/>
    <n v="0.44706810206595499"/>
    <n v="-1.8378658253022451"/>
  </r>
  <r>
    <x v="10"/>
    <s v="18-Ground_Truth"/>
    <x v="4"/>
    <n v="86.272258012743293"/>
    <n v="3.6494973659516101"/>
    <n v="1.0514739831587299E-2"/>
    <n v="7.8968652906209497E-2"/>
    <n v="6.8851550361519803E-3"/>
    <n v="4.9303708213582403E-2"/>
    <n v="2.9089066330343401"/>
    <n v="3.9835923692635097E-2"/>
    <n v="0.43607186402502901"/>
    <n v="-1.9144307700233609"/>
  </r>
  <r>
    <x v="10"/>
    <s v="18-Ground_Truth"/>
    <x v="4"/>
    <n v="29.285912324968098"/>
    <n v="4.1805697943068898"/>
    <n v="0.103540934751466"/>
    <n v="0.12694429012060299"/>
    <n v="5.0081570366773298E-2"/>
    <n v="0.103542448618076"/>
    <n v="3.4115475550060999"/>
    <n v="0.429621595831714"/>
    <n v="0.42976604604234497"/>
    <n v="-1.3896641596507653"/>
  </r>
  <r>
    <x v="10"/>
    <s v="18-Ground_Truth"/>
    <x v="4"/>
    <n v="26.2518912396622"/>
    <n v="3.8491506823540802"/>
    <n v="7.1212723273427703E-2"/>
    <n v="0.105958650048461"/>
    <n v="3.7870285231541997E-2"/>
    <n v="9.1856035565108393E-2"/>
    <n v="3.2567730220034701"/>
    <n v="0.28004873566008198"/>
    <n v="0.35183481945385903"/>
    <n v="-1.7990144981920608"/>
  </r>
  <r>
    <x v="10"/>
    <s v="18-Ground_Truth"/>
    <x v="4"/>
    <n v="89.849279661251003"/>
    <n v="3.6538203036124801"/>
    <n v="4.5282641625860799E-2"/>
    <n v="8.5181113032480799E-2"/>
    <n v="1.9072083361640201E-2"/>
    <n v="7.4397142565340094E-2"/>
    <n v="2.9606881170766401"/>
    <n v="0.206616731148622"/>
    <n v="0.27710367339234498"/>
    <n v="-2.069076022995175"/>
  </r>
  <r>
    <x v="10"/>
    <s v="18-Ground_Truth"/>
    <x v="4"/>
    <n v="71.907781580872197"/>
    <n v="3.6685513813779198"/>
    <n v="2.02498230068687E-2"/>
    <n v="8.27606139621717E-2"/>
    <n v="8.9410980223052997E-3"/>
    <n v="5.7070592449295299E-2"/>
    <n v="2.9518364770337899"/>
    <n v="7.1303806112909304E-2"/>
    <n v="0.44005209351131602"/>
    <n v="-1.8913965251107641"/>
  </r>
  <r>
    <x v="10"/>
    <s v="18-Ground_Truth"/>
    <x v="4"/>
    <n v="62.637587104806499"/>
    <n v="3.8470644276759902"/>
    <n v="0.215041707144915"/>
    <n v="0.27637040410735297"/>
    <n v="0.10089421488174501"/>
    <n v="0.17311754492295101"/>
    <n v="3.5490131709957402"/>
    <n v="0.90723384106742999"/>
    <n v="0.96126765799515101"/>
    <n v="-1.1916679143288587"/>
  </r>
  <r>
    <x v="10"/>
    <s v="18-Ground_Truth"/>
    <x v="4"/>
    <n v="38.43417771595"/>
    <n v="4.0092233839917597"/>
    <n v="7.2076365101559306E-2"/>
    <n v="0.10140415623316799"/>
    <n v="3.2480766090258802E-2"/>
    <n v="8.6872827710578596E-2"/>
    <n v="2.9784636290278201"/>
    <n v="0.297086477955113"/>
    <n v="0.32898019288455699"/>
    <n v="-1.6617964231236833"/>
  </r>
  <r>
    <x v="10"/>
    <s v="18-Ground_Truth"/>
    <x v="4"/>
    <n v="87.577930803490702"/>
    <n v="3.6426948096570699"/>
    <n v="2.96411761889771E-2"/>
    <n v="7.7438998081680796E-2"/>
    <n v="1.9800742865484201E-2"/>
    <n v="6.0520847194568399E-2"/>
    <n v="2.8796173390001001"/>
    <n v="0.11784526736143899"/>
    <n v="0.37176015248139599"/>
    <n v="-1.985545037861534"/>
  </r>
  <r>
    <x v="10"/>
    <s v="18-Ground_Truth"/>
    <x v="4"/>
    <n v="66.823773679943301"/>
    <n v="3.6844273807428398"/>
    <n v="2.14816773121713E-2"/>
    <n v="8.1421631922569501E-2"/>
    <n v="1.09484127899654E-2"/>
    <n v="5.6323545305416799E-2"/>
    <n v="2.7535715859849001"/>
    <n v="7.2858434545332099E-2"/>
    <n v="0.41911897953261701"/>
    <n v="-1.8964536397245433"/>
  </r>
  <r>
    <x v="10"/>
    <s v="18-Ground_Truth"/>
    <x v="4"/>
    <n v="85.314326196508901"/>
    <n v="3.7997172710554499"/>
    <n v="2.83236963724901E-2"/>
    <n v="7.1512604002451893E-2"/>
    <n v="2.09659985584408E-2"/>
    <n v="5.7764528347830899E-2"/>
    <n v="3.2602577499346799"/>
    <n v="9.3596590668503704E-2"/>
    <n v="0.27739090343474099"/>
    <n v="-1.9228918255098091"/>
  </r>
  <r>
    <x v="10"/>
    <s v="18-Ground_Truth"/>
    <x v="4"/>
    <n v="86.905764649311095"/>
    <n v="3.8071516357598298"/>
    <n v="3.0665498932892998E-2"/>
    <n v="8.11735335087755E-2"/>
    <n v="2.5721855128700899E-2"/>
    <n v="6.8798279941134702E-2"/>
    <n v="2.81486035394482"/>
    <n v="0.13319125778853499"/>
    <n v="0.33255852151338"/>
    <n v="-1.8602898427267902"/>
  </r>
  <r>
    <x v="10"/>
    <s v="18-Ground_Truth"/>
    <x v="4"/>
    <n v="67.205086716889198"/>
    <n v="3.6776794701944602"/>
    <n v="2.2631131024047301E-2"/>
    <n v="8.2391926368519303E-2"/>
    <n v="1.7844172220601699E-2"/>
    <n v="5.6364593072198703E-2"/>
    <n v="3.3619438579771601"/>
    <n v="6.6794931756332804E-2"/>
    <n v="0.42569556582463702"/>
    <n v="-1.8966249639809027"/>
  </r>
  <r>
    <x v="11"/>
    <s v="19-Camera-0,0"/>
    <x v="0"/>
    <n v="29.990077099047301"/>
    <n v="3.8222456166697798"/>
    <n v="5.5880853159607599E-2"/>
    <n v="0.12598926838060401"/>
    <n v="2.3670427125206301E-2"/>
    <n v="9.8571808440394301E-2"/>
    <n v="1.62509876000694"/>
    <n v="0.23093178097362299"/>
    <n v="0.51675896984707603"/>
    <n v="-1.6609954134831442"/>
  </r>
  <r>
    <x v="11"/>
    <s v="19-Camera-0,0"/>
    <x v="0"/>
    <n v="63.401503957457301"/>
    <n v="3.6175056707747899"/>
    <n v="1.4689368911109E-2"/>
    <n v="0.103834716913476"/>
    <n v="1.04794023132855E-2"/>
    <n v="6.7072499860472895E-2"/>
    <n v="1.39920898003038"/>
    <n v="4.7416717122549003E-2"/>
    <n v="0.492306458765981"/>
    <n v="-1.8901878704592292"/>
  </r>
  <r>
    <x v="11"/>
    <s v="19-Camera-0,0"/>
    <x v="0"/>
    <n v="47.281862409381603"/>
    <n v="3.68133121265878"/>
    <n v="3.7439717513678597E-2"/>
    <n v="0.109063776835361"/>
    <n v="2.20580461069315E-2"/>
    <n v="8.9912201591129406E-2"/>
    <n v="1.44962321396451"/>
    <n v="0.141395348374144"/>
    <n v="0.57095836943309597"/>
    <n v="-1.747710417908124"/>
  </r>
  <r>
    <x v="11"/>
    <s v="19-Camera-0,0"/>
    <x v="0"/>
    <n v="56.9360830492516"/>
    <n v="3.7385643444338701"/>
    <n v="2.5190415110186201E-2"/>
    <n v="9.4493385356504297E-2"/>
    <n v="1.74682024317355E-2"/>
    <n v="7.30582852133215E-2"/>
    <n v="1.5627603769535101"/>
    <n v="8.6612472282278197E-2"/>
    <n v="0.49885123979194201"/>
    <n v="-1.7625844157741879"/>
  </r>
  <r>
    <x v="11"/>
    <s v="19-Camera-0,0"/>
    <x v="0"/>
    <n v="42.718631262070303"/>
    <n v="3.6234755413097601"/>
    <n v="3.3349266835814399E-2"/>
    <n v="0.117030288932858"/>
    <n v="2.3355995878934999E-2"/>
    <n v="8.3746625810038694E-2"/>
    <n v="1.8771090670488699"/>
    <n v="0.120738617305231"/>
    <n v="0.54684085510887204"/>
    <n v="-1.8296836035813677"/>
  </r>
  <r>
    <x v="11"/>
    <s v="19-Camera-0,0"/>
    <x v="0"/>
    <n v="51.187284664707903"/>
    <n v="3.83233883818985"/>
    <n v="3.10013773566758E-2"/>
    <n v="0.105477738053199"/>
    <n v="2.42512317159547E-2"/>
    <n v="7.7294993873408602E-2"/>
    <n v="1.4182334049837599"/>
    <n v="9.6317978514930305E-2"/>
    <n v="0.56676521897188703"/>
    <n v="-1.600895942838263"/>
  </r>
  <r>
    <x v="11"/>
    <s v="19-Camera-0,0"/>
    <x v="0"/>
    <n v="44.345175717627299"/>
    <n v="3.82507820606493"/>
    <n v="2.7291991883995202E-2"/>
    <n v="0.101500951404373"/>
    <n v="2.1139169521893E-2"/>
    <n v="7.0945881228887397E-2"/>
    <n v="1.4091419819742399"/>
    <n v="7.8569538963825195E-2"/>
    <n v="0.56504656178340695"/>
    <n v="-1.6098752321516629"/>
  </r>
  <r>
    <x v="11"/>
    <s v="19-Camera-0,0"/>
    <x v="0"/>
    <n v="43.271952639176497"/>
    <n v="3.6741837416690402"/>
    <n v="2.3773218682668001E-2"/>
    <n v="0.11153097933641"/>
    <n v="1.88942810005433E-2"/>
    <n v="7.1738678369968695E-2"/>
    <n v="1.55405466700904"/>
    <n v="7.3733857644124295E-2"/>
    <n v="0.54349007432984298"/>
    <n v="-1.7823261840011169"/>
  </r>
  <r>
    <x v="11"/>
    <s v="19-Camera-0,0"/>
    <x v="0"/>
    <n v="30.377012493653901"/>
    <n v="3.8222387834765899"/>
    <n v="5.6098808886918698E-2"/>
    <n v="0.105520187870532"/>
    <n v="3.9770030855590902E-2"/>
    <n v="9.4009944061903494E-2"/>
    <n v="1.55946722300723"/>
    <n v="0.19325702550927301"/>
    <n v="0.52417957836056694"/>
    <n v="-1.6535816381628432"/>
  </r>
  <r>
    <x v="11"/>
    <s v="19-Camera-0,0"/>
    <x v="0"/>
    <n v="59.360537190942999"/>
    <n v="3.9419701097395601"/>
    <n v="1.24766634046534E-2"/>
    <n v="8.5238313532309401E-2"/>
    <n v="1.03924086957388E-2"/>
    <n v="5.8215320926118502E-2"/>
    <n v="1.53106815996579"/>
    <n v="4.5155066678250297E-2"/>
    <n v="0.53890218087587405"/>
    <n v="-1.5191277093845659"/>
  </r>
  <r>
    <x v="11"/>
    <s v="19-Camera-0,0"/>
    <x v="0"/>
    <n v="62.361044918321802"/>
    <n v="3.62644774447703"/>
    <n v="1.41802556170779E-2"/>
    <n v="0.101576589447415"/>
    <n v="1.2208368904374199E-2"/>
    <n v="6.5886820489386294E-2"/>
    <n v="1.49114297097548"/>
    <n v="4.8410871498548502E-2"/>
    <n v="0.49470378706312301"/>
    <n v="-1.878848468459847"/>
  </r>
  <r>
    <x v="11"/>
    <s v="19-Camera-0,0"/>
    <x v="0"/>
    <n v="61.455008673747798"/>
    <n v="3.60403259667748"/>
    <n v="2.0421845365074999E-2"/>
    <n v="0.103549783167839"/>
    <n v="1.3944608231218699E-2"/>
    <n v="7.25667789106961E-2"/>
    <n v="1.6877881209365999"/>
    <n v="8.1179853486475995E-2"/>
    <n v="0.476250673846348"/>
    <n v="-1.9197167294761721"/>
  </r>
  <r>
    <x v="11"/>
    <s v="19-Camera-0,0"/>
    <x v="0"/>
    <n v="55.1505919425652"/>
    <n v="3.9723686942893401"/>
    <n v="1.7741439473381498E-2"/>
    <n v="9.1774400051930397E-2"/>
    <n v="1.39072640890323E-2"/>
    <n v="6.2883342733047506E-2"/>
    <n v="1.4321355040883601"/>
    <n v="6.2134378839975898E-2"/>
    <n v="0.560222510447835"/>
    <n v="-1.4674087952628247"/>
  </r>
  <r>
    <x v="11"/>
    <s v="19-Camera-0,0"/>
    <x v="0"/>
    <n v="56.116002067466702"/>
    <n v="3.88761562740644"/>
    <n v="2.2175894632734401E-2"/>
    <n v="0.100206933236753"/>
    <n v="1.6474580452254299E-2"/>
    <n v="7.0649673983112393E-2"/>
    <n v="1.51076418091543"/>
    <n v="8.2640082551818497E-2"/>
    <n v="0.55585042691003395"/>
    <n v="-1.5565339456835261"/>
  </r>
  <r>
    <x v="11"/>
    <s v="19-Camera-0,0"/>
    <x v="0"/>
    <n v="60.262744838997499"/>
    <n v="3.6264668391741401"/>
    <n v="2.0414598772554401E-2"/>
    <n v="0.10214362748307899"/>
    <n v="1.25849076766078E-2"/>
    <n v="7.3097605403382906E-2"/>
    <n v="1.4277520909672601"/>
    <n v="8.3203585218409995E-2"/>
    <n v="0.480000559388784"/>
    <n v="-1.8935326014370759"/>
  </r>
  <r>
    <x v="11"/>
    <s v="19-Camera-0,0"/>
    <x v="0"/>
    <n v="58.853646161864503"/>
    <n v="3.60631801436306"/>
    <n v="2.4050014217694701E-2"/>
    <n v="0.104915930618165"/>
    <n v="1.25670169313357E-2"/>
    <n v="7.7429762824981194E-2"/>
    <n v="1.6362060930114199"/>
    <n v="9.1308651310780906E-2"/>
    <n v="0.47918389369863601"/>
    <n v="-1.9144980919383041"/>
  </r>
  <r>
    <x v="11"/>
    <s v="19-Camera-0,0"/>
    <x v="0"/>
    <n v="49.258054409883101"/>
    <n v="3.8866610225039899"/>
    <n v="2.4954777660905599E-2"/>
    <n v="9.2656540985968594E-2"/>
    <n v="1.7565656262192201E-2"/>
    <n v="7.0270143712611102E-2"/>
    <n v="1.7503147899406"/>
    <n v="8.5080094574877793E-2"/>
    <n v="0.56718322572006896"/>
    <n v="-1.5461557517759412"/>
  </r>
  <r>
    <x v="11"/>
    <s v="19-Camera-0,0"/>
    <x v="0"/>
    <n v="63.247321439022301"/>
    <n v="3.9202904259124001"/>
    <n v="1.6556114013344701E-2"/>
    <n v="8.3324818718198204E-2"/>
    <n v="1.27449679775836E-2"/>
    <n v="5.86844330474608E-2"/>
    <n v="1.6152221659431201"/>
    <n v="5.32176225645766E-2"/>
    <n v="0.51438787113580997"/>
    <n v="-1.5653217029517901"/>
  </r>
  <r>
    <x v="11"/>
    <s v="19-Camera-0,0"/>
    <x v="0"/>
    <n v="54.656445501100698"/>
    <n v="3.9564449777200501"/>
    <n v="2.43320281505819E-2"/>
    <n v="9.5228623715418695E-2"/>
    <n v="2.0289077440388398E-2"/>
    <n v="6.6109094781239094E-2"/>
    <n v="1.45483672700356"/>
    <n v="6.8867745627628096E-2"/>
    <n v="0.56906393807960998"/>
    <n v="-1.47449108420034"/>
  </r>
  <r>
    <x v="11"/>
    <s v="19-Camera-0,0"/>
    <x v="0"/>
    <n v="60.516979911781597"/>
    <n v="4.0111651418393404"/>
    <n v="1.6340127924421001E-2"/>
    <n v="8.7038644160630105E-2"/>
    <n v="1.43465219975958E-2"/>
    <n v="5.9224640330935198E-2"/>
    <n v="1.46488223003689"/>
    <n v="5.1271166845600999E-2"/>
    <n v="0.54348242606446295"/>
    <n v="-1.4453524320961968"/>
  </r>
  <r>
    <x v="11"/>
    <s v="19-Camera-0,05"/>
    <x v="1"/>
    <n v="86.477088911622801"/>
    <n v="3.89317193052453"/>
    <n v="6.4145973613806001E-2"/>
    <n v="0.14713111110579899"/>
    <n v="4.3031928754281398E-2"/>
    <n v="0.10727360011145499"/>
    <n v="5.2448561219498497"/>
    <n v="0.37906322007562399"/>
    <n v="0.58078355914585"/>
    <n v="-1.5260445103296201"/>
  </r>
  <r>
    <x v="11"/>
    <s v="19-Camera-0,05"/>
    <x v="1"/>
    <n v="70.513331314520698"/>
    <n v="3.9176152317850201"/>
    <n v="3.8222226004421697E-2"/>
    <n v="9.5392352622827206E-2"/>
    <n v="3.2882877453327998E-2"/>
    <n v="7.6894495224353598E-2"/>
    <n v="5.6084344229893697"/>
    <n v="9.8412834877926805E-2"/>
    <n v="0.49250813221308698"/>
    <n v="-1.5898766360018928"/>
  </r>
  <r>
    <x v="11"/>
    <s v="19-Camera-0,05"/>
    <x v="1"/>
    <n v="63.8889756800641"/>
    <n v="3.9911699491504899"/>
    <n v="5.3181756798850802E-2"/>
    <n v="0.123368893970687"/>
    <n v="3.98645915819461E-2"/>
    <n v="0.100208421069619"/>
    <n v="5.3252908930880896"/>
    <n v="0.17449442917812499"/>
    <n v="0.58865621959000902"/>
    <n v="-1.4201738312595009"/>
  </r>
  <r>
    <x v="11"/>
    <s v="19-Camera-0,05"/>
    <x v="1"/>
    <n v="38.8449766169309"/>
    <n v="3.7965160773532798"/>
    <n v="4.0921564176168303E-2"/>
    <n v="0.12225436080573999"/>
    <n v="3.2906063873119E-2"/>
    <n v="8.9161615039783204E-2"/>
    <n v="6.1742660889867604"/>
    <n v="0.109522887699964"/>
    <n v="0.57106643821102299"/>
    <n v="-1.6324174844356971"/>
  </r>
  <r>
    <x v="11"/>
    <s v="19-Camera-0,05"/>
    <x v="1"/>
    <n v="48.746997840692799"/>
    <n v="4.0580990955843799"/>
    <n v="5.43625014820713E-2"/>
    <n v="0.12458367596914401"/>
    <n v="4.8971481224045703E-2"/>
    <n v="9.9862799558937704E-2"/>
    <n v="5.2595149319386101"/>
    <n v="0.138284602666321"/>
    <n v="0.62428200162866898"/>
    <n v="-1.3176189027869512"/>
  </r>
  <r>
    <x v="11"/>
    <s v="19-Camera-0,05"/>
    <x v="1"/>
    <n v="61.319957280086498"/>
    <n v="3.9429593830115501"/>
    <n v="3.7076234112097997E-2"/>
    <n v="0.100007400298016"/>
    <n v="3.41520983157029E-2"/>
    <n v="7.4579980348475503E-2"/>
    <n v="5.5544958070386201"/>
    <n v="0.108118734434956"/>
    <n v="0.55416667229748096"/>
    <n v="-1.5028739446909689"/>
  </r>
  <r>
    <x v="11"/>
    <s v="19-Camera-0,05"/>
    <x v="1"/>
    <n v="51.619853916918402"/>
    <n v="3.6028427267329999"/>
    <n v="2.6976399994811402E-2"/>
    <n v="0.11080382466345801"/>
    <n v="2.1070021155418301E-2"/>
    <n v="7.5381339312053694E-2"/>
    <n v="5.2498761890456001"/>
    <n v="8.5954659252754903E-2"/>
    <n v="0.52962035285444098"/>
    <n v="-1.8675369204125591"/>
  </r>
  <r>
    <x v="11"/>
    <s v="19-Camera-0,05"/>
    <x v="1"/>
    <n v="59.541341923958697"/>
    <n v="3.8728893577157999"/>
    <n v="2.6100722922808999E-2"/>
    <n v="9.4623343734878906E-2"/>
    <n v="2.32237878313887E-2"/>
    <n v="6.6146551782598095E-2"/>
    <n v="5.5523855310166201"/>
    <n v="7.6714364248658906E-2"/>
    <n v="0.55437184851566601"/>
    <n v="-1.5727387937685342"/>
  </r>
  <r>
    <x v="11"/>
    <s v="19-Camera-0,05"/>
    <x v="1"/>
    <n v="33.041105252869102"/>
    <n v="4.1572077483319401"/>
    <n v="9.5200725433953901E-2"/>
    <n v="0.16677543848853499"/>
    <n v="3.63964727017849E-2"/>
    <n v="0.112773643896267"/>
    <n v="5.1455392000498197"/>
    <n v="0.52928029718829295"/>
    <n v="0.77195672383953295"/>
    <n v="-1.0708355278285269"/>
  </r>
  <r>
    <x v="11"/>
    <s v="19-Camera-0,05"/>
    <x v="1"/>
    <n v="74.074171231365497"/>
    <n v="3.8802884643976499"/>
    <n v="4.9364993588012399E-2"/>
    <n v="0.10473993893045"/>
    <n v="4.2595229248420997E-2"/>
    <n v="9.0130459737382193E-2"/>
    <n v="5.0675810970133099"/>
    <n v="0.12950230083418701"/>
    <n v="0.54707361973768898"/>
    <n v="-1.5726379158646613"/>
  </r>
  <r>
    <x v="11"/>
    <s v="19-Camera-0,05"/>
    <x v="1"/>
    <n v="63.9399929463302"/>
    <n v="3.9314470870927001"/>
    <n v="4.0398750899083798E-2"/>
    <n v="9.2833645943363394E-2"/>
    <n v="3.5781267710869702E-2"/>
    <n v="7.4262340696564205E-2"/>
    <n v="5.5650393490213901"/>
    <n v="0.117376948263529"/>
    <n v="0.53196945839357301"/>
    <n v="-1.5365834545137269"/>
  </r>
  <r>
    <x v="11"/>
    <s v="19-Camera-0,05"/>
    <x v="1"/>
    <n v="49.333359973547502"/>
    <n v="3.8649965023163499"/>
    <n v="2.7534989172620601E-2"/>
    <n v="8.6404265855840601E-2"/>
    <n v="2.78961459111433E-2"/>
    <n v="5.8976449453467299E-2"/>
    <n v="4.9880583049962297"/>
    <n v="5.8619031350199899E-2"/>
    <n v="0.52357542140146995"/>
    <n v="-1.6114280762821802"/>
  </r>
  <r>
    <x v="11"/>
    <s v="19-Camera-0,05"/>
    <x v="1"/>
    <n v="48.837429602372801"/>
    <n v="3.9263774665010498"/>
    <n v="2.4182076951496601E-2"/>
    <n v="8.6108449564397394E-2"/>
    <n v="1.9897030578343598E-2"/>
    <n v="6.16957461014623E-2"/>
    <n v="5.6348672809544897"/>
    <n v="7.0394075512804702E-2"/>
    <n v="0.54783053838149398"/>
    <n v="-1.5257919951174563"/>
  </r>
  <r>
    <x v="11"/>
    <s v="19-Camera-0,05"/>
    <x v="1"/>
    <n v="61.459805061557702"/>
    <n v="3.7603763533612899"/>
    <n v="2.8823308203872799E-2"/>
    <n v="0.116862281215582"/>
    <n v="1.8156833023443699E-2"/>
    <n v="8.5709396948719999E-2"/>
    <n v="5.5025164830731201"/>
    <n v="0.121224770971209"/>
    <n v="0.56503870731436701"/>
    <n v="-1.674584939324343"/>
  </r>
  <r>
    <x v="11"/>
    <s v="19-Camera-0,05"/>
    <x v="1"/>
    <n v="69.878581872552203"/>
    <n v="3.6736467255300198"/>
    <n v="5.3876236668282097E-2"/>
    <n v="0.121993111902841"/>
    <n v="4.8542455065400697E-2"/>
    <n v="9.84588465680446E-2"/>
    <n v="5.7162193990079597"/>
    <n v="0.146791808096738"/>
    <n v="0.52841584339748404"/>
    <n v="-1.797937431072496"/>
  </r>
  <r>
    <x v="11"/>
    <s v="19-Camera-0,05"/>
    <x v="1"/>
    <n v="52.783737519769502"/>
    <n v="3.9182659988595798"/>
    <n v="4.0137299253647597E-2"/>
    <n v="9.0384492045883294E-2"/>
    <n v="3.9177776417827298E-2"/>
    <n v="7.0819996260870599E-2"/>
    <n v="4.85307144501712"/>
    <n v="8.9795767396204304E-2"/>
    <n v="0.52220199494694997"/>
    <n v="-1.5595320061934701"/>
  </r>
  <r>
    <x v="11"/>
    <s v="19-Camera-0,05"/>
    <x v="1"/>
    <n v="82.709332420520198"/>
    <n v="4.0235843222776797"/>
    <n v="5.1370619464090397E-2"/>
    <n v="0.11503118660978701"/>
    <n v="3.6242863936677999E-2"/>
    <n v="8.5702937822327005E-2"/>
    <n v="5.4541312770452297"/>
    <n v="0.37137368579907298"/>
    <n v="0.59846292285880998"/>
    <n v="-1.3779527548635104"/>
  </r>
  <r>
    <x v="11"/>
    <s v="19-Camera-0,05"/>
    <x v="1"/>
    <n v="44.240494364574801"/>
    <n v="3.9456650738283998"/>
    <n v="2.9819061890383899E-2"/>
    <n v="9.5396477123662504E-2"/>
    <n v="2.36990989963742E-2"/>
    <n v="6.8582712834949905E-2"/>
    <n v="5.1786842329893199"/>
    <n v="9.9447998398238993E-2"/>
    <n v="0.56539388301050397"/>
    <n v="-1.4889410431610961"/>
  </r>
  <r>
    <x v="11"/>
    <s v="19-Camera-0,05"/>
    <x v="1"/>
    <n v="49.412607028304301"/>
    <n v="3.7601242456635702"/>
    <n v="5.3600747881224799E-2"/>
    <n v="0.101043998211498"/>
    <n v="4.5190307817679201E-2"/>
    <n v="8.8282238737980495E-2"/>
    <n v="5.44697287399321"/>
    <n v="0.15297934437347599"/>
    <n v="0.50092060190937804"/>
    <n v="-1.7389551524270517"/>
  </r>
  <r>
    <x v="11"/>
    <s v="19-Camera-0,05"/>
    <x v="1"/>
    <n v="43.084322858890303"/>
    <n v="3.9047156534647698"/>
    <n v="2.5894513715533599E-2"/>
    <n v="8.8089963867022905E-2"/>
    <n v="2.2055290008908102E-2"/>
    <n v="6.2893492005215407E-2"/>
    <n v="5.1073077500332102"/>
    <n v="7.4145722441905801E-2"/>
    <n v="0.54766000918604196"/>
    <n v="-1.5476243373491883"/>
  </r>
  <r>
    <x v="11"/>
    <s v="19-Camera-0,1"/>
    <x v="2"/>
    <n v="89.730908975699194"/>
    <n v="3.90681280698286"/>
    <n v="8.3626791334807701E-2"/>
    <n v="0.15903887971120301"/>
    <n v="7.7251132214409393E-2"/>
    <n v="0.135402796509386"/>
    <n v="5.2393694620113802"/>
    <n v="0.238751719922699"/>
    <n v="0.61519608613677601"/>
    <n v="-1.4779911068803639"/>
  </r>
  <r>
    <x v="11"/>
    <s v="19-Camera-0,1"/>
    <x v="2"/>
    <n v="76.598950616347906"/>
    <n v="3.8594367882746301"/>
    <n v="8.3485872848695894E-2"/>
    <n v="0.132508075332056"/>
    <n v="6.5836550771820004E-2"/>
    <n v="0.11383376137015901"/>
    <n v="5.0582078939769399"/>
    <n v="0.26096276681025599"/>
    <n v="0.54886831783191004"/>
    <n v="-1.5916948938934599"/>
  </r>
  <r>
    <x v="11"/>
    <s v="19-Camera-0,1"/>
    <x v="2"/>
    <n v="48.128303385073401"/>
    <n v="3.8967163627058699"/>
    <n v="8.0008237017505299E-2"/>
    <n v="0.16182310195736099"/>
    <n v="4.5349864265823103E-2"/>
    <n v="0.10934421348086699"/>
    <n v="5.6109932939289102"/>
    <n v="0.42144040701051499"/>
    <n v="0.70250624892273394"/>
    <n v="-1.4007773883713961"/>
  </r>
  <r>
    <x v="11"/>
    <s v="19-Camera-0,1"/>
    <x v="2"/>
    <n v="39.804772511254001"/>
    <n v="4.3616389393332096"/>
    <n v="6.4848099659716205E-2"/>
    <n v="0.123380600872871"/>
    <n v="3.8860510733301303E-2"/>
    <n v="0.101553319660084"/>
    <n v="4.4754759639035901"/>
    <n v="0.30446590177105198"/>
    <n v="0.61206295168290203"/>
    <n v="-1.0262981089838883"/>
  </r>
  <r>
    <x v="11"/>
    <s v="19-Camera-0,1"/>
    <x v="2"/>
    <n v="52.474874750272797"/>
    <n v="3.7738241437728202"/>
    <n v="6.6931711264840599E-2"/>
    <n v="0.134261920312338"/>
    <n v="5.6090794051974702E-2"/>
    <n v="0.109009590851979"/>
    <n v="4.6544341030530596"/>
    <n v="0.247927481629307"/>
    <n v="0.66519720811604099"/>
    <n v="-1.560978648111139"/>
  </r>
  <r>
    <x v="11"/>
    <s v="19-Camera-0,1"/>
    <x v="2"/>
    <n v="37.495923572687502"/>
    <n v="3.8489085309420599"/>
    <n v="6.1183604555269902E-2"/>
    <n v="0.14603781630207699"/>
    <n v="3.1831738604491802E-2"/>
    <n v="0.106539764124084"/>
    <n v="5.2786117370705998"/>
    <n v="0.35119477375504299"/>
    <n v="0.62538944051988099"/>
    <n v="-1.5257020285380591"/>
  </r>
  <r>
    <x v="11"/>
    <s v="19-Camera-0,1"/>
    <x v="2"/>
    <n v="87.1775132428577"/>
    <n v="4.2372481149655998"/>
    <n v="8.5245932222773796E-2"/>
    <n v="0.12793616033789099"/>
    <n v="7.53567556310481E-2"/>
    <n v="0.11138971468131099"/>
    <n v="4.9189421429764399"/>
    <n v="0.26817604054903299"/>
    <n v="0.60370626691637097"/>
    <n v="-1.1590456181180291"/>
  </r>
  <r>
    <x v="11"/>
    <s v="19-Camera-0,1"/>
    <x v="2"/>
    <n v="39.467587797979299"/>
    <n v="4.0358132900083596"/>
    <n v="9.7525722327199402E-2"/>
    <n v="0.17778583180917901"/>
    <n v="4.64834675662332E-2"/>
    <n v="0.12369788529695599"/>
    <n v="5.5041188569739399"/>
    <n v="0.49076691533771499"/>
    <n v="0.74635512609879295"/>
    <n v="-1.2178315838928473"/>
  </r>
  <r>
    <x v="11"/>
    <s v="19-Camera-0,1"/>
    <x v="2"/>
    <n v="59.663239041477297"/>
    <n v="4.21021042920911"/>
    <n v="0.11408412558400299"/>
    <n v="0.139933249837321"/>
    <n v="0.106014858028951"/>
    <n v="0.13225864855483799"/>
    <n v="5.2616713469615197"/>
    <n v="0.36837296856396701"/>
    <n v="0.49750824716178199"/>
    <n v="-1.292281323629108"/>
  </r>
  <r>
    <x v="11"/>
    <s v="19-Camera-0,1"/>
    <x v="2"/>
    <n v="51.352979749743298"/>
    <n v="3.6285206385319801"/>
    <n v="6.92532950922011E-2"/>
    <n v="0.171787197206204"/>
    <n v="4.3325690643273101E-2"/>
    <n v="0.120075779665199"/>
    <n v="4.81249662302434"/>
    <n v="0.28328602751916598"/>
    <n v="0.63130636769510795"/>
    <n v="-1.7401729937729118"/>
  </r>
  <r>
    <x v="11"/>
    <s v="19-Camera-0,1"/>
    <x v="2"/>
    <n v="29.1851556625227"/>
    <n v="4.3066728219800101"/>
    <n v="7.0615663008025201E-2"/>
    <n v="0.12915681911912599"/>
    <n v="3.28082465809744E-2"/>
    <n v="8.91279357497122E-2"/>
    <n v="4.5714700759854097"/>
    <n v="0.45527506265691697"/>
    <n v="0.66813847414955796"/>
    <n v="-1.0251887038704319"/>
  </r>
  <r>
    <x v="11"/>
    <s v="19-Camera-0,1"/>
    <x v="2"/>
    <n v="55.393559360254599"/>
    <n v="3.74283036082688"/>
    <n v="5.1418537662801203E-2"/>
    <n v="0.10578778727357201"/>
    <n v="3.20094227258075E-2"/>
    <n v="9.6476618744391396E-2"/>
    <n v="4.9986137029481998"/>
    <n v="0.17456592747621499"/>
    <n v="0.49426753698348103"/>
    <n v="-1.7629021021896389"/>
  </r>
  <r>
    <x v="11"/>
    <s v="19-Camera-0,1"/>
    <x v="2"/>
    <n v="42.547615675985398"/>
    <n v="3.89119309580901"/>
    <n v="7.7307071053263204E-2"/>
    <n v="0.174677317819429"/>
    <n v="6.3959835625811895E-2"/>
    <n v="0.117053332396708"/>
    <n v="5.39529356802813"/>
    <n v="0.34999110233817399"/>
    <n v="0.76276978833748899"/>
    <n v="-1.3460371158535009"/>
  </r>
  <r>
    <x v="11"/>
    <s v="19-Camera-0,1"/>
    <x v="2"/>
    <n v="65.102194477077404"/>
    <n v="3.8239900065794799"/>
    <n v="4.8176455990646197E-2"/>
    <n v="0.123875873284015"/>
    <n v="2.9801286735880499E-2"/>
    <n v="9.5385055364674398E-2"/>
    <n v="5.0519691620720497"/>
    <n v="0.29090632465177801"/>
    <n v="0.59867206807484097"/>
    <n v="-1.5773379253456792"/>
  </r>
  <r>
    <x v="11"/>
    <s v="19-Camera-0,1"/>
    <x v="2"/>
    <n v="5.0764475186453897"/>
    <n v="3.61974072889568"/>
    <n v="9.5921867792783402E-2"/>
    <n v="0.24103981007596301"/>
    <n v="6.9350599113969E-2"/>
    <n v="0.14629072281788699"/>
    <n v="5.26362934801727"/>
    <n v="0.53234121174898297"/>
    <n v="1.01915545915065"/>
    <n v="-1.36110381195367"/>
  </r>
  <r>
    <x v="11"/>
    <s v="19-Camera-0,1"/>
    <x v="2"/>
    <n v="75.054570739139393"/>
    <n v="4.1097532962603101"/>
    <n v="8.3107513444567196E-2"/>
    <n v="0.14609302611469099"/>
    <n v="6.4701127926455701E-2"/>
    <n v="0.11621765714471501"/>
    <n v="5.0566872989293099"/>
    <n v="0.310039512007726"/>
    <n v="0.59385223697248501"/>
    <n v="-1.2963944667672049"/>
  </r>
  <r>
    <x v="11"/>
    <s v="19-Camera-0,1"/>
    <x v="2"/>
    <n v="45.9982957428739"/>
    <n v="3.6936212122922099"/>
    <n v="0.10365139029364499"/>
    <n v="0.187707309418852"/>
    <n v="8.7422842258266395E-2"/>
    <n v="0.145204835019066"/>
    <n v="5.8422704080585302"/>
    <n v="0.31638404148378602"/>
    <n v="0.66964583807347799"/>
    <n v="-1.6367329496343122"/>
  </r>
  <r>
    <x v="11"/>
    <s v="19-Camera-0,1"/>
    <x v="2"/>
    <n v="66.527742992075702"/>
    <n v="4.1162187233717997"/>
    <n v="9.3739096561799407E-2"/>
    <n v="0.163040738616507"/>
    <n v="6.9592261890579696E-2"/>
    <n v="0.118513971498635"/>
    <n v="5.6151958799455297"/>
    <n v="0.34583312573415098"/>
    <n v="0.62772502625378102"/>
    <n v="-1.2560562503744193"/>
  </r>
  <r>
    <x v="11"/>
    <s v="19-Camera-0,1"/>
    <x v="2"/>
    <n v="64.724812841283807"/>
    <n v="4.2423016899413799"/>
    <n v="0.16525677868771799"/>
    <n v="0.217829470122337"/>
    <n v="0.101847770109546"/>
    <n v="0.179530174308866"/>
    <n v="5.8679474919335899"/>
    <n v="0.47228642809223398"/>
    <n v="0.77401800085973704"/>
    <n v="-0.98368030919888305"/>
  </r>
  <r>
    <x v="11"/>
    <s v="19-Camera-0,1"/>
    <x v="2"/>
    <n v="89.231854031973896"/>
    <n v="4.0913647658352001"/>
    <n v="0.114012008649561"/>
    <n v="0.16028118852925299"/>
    <n v="8.81552768343907E-2"/>
    <n v="0.13734233555230299"/>
    <n v="4.9229348970111397"/>
    <n v="0.37314225981599197"/>
    <n v="0.67552459918837104"/>
    <n v="-1.2331106349764287"/>
  </r>
  <r>
    <x v="11"/>
    <s v="19-Camera-0,15000000000000002"/>
    <x v="3"/>
    <n v="30.975820564268599"/>
    <n v="3.9487187273362698"/>
    <n v="8.95259184175035E-2"/>
    <n v="0.146294955480399"/>
    <n v="7.7901737698248694E-2"/>
    <n v="0.121845297417023"/>
    <n v="4.22854443499818"/>
    <n v="0.31945329693889601"/>
    <n v="0.63363072803763998"/>
    <n v="-1.4176505446260901"/>
  </r>
  <r>
    <x v="11"/>
    <s v="19-Camera-0,15000000000000002"/>
    <x v="3"/>
    <n v="63.834479282042103"/>
    <n v="3.75885077766138"/>
    <n v="8.8330344633395799E-2"/>
    <n v="0.17028594204816799"/>
    <n v="8.2028059226716105E-2"/>
    <n v="0.137116988676041"/>
    <n v="3.9245424779364799"/>
    <n v="0.285525475629409"/>
    <n v="0.71683789244926899"/>
    <n v="-1.5243113298893509"/>
  </r>
  <r>
    <x v="11"/>
    <s v="19-Camera-0,15000000000000002"/>
    <x v="3"/>
    <n v="79.745245969557104"/>
    <n v="4.20109270930101"/>
    <n v="0.173916542215373"/>
    <n v="0.17009471003666601"/>
    <n v="0.118085464511061"/>
    <n v="0.13613579459549499"/>
    <n v="4.1098785840440497"/>
    <n v="0.55560673921425496"/>
    <n v="0.55545600453377497"/>
    <n v="-1.2434512861652149"/>
  </r>
  <r>
    <x v="11"/>
    <s v="19-Camera-0,15000000000000002"/>
    <x v="3"/>
    <n v="52.285238158965797"/>
    <n v="3.8795984882816099"/>
    <n v="9.9189091784984904E-2"/>
    <n v="0.15308874544453499"/>
    <n v="7.9228095950757901E-2"/>
    <n v="0.120603837291735"/>
    <n v="3.9371221059700399"/>
    <n v="0.40738991513592998"/>
    <n v="0.68957617267229798"/>
    <n v="-1.4308253390460921"/>
  </r>
  <r>
    <x v="11"/>
    <s v="19-Camera-0,15000000000000002"/>
    <x v="3"/>
    <n v="65.9957413947823"/>
    <n v="4.2315566127580704"/>
    <n v="0.24409628788316901"/>
    <n v="0.305086756591813"/>
    <n v="0.19051821432105301"/>
    <n v="0.26646189783476798"/>
    <n v="3.8095783920725799"/>
    <n v="0.76512781648909201"/>
    <n v="0.785565850661469"/>
    <n v="-0.98287753658046062"/>
  </r>
  <r>
    <x v="11"/>
    <s v="19-Camera-0,15000000000000002"/>
    <x v="3"/>
    <n v="76.789546450121804"/>
    <n v="3.8911304135998699"/>
    <n v="0.161074629669161"/>
    <n v="0.19061283512910501"/>
    <n v="0.12878456564703"/>
    <n v="0.17374152718609601"/>
    <n v="4.0296004330739299"/>
    <n v="0.428206130886429"/>
    <n v="0.61432091792575105"/>
    <n v="-1.4945486684743789"/>
  </r>
  <r>
    <x v="11"/>
    <s v="19-Camera-0,15000000000000002"/>
    <x v="3"/>
    <n v="83.540736108629901"/>
    <n v="3.9193975065737101"/>
    <n v="0.116901091880628"/>
    <n v="0.165318952465596"/>
    <n v="0.109221179074648"/>
    <n v="0.15694589390979999"/>
    <n v="4.1760864920215601"/>
    <n v="0.275992252812226"/>
    <n v="0.64045522343568095"/>
    <n v="-1.440147269990609"/>
  </r>
  <r>
    <x v="11"/>
    <s v="19-Camera-0,15000000000000002"/>
    <x v="3"/>
    <n v="64.023564052196406"/>
    <n v="3.7124826994035902"/>
    <n v="0.16464754775325699"/>
    <n v="0.18651364556286801"/>
    <n v="0.12525679336585199"/>
    <n v="0.15092109602015399"/>
    <n v="3.9272802550112802"/>
    <n v="0.489621140643765"/>
    <n v="0.52487975974513301"/>
    <n v="-1.7626375408512769"/>
  </r>
  <r>
    <x v="11"/>
    <s v="19-Camera-0,15000000000000002"/>
    <x v="3"/>
    <n v="61.0033072819067"/>
    <n v="4.0765456183174296"/>
    <n v="0.117069985638693"/>
    <n v="0.21443009130715199"/>
    <n v="9.2700559747115302E-2"/>
    <n v="0.142500873267108"/>
    <n v="4.0937618180178097"/>
    <n v="0.574183500839896"/>
    <n v="0.91212424175275197"/>
    <n v="-1.0113301399298185"/>
  </r>
  <r>
    <x v="11"/>
    <s v="19-Camera-0,15000000000000002"/>
    <x v="3"/>
    <n v="53.683464748938398"/>
    <n v="4.0448011393995502"/>
    <n v="0.138945913809222"/>
    <n v="0.17796571098094799"/>
    <n v="8.8509890906243102E-2"/>
    <n v="0.14211370173693999"/>
    <n v="3.8998698430368601"/>
    <n v="0.51388667984415304"/>
    <n v="0.63737120087436405"/>
    <n v="-1.3178276597260856"/>
  </r>
  <r>
    <x v="11"/>
    <s v="19-Camera-0,15000000000000002"/>
    <x v="3"/>
    <n v="86.524150703773998"/>
    <n v="4.2911701408282701"/>
    <n v="0.19617831264723901"/>
    <n v="0.20371267936788801"/>
    <n v="0.14401168173686099"/>
    <n v="0.168411029565359"/>
    <n v="4.2456244400236702"/>
    <n v="0.61594117444938601"/>
    <n v="0.60808658242577096"/>
    <n v="-1.1007432767459591"/>
  </r>
  <r>
    <x v="11"/>
    <s v="19-Camera-0,15000000000000002"/>
    <x v="3"/>
    <n v="50.9513254789385"/>
    <n v="3.8228266623778602"/>
    <n v="7.7890941812595801E-2"/>
    <n v="0.14613380007176599"/>
    <n v="7.4025190392556395E-2"/>
    <n v="0.12212047700295001"/>
    <n v="4.0730941051151603"/>
    <n v="0.19846427019754001"/>
    <n v="0.62083091919572997"/>
    <n v="-1.5563424184264099"/>
  </r>
  <r>
    <x v="11"/>
    <s v="19-Camera-0,15000000000000002"/>
    <x v="3"/>
    <n v="34.763270932703797"/>
    <n v="4.1907262351780803"/>
    <n v="0.10546162802534299"/>
    <n v="0.131007185823204"/>
    <n v="6.8102887616708102E-2"/>
    <n v="0.10715394284313801"/>
    <n v="3.7559013139689301"/>
    <n v="0.42102382029179303"/>
    <n v="0.53246137388183801"/>
    <n v="-1.2768123909400817"/>
  </r>
  <r>
    <x v="11"/>
    <s v="19-Camera-0,15000000000000002"/>
    <x v="3"/>
    <n v="40.586714248758597"/>
    <n v="3.7188111400941501"/>
    <n v="6.15472030463537E-2"/>
    <n v="0.10913404566891"/>
    <n v="4.3625936016804603E-2"/>
    <n v="9.8757655748492296E-2"/>
    <n v="4.0759903310099599"/>
    <n v="0.194665996813919"/>
    <n v="0.48847311287436201"/>
    <n v="-1.7927157470314878"/>
  </r>
  <r>
    <x v="11"/>
    <s v="19-Camera-0,15000000000000002"/>
    <x v="3"/>
    <n v="60.074262182622498"/>
    <n v="3.73239251230632"/>
    <n v="7.5548976825203298E-2"/>
    <n v="0.166645803915136"/>
    <n v="6.1294621087797499E-2"/>
    <n v="0.118033892811184"/>
    <n v="4.2377595419529799"/>
    <n v="0.27827534561929201"/>
    <n v="0.72667793811783898"/>
    <n v="-1.5409295495758411"/>
  </r>
  <r>
    <x v="11"/>
    <s v="19-Camera-0,15000000000000002"/>
    <x v="3"/>
    <n v="78.611868735827002"/>
    <n v="4.2557661902110899"/>
    <n v="0.22325886342564599"/>
    <n v="0.28802154553181097"/>
    <n v="0.16961573233532401"/>
    <n v="0.23157709480341901"/>
    <n v="4.1380539520177901"/>
    <n v="0.74625412083658704"/>
    <n v="0.83881818102227101"/>
    <n v="-0.90541562876663906"/>
  </r>
  <r>
    <x v="11"/>
    <s v="19-Camera-0,15000000000000002"/>
    <x v="3"/>
    <n v="74.020141022150796"/>
    <n v="4.1954613236248903"/>
    <n v="7.6252140368608196E-2"/>
    <n v="0.120134551991918"/>
    <n v="5.7045971101656899E-2"/>
    <n v="0.100708295215195"/>
    <n v="4.00435206096153"/>
    <n v="0.36042700142142498"/>
    <n v="0.58316752857575305"/>
    <n v="-1.2213711477993567"/>
  </r>
  <r>
    <x v="11"/>
    <s v="19-Camera-0,15000000000000002"/>
    <x v="3"/>
    <n v="28.2078795826217"/>
    <n v="3.8492276372701699"/>
    <n v="6.7806800780418897E-2"/>
    <n v="0.14070225885346099"/>
    <n v="5.8066573704839898E-2"/>
    <n v="0.113396942502331"/>
    <n v="4.01381687598768"/>
    <n v="0.23159225169011799"/>
    <n v="0.66663082075457403"/>
    <n v="-1.4841415419752559"/>
  </r>
  <r>
    <x v="11"/>
    <s v="19-Camera-0,15000000000000002"/>
    <x v="3"/>
    <n v="50.569138118380998"/>
    <n v="4.0845421547364902"/>
    <n v="0.13800627248893299"/>
    <n v="0.161929917852245"/>
    <n v="0.109804325676171"/>
    <n v="0.14194107983649301"/>
    <n v="4.14452176401391"/>
    <n v="0.41092716912016802"/>
    <n v="0.52125675285116801"/>
    <n v="-1.3942010924123418"/>
  </r>
  <r>
    <x v="11"/>
    <s v="19-Camera-0,15000000000000002"/>
    <x v="3"/>
    <n v="87.363353636499994"/>
    <n v="3.72335872283749"/>
    <n v="9.6667862426497803E-2"/>
    <n v="0.14899206908345899"/>
    <n v="7.9544899809632294E-2"/>
    <n v="0.13251307871561799"/>
    <n v="4.1711393030127502"/>
    <n v="0.31001598397892099"/>
    <n v="0.53173280199747097"/>
    <n v="-1.744908475165039"/>
  </r>
  <r>
    <x v="11"/>
    <s v="19-Ground_Truth"/>
    <x v="4"/>
    <n v="66.616159424015194"/>
    <n v="3.6341232219522901"/>
    <n v="1.33318712432989E-2"/>
    <n v="0.103922851864737"/>
    <n v="8.3469732573641098E-3"/>
    <n v="6.7480468418732606E-2"/>
    <n v="2.4813208130653899"/>
    <n v="5.3267460705581603E-2"/>
    <n v="0.48984123391982698"/>
    <n v="-1.8760355441278829"/>
  </r>
  <r>
    <x v="11"/>
    <s v="19-Ground_Truth"/>
    <x v="4"/>
    <n v="71.817849169930099"/>
    <n v="4.1563159863967698"/>
    <n v="4.7145345930302403E-2"/>
    <n v="0.119374273850387"/>
    <n v="1.5821152313598999E-2"/>
    <n v="8.1362924434667E-2"/>
    <n v="2.4026070620166098"/>
    <n v="0.387245626975872"/>
    <n v="0.69603041566873802"/>
    <n v="-1.1476535979344922"/>
  </r>
  <r>
    <x v="11"/>
    <s v="19-Ground_Truth"/>
    <x v="4"/>
    <n v="54.097307774736898"/>
    <n v="3.6411130598312602"/>
    <n v="1.5704094077649802E-2"/>
    <n v="0.10232884119016999"/>
    <n v="1.2904589295333901E-2"/>
    <n v="6.5467166492842302E-2"/>
    <n v="2.7421548271086"/>
    <n v="4.5001159683540501E-2"/>
    <n v="0.50033869772691697"/>
    <n v="-1.8585482424418229"/>
  </r>
  <r>
    <x v="11"/>
    <s v="19-Ground_Truth"/>
    <x v="4"/>
    <n v="40.607289311634702"/>
    <n v="3.7295050793163398"/>
    <n v="3.0169964918307701E-2"/>
    <n v="0.11308012601080999"/>
    <n v="1.30552896345779E-2"/>
    <n v="7.9282307400172697E-2"/>
    <n v="2.5883760170545398"/>
    <n v="0.12330606648723801"/>
    <n v="0.52449877204372497"/>
    <n v="-1.7459961486399354"/>
  </r>
  <r>
    <x v="11"/>
    <s v="19-Ground_Truth"/>
    <x v="4"/>
    <n v="60.6275866897114"/>
    <n v="3.7439506075084301"/>
    <n v="2.1065658897672201E-2"/>
    <n v="8.9437672110105199E-2"/>
    <n v="1.6854938484110099E-2"/>
    <n v="6.57738976848211E-2"/>
    <n v="2.7112238400150002"/>
    <n v="7.1672779524141902E-2"/>
    <n v="0.49645225959109301"/>
    <n v="-1.7595971329004769"/>
  </r>
  <r>
    <x v="11"/>
    <s v="19-Ground_Truth"/>
    <x v="4"/>
    <n v="58.546388671538601"/>
    <n v="3.8620301710598999"/>
    <n v="1.1426675322978599E-2"/>
    <n v="8.8589538531595902E-2"/>
    <n v="1.04434801646582E-2"/>
    <n v="5.9235408816307698E-2"/>
    <n v="2.51109610905405"/>
    <n v="2.9441531596177399E-2"/>
    <n v="0.53708750199661504"/>
    <n v="-1.6008823269434851"/>
  </r>
  <r>
    <x v="11"/>
    <s v="19-Ground_Truth"/>
    <x v="4"/>
    <n v="42.545406432746503"/>
    <n v="3.68406211999925"/>
    <n v="2.2694929449097099E-2"/>
    <n v="0.110499796560884"/>
    <n v="1.5694755892170599E-2"/>
    <n v="7.2643375977203495E-2"/>
    <n v="2.4120050610508699"/>
    <n v="7.9441646127224194E-2"/>
    <n v="0.53251941290303795"/>
    <n v="-1.783418467097712"/>
  </r>
  <r>
    <x v="11"/>
    <s v="19-Ground_Truth"/>
    <x v="4"/>
    <n v="38.328855243257202"/>
    <n v="3.74465721559576"/>
    <n v="3.1717002155275197E-2"/>
    <n v="0.11263679929991"/>
    <n v="1.1406243408935901E-2"/>
    <n v="8.0412884872697696E-2"/>
    <n v="2.5891548459185199"/>
    <n v="0.13347841434824101"/>
    <n v="0.53200287926516698"/>
    <n v="-1.723339905139073"/>
  </r>
  <r>
    <x v="11"/>
    <s v="19-Ground_Truth"/>
    <x v="4"/>
    <n v="42.069946735827301"/>
    <n v="3.6878231940202602"/>
    <n v="3.8774936223792501E-2"/>
    <n v="0.10737039964167"/>
    <n v="2.69910443120575E-2"/>
    <n v="8.3442371263368703E-2"/>
    <n v="2.9583269970025801"/>
    <n v="0.15152287935189299"/>
    <n v="0.54930354091192402"/>
    <n v="-1.7628732650678158"/>
  </r>
  <r>
    <x v="11"/>
    <s v="19-Ground_Truth"/>
    <x v="4"/>
    <n v="73.110327874260193"/>
    <n v="3.7629759498665898"/>
    <n v="1.6554344702805101E-2"/>
    <n v="8.9938466203375894E-2"/>
    <n v="1.45456342939167E-2"/>
    <n v="6.1907217048239899E-2"/>
    <n v="2.3974212850444001"/>
    <n v="0.115723430527624"/>
    <n v="0.50604363678888697"/>
    <n v="-1.7309804133445232"/>
  </r>
  <r>
    <x v="11"/>
    <s v="19-Ground_Truth"/>
    <x v="4"/>
    <n v="58.767621972608801"/>
    <n v="3.6182462955030501"/>
    <n v="2.0998980605268999E-2"/>
    <n v="0.103007136717175"/>
    <n v="1.2634975459389601E-2"/>
    <n v="7.3261630682755804E-2"/>
    <n v="3.3239435249706699"/>
    <n v="8.1846672773799894E-2"/>
    <n v="0.48166861688456503"/>
    <n v="-1.9000850876123849"/>
  </r>
  <r>
    <x v="11"/>
    <s v="19-Ground_Truth"/>
    <x v="4"/>
    <n v="46.489320219314102"/>
    <n v="3.6303589279032402"/>
    <n v="5.5067545116202203E-2"/>
    <n v="0.121223997185819"/>
    <n v="3.4513748575915298E-2"/>
    <n v="0.10144429839324801"/>
    <n v="2.58623733790591"/>
    <n v="0.231376989899685"/>
    <n v="0.56963400789191898"/>
    <n v="-1.8000070642048409"/>
  </r>
  <r>
    <x v="11"/>
    <s v="19-Ground_Truth"/>
    <x v="4"/>
    <n v="54.513874261900099"/>
    <n v="3.6885705760762102"/>
    <n v="1.5349931094178201E-2"/>
    <n v="0.108042253329973"/>
    <n v="1.31476364231116E-2"/>
    <n v="6.9477723857482895E-2"/>
    <n v="2.6086042328970498"/>
    <n v="4.4592798618036597E-2"/>
    <n v="0.52585311981911298"/>
    <n v="-1.7855763041046768"/>
  </r>
  <r>
    <x v="11"/>
    <s v="19-Ground_Truth"/>
    <x v="4"/>
    <n v="52.640025763569398"/>
    <n v="3.6920190946849099"/>
    <n v="1.92843731139168E-2"/>
    <n v="0.109950639485682"/>
    <n v="1.6140646646673099E-2"/>
    <n v="7.1270755108375203E-2"/>
    <n v="2.62524496798869"/>
    <n v="6.0165741582220399E-2"/>
    <n v="0.529916415947293"/>
    <n v="-1.778064489367797"/>
  </r>
  <r>
    <x v="11"/>
    <s v="19-Ground_Truth"/>
    <x v="4"/>
    <n v="26.010336661028798"/>
    <n v="3.7891144583949798"/>
    <n v="6.2224607474330902E-2"/>
    <n v="0.12731875278315899"/>
    <n v="3.6621636434813302E-2"/>
    <n v="9.6934061528772694E-2"/>
    <n v="2.71258647402282"/>
    <n v="0.25242490802234502"/>
    <n v="0.508790231687546"/>
    <n v="-1.7020953099174743"/>
  </r>
  <r>
    <x v="11"/>
    <s v="19-Ground_Truth"/>
    <x v="4"/>
    <n v="51.8922064132516"/>
    <n v="3.9023375006350798"/>
    <n v="2.3348956576288299E-2"/>
    <n v="9.9281494745928303E-2"/>
    <n v="1.90269685646948E-2"/>
    <n v="7.0526359210330195E-2"/>
    <n v="2.4771191559266299"/>
    <n v="7.9041526955544505E-2"/>
    <n v="0.56279104055832396"/>
    <n v="-1.5348714588065961"/>
  </r>
  <r>
    <x v="11"/>
    <s v="19-Ground_Truth"/>
    <x v="4"/>
    <n v="61.227452397629598"/>
    <n v="3.6575027782972001"/>
    <n v="1.35355070324268E-2"/>
    <n v="0.102356827628895"/>
    <n v="1.2445492851650201E-2"/>
    <n v="6.5848181014673102E-2"/>
    <n v="2.3471774730132799"/>
    <n v="3.9779282063641001E-2"/>
    <n v="0.50351945179920898"/>
    <n v="-1.838977769903591"/>
  </r>
  <r>
    <x v="11"/>
    <s v="19-Ground_Truth"/>
    <x v="4"/>
    <n v="61.001905779053601"/>
    <n v="3.7728809371807301"/>
    <n v="1.8160215006777398E-2"/>
    <n v="9.5929593424752699E-2"/>
    <n v="1.46649327057527E-2"/>
    <n v="6.7552865221228095E-2"/>
    <n v="2.4638281980296499"/>
    <n v="0.119794392567193"/>
    <n v="0.53160112039904694"/>
    <n v="-1.6955179424202229"/>
  </r>
  <r>
    <x v="11"/>
    <s v="19-Ground_Truth"/>
    <x v="4"/>
    <n v="57.019193654315103"/>
    <n v="3.64238247986659"/>
    <n v="1.2756843889129199E-2"/>
    <n v="0.105962573330506"/>
    <n v="1.15662998196993E-2"/>
    <n v="6.6909335488808994E-2"/>
    <n v="2.4195232829079001"/>
    <n v="3.3092593346578401E-2"/>
    <n v="0.51735341390976097"/>
    <n v="-1.8402641062236489"/>
  </r>
  <r>
    <x v="11"/>
    <s v="19-Ground_Truth"/>
    <x v="4"/>
    <n v="48.499711329796597"/>
    <n v="3.8439515489861602"/>
    <n v="2.7441352853578099E-2"/>
    <n v="8.9297654198300103E-2"/>
    <n v="2.1275080890665099E-2"/>
    <n v="7.2047400569264994E-2"/>
    <n v="2.6535051659448001"/>
    <n v="8.7567906629291495E-2"/>
    <n v="0.51202688134812602"/>
    <n v="-1.6440215696657137"/>
  </r>
  <r>
    <x v="12"/>
    <s v="2-Camera-0,0"/>
    <x v="0"/>
    <n v="39.434025808428203"/>
    <n v="3.6795958812110001"/>
    <n v="7.2984384643835698E-3"/>
    <n v="7.2346992199696106E-2"/>
    <n v="5.4307500849868004E-3"/>
    <n v="4.33655752085704E-2"/>
    <n v="2.2694832530105402"/>
    <n v="2.76524033424933E-2"/>
    <n v="0.38983649552528199"/>
    <n v="-1.9305676232637179"/>
  </r>
  <r>
    <x v="12"/>
    <s v="2-Camera-0,0"/>
    <x v="0"/>
    <n v="58.676882545550299"/>
    <n v="3.9407067769883901"/>
    <n v="3.0494062394779701E-2"/>
    <n v="6.6437508338530099E-2"/>
    <n v="2.09234260134003E-2"/>
    <n v="5.3085108138889697E-2"/>
    <n v="2.47514441504608"/>
    <n v="0.104260038897473"/>
    <n v="0.24860035040175499"/>
    <n v="-1.810692872609855"/>
  </r>
  <r>
    <x v="12"/>
    <s v="2-Camera-0,0"/>
    <x v="0"/>
    <n v="38.368642100914897"/>
    <n v="3.6569620130093399"/>
    <n v="1.9860726147546099E-2"/>
    <n v="7.7943894331520006E-2"/>
    <n v="1.8002569781537799E-2"/>
    <n v="5.02435212596248E-2"/>
    <n v="2.4543616090668299"/>
    <n v="5.8989277754125297E-2"/>
    <n v="0.39448890620546401"/>
    <n v="-1.9485490807851962"/>
  </r>
  <r>
    <x v="12"/>
    <s v="2-Camera-0,0"/>
    <x v="0"/>
    <n v="58.432957890538198"/>
    <n v="4.1544256669725597"/>
    <n v="0.123717617377992"/>
    <n v="0.14497551080018201"/>
    <n v="6.51050517855572E-2"/>
    <n v="0.11275187325410101"/>
    <n v="2.7992380609502998"/>
    <n v="0.452921713836208"/>
    <n v="0.45300207437859702"/>
    <n v="-1.3925722586488434"/>
  </r>
  <r>
    <x v="12"/>
    <s v="2-Camera-0,0"/>
    <x v="0"/>
    <n v="42.893433349740398"/>
    <n v="3.8361320506253098"/>
    <n v="1.0313842715541701E-2"/>
    <n v="6.1513637193102502E-2"/>
    <n v="8.3617965394045708E-3"/>
    <n v="4.0430762739002597E-2"/>
    <n v="2.3748189699836"/>
    <n v="3.1268358876564303E-2"/>
    <n v="0.26251214153942798"/>
    <n v="-1.9013558078352621"/>
  </r>
  <r>
    <x v="12"/>
    <s v="2-Camera-0,0"/>
    <x v="0"/>
    <n v="22.2871497517256"/>
    <n v="4.1061138895750604"/>
    <n v="5.79032419469497E-2"/>
    <n v="0.116899617973271"/>
    <n v="2.6819306075511098E-2"/>
    <n v="8.2968586048883602E-2"/>
    <n v="2.6814273849595298"/>
    <n v="0.25775995256831602"/>
    <n v="0.55704460789210597"/>
    <n v="-1.3368415025328337"/>
  </r>
  <r>
    <x v="12"/>
    <s v="2-Camera-0,0"/>
    <x v="0"/>
    <n v="48.496415287180298"/>
    <n v="3.9467100614800201"/>
    <n v="7.1213233471177197E-3"/>
    <n v="5.7736857687955598E-2"/>
    <n v="5.0956297700416597E-3"/>
    <n v="3.7890130140788701E-2"/>
    <n v="2.37284676800481"/>
    <n v="2.5148112161070501E-2"/>
    <n v="0.25120763391960499"/>
    <n v="-1.8020823046003749"/>
  </r>
  <r>
    <x v="12"/>
    <s v="2-Camera-0,0"/>
    <x v="0"/>
    <n v="62.451462377098103"/>
    <n v="3.8732795151820598"/>
    <n v="3.7425746690301499E-2"/>
    <n v="7.6113514565080503E-2"/>
    <n v="1.9511496206178799E-2"/>
    <n v="6.6139295848242505E-2"/>
    <n v="2.3952747769653699"/>
    <n v="0.133897961692057"/>
    <n v="0.26405933256710901"/>
    <n v="-1.8626611522508312"/>
  </r>
  <r>
    <x v="12"/>
    <s v="2-Camera-0,0"/>
    <x v="0"/>
    <n v="44.610063573256397"/>
    <n v="3.8530616433065901"/>
    <n v="1.2875780926129499E-2"/>
    <n v="6.1873717561262698E-2"/>
    <n v="1.17154006970836E-2"/>
    <n v="4.1151615447644598E-2"/>
    <n v="2.28258318698499"/>
    <n v="3.6183370166305302E-2"/>
    <n v="0.26263678424308901"/>
    <n v="-1.8843015724503209"/>
  </r>
  <r>
    <x v="12"/>
    <s v="2-Camera-0,0"/>
    <x v="0"/>
    <n v="34.651621613190599"/>
    <n v="3.6342473201473098"/>
    <n v="2.5535291391195501E-2"/>
    <n v="7.8605271406579705E-2"/>
    <n v="1.11386253450113E-2"/>
    <n v="5.6630405935984403E-2"/>
    <n v="2.3635830229613899"/>
    <n v="9.8424201701898806E-2"/>
    <n v="0.39505598300544797"/>
    <n v="-1.9706966968472424"/>
  </r>
  <r>
    <x v="12"/>
    <s v="2-Camera-0,0"/>
    <x v="0"/>
    <n v="46.0902314395451"/>
    <n v="3.92605607940326"/>
    <n v="1.11120981537566E-2"/>
    <n v="6.0502857217214698E-2"/>
    <n v="9.3136798044512904E-3"/>
    <n v="3.9569305799528401E-2"/>
    <n v="2.4140280259307398"/>
    <n v="3.2829291439299198E-2"/>
    <n v="0.24686112308936101"/>
    <n v="-1.8270827975073791"/>
  </r>
  <r>
    <x v="12"/>
    <s v="2-Camera-0,0"/>
    <x v="0"/>
    <n v="40.400213211652797"/>
    <n v="3.8162734763696"/>
    <n v="1.5227640399169899E-2"/>
    <n v="6.4705300388304701E-2"/>
    <n v="1.2024899467113701E-2"/>
    <n v="4.3815471496370703E-2"/>
    <n v="2.3315375329693699"/>
    <n v="5.04115286016842E-2"/>
    <n v="0.289061244936068"/>
    <n v="-1.8946652786943319"/>
  </r>
  <r>
    <x v="12"/>
    <s v="2-Camera-0,0"/>
    <x v="0"/>
    <n v="42.679701211260102"/>
    <n v="3.9169953654821699"/>
    <n v="1.4344481441970701E-2"/>
    <n v="5.97690439753637E-2"/>
    <n v="8.9676205483384293E-3"/>
    <n v="4.1237514020900402E-2"/>
    <n v="2.3333176849409898"/>
    <n v="4.9423997839699703E-2"/>
    <n v="0.25282745221608199"/>
    <n v="-1.8301771823017481"/>
  </r>
  <r>
    <x v="12"/>
    <s v="2-Camera-0,0"/>
    <x v="0"/>
    <n v="45.588045143558503"/>
    <n v="3.8060031590048999"/>
    <n v="8.2196748316857599E-3"/>
    <n v="6.31293803914455E-2"/>
    <n v="6.5443995707919799E-3"/>
    <n v="4.0786876640214201E-2"/>
    <n v="2.4850295230280599"/>
    <n v="2.8389455383141401E-2"/>
    <n v="0.28789379879048399"/>
    <n v="-1.9061030422046161"/>
  </r>
  <r>
    <x v="12"/>
    <s v="2-Camera-0,0"/>
    <x v="0"/>
    <n v="63.885586584943503"/>
    <n v="3.9497577682161902"/>
    <n v="3.6452374822049202E-2"/>
    <n v="7.1951836410166101E-2"/>
    <n v="1.60438402232903E-2"/>
    <n v="6.17144850319351E-2"/>
    <n v="2.3696645090822099"/>
    <n v="0.134643622928277"/>
    <n v="0.27096295625317102"/>
    <n v="-1.7792792755306388"/>
  </r>
  <r>
    <x v="12"/>
    <s v="2-Camera-0,0"/>
    <x v="0"/>
    <n v="43.038146354520798"/>
    <n v="3.8214070975682302"/>
    <n v="2.2036819677668198E-2"/>
    <n v="6.8519923235102906E-2"/>
    <n v="2.0915770102042101E-2"/>
    <n v="4.7083416152091301E-2"/>
    <n v="2.3394416520604802"/>
    <n v="5.5326711426408298E-2"/>
    <n v="0.28714614422339302"/>
    <n v="-1.8914467582083767"/>
  </r>
  <r>
    <x v="12"/>
    <s v="2-Camera-0,0"/>
    <x v="0"/>
    <n v="48.445562887985297"/>
    <n v="3.95169057813747"/>
    <n v="1.0134379962262499E-2"/>
    <n v="5.8203868641304203E-2"/>
    <n v="7.2604832626858703E-3"/>
    <n v="3.9156413536012798E-2"/>
    <n v="2.4700926009099899"/>
    <n v="4.44910810346376E-2"/>
    <n v="0.232858557579676"/>
    <n v="-1.815450864282854"/>
  </r>
  <r>
    <x v="12"/>
    <s v="2-Camera-0,0"/>
    <x v="0"/>
    <n v="46.870901418301102"/>
    <n v="3.83223663739814"/>
    <n v="1.4354699472654799E-2"/>
    <n v="6.2724111755069603E-2"/>
    <n v="9.76875756559859E-3"/>
    <n v="4.3457150130034698E-2"/>
    <n v="3.1765424680197598"/>
    <n v="5.6732059582342502E-2"/>
    <n v="0.26122413485343898"/>
    <n v="-1.906539227748421"/>
  </r>
  <r>
    <x v="12"/>
    <s v="2-Camera-0,0"/>
    <x v="0"/>
    <n v="44.618430935489798"/>
    <n v="3.8109530797701199"/>
    <n v="7.0987223173543104E-3"/>
    <n v="6.2673647837684504E-2"/>
    <n v="4.7364655490672999E-3"/>
    <n v="4.0756012020514001E-2"/>
    <n v="2.3547785329865198"/>
    <n v="2.1969232331330801E-2"/>
    <n v="0.28444339411757302"/>
    <n v="-1.9046035261123071"/>
  </r>
  <r>
    <x v="12"/>
    <s v="2-Camera-0,0"/>
    <x v="0"/>
    <n v="46.8544985324206"/>
    <n v="3.87681935236869"/>
    <n v="1.01771427033012E-2"/>
    <n v="6.19936209751649E-2"/>
    <n v="6.8850018587096103E-3"/>
    <n v="4.2479178791122299E-2"/>
    <n v="2.2718121430370899"/>
    <n v="5.2009898353328698E-2"/>
    <n v="0.26608591357542799"/>
    <n v="-1.8570947340558819"/>
  </r>
  <r>
    <x v="12"/>
    <s v="2-Camera-0,05"/>
    <x v="1"/>
    <n v="41.280041505286398"/>
    <n v="3.8079103601677802"/>
    <n v="4.9838235954283099E-2"/>
    <n v="8.9526912388773805E-2"/>
    <n v="2.93865400396227E-2"/>
    <n v="8.3747113346261406E-2"/>
    <n v="7.6960834430064997"/>
    <n v="0.16792257039358399"/>
    <n v="0.299662779382736"/>
    <n v="-1.8924268604494838"/>
  </r>
  <r>
    <x v="12"/>
    <s v="2-Camera-0,05"/>
    <x v="1"/>
    <n v="56.949145944346299"/>
    <n v="4.1410649874704299"/>
    <n v="5.39285129605626E-2"/>
    <n v="9.8430093230396601E-2"/>
    <n v="2.69891672165887E-2"/>
    <n v="7.0101947291654795E-2"/>
    <n v="7.7691866409732002"/>
    <n v="0.45425172981975498"/>
    <n v="0.50005089465155494"/>
    <n v="-1.3588841178780151"/>
  </r>
  <r>
    <x v="12"/>
    <s v="2-Camera-0,05"/>
    <x v="1"/>
    <n v="34.072591683628502"/>
    <n v="3.64175683842286"/>
    <n v="7.5044164416452203E-2"/>
    <n v="0.116823780969602"/>
    <n v="6.7160158514846593E-2"/>
    <n v="0.11135266577758"/>
    <n v="7.5199758119415403"/>
    <n v="0.17163588416905301"/>
    <n v="0.40714108367261997"/>
    <n v="-1.9511020779045201"/>
  </r>
  <r>
    <x v="12"/>
    <s v="2-Camera-0,05"/>
    <x v="1"/>
    <n v="43.633044984134798"/>
    <n v="3.98937188880975"/>
    <n v="8.2318735322918099E-2"/>
    <n v="0.118085510529247"/>
    <n v="5.7949360130513897E-2"/>
    <n v="0.105113614292244"/>
    <n v="7.3231723669450703"/>
    <n v="0.29406521446588502"/>
    <n v="0.39290160811889902"/>
    <n v="-1.617726503071351"/>
  </r>
  <r>
    <x v="12"/>
    <s v="2-Camera-0,05"/>
    <x v="1"/>
    <n v="68.9050428621332"/>
    <n v="4.1373614661664702"/>
    <n v="5.7838836352730898E-2"/>
    <n v="0.104238129114894"/>
    <n v="3.96831581784532E-2"/>
    <n v="8.7884536344477501E-2"/>
    <n v="7.6843797970796004"/>
    <n v="0.418904644615957"/>
    <n v="0.51236379490453199"/>
    <n v="-1.3502747389289977"/>
  </r>
  <r>
    <x v="12"/>
    <s v="2-Camera-0,05"/>
    <x v="1"/>
    <n v="38.717288870659999"/>
    <n v="3.8705247309743398"/>
    <n v="4.9978683701249797E-2"/>
    <n v="9.2320600848548401E-2"/>
    <n v="3.8786594452817402E-2"/>
    <n v="8.6032725545437894E-2"/>
    <n v="7.5710084739839596"/>
    <n v="0.14901097290854301"/>
    <n v="0.31836096489893201"/>
    <n v="-1.8111143041267281"/>
  </r>
  <r>
    <x v="12"/>
    <s v="2-Camera-0,05"/>
    <x v="1"/>
    <n v="65.551310592458606"/>
    <n v="3.8156772221113"/>
    <n v="7.6695610876413106E-2"/>
    <n v="0.14949400049661499"/>
    <n v="5.8325248596413498E-2"/>
    <n v="0.122224761890472"/>
    <n v="7.7297899399418304"/>
    <n v="0.45762670806337302"/>
    <n v="0.58842680610342701"/>
    <n v="-1.595895971785273"/>
  </r>
  <r>
    <x v="12"/>
    <s v="2-Camera-0,05"/>
    <x v="1"/>
    <n v="71.024844986066697"/>
    <n v="3.7994833798760301"/>
    <n v="0.12699069985690301"/>
    <n v="0.15911531844257901"/>
    <n v="7.4536455450626496E-2"/>
    <n v="0.12816775631434299"/>
    <n v="7.3000069259432996"/>
    <n v="0.44037501861127099"/>
    <n v="0.48538313902725"/>
    <n v="-1.7151334810967198"/>
  </r>
  <r>
    <x v="12"/>
    <s v="2-Camera-0,05"/>
    <x v="1"/>
    <n v="59.694403729673901"/>
    <n v="3.8823471510643999"/>
    <n v="6.9401776800178006E-2"/>
    <n v="0.11288921087686"/>
    <n v="5.4355410010025001E-2"/>
    <n v="0.109082157265686"/>
    <n v="8.0558541450882295"/>
    <n v="0.20524045776498601"/>
    <n v="0.369636389955322"/>
    <n v="-1.748016458980278"/>
  </r>
  <r>
    <x v="12"/>
    <s v="2-Camera-0,05"/>
    <x v="1"/>
    <n v="43.646012398370701"/>
    <n v="3.8193936488933802"/>
    <n v="4.1295603806927303E-2"/>
    <n v="8.2924023373950606E-2"/>
    <n v="3.7811544646220198E-2"/>
    <n v="7.3694841050141194E-2"/>
    <n v="8.0841715009882993"/>
    <n v="0.105031145169248"/>
    <n v="0.319130209092918"/>
    <n v="-1.8614761420137018"/>
  </r>
  <r>
    <x v="12"/>
    <s v="2-Camera-0,05"/>
    <x v="1"/>
    <n v="52.548859321395199"/>
    <n v="3.98453655100074"/>
    <n v="5.7496068214119699E-2"/>
    <n v="9.4810094726643104E-2"/>
    <n v="3.8846334299237097E-2"/>
    <n v="9.0494172654903907E-2"/>
    <n v="7.8814176390878803"/>
    <n v="0.17416760574918699"/>
    <n v="0.34178699613473301"/>
    <n v="-1.6736764528645269"/>
  </r>
  <r>
    <x v="12"/>
    <s v="2-Camera-0,05"/>
    <x v="1"/>
    <n v="57.5619437376684"/>
    <n v="4.16287092890959"/>
    <n v="4.6312338981946498E-2"/>
    <n v="9.9031881805594302E-2"/>
    <n v="2.63448184678012E-2"/>
    <n v="6.7935762719648102E-2"/>
    <n v="8.0291578470496408"/>
    <n v="0.44056753283132699"/>
    <n v="0.500928090186881"/>
    <n v="-1.3362009809035289"/>
  </r>
  <r>
    <x v="12"/>
    <s v="2-Camera-0,05"/>
    <x v="1"/>
    <n v="24.949348964345901"/>
    <n v="3.6320565652113399"/>
    <n v="7.1241353151619793E-2"/>
    <n v="0.14058887029974701"/>
    <n v="5.9733248539112001E-2"/>
    <n v="0.10851152638721499"/>
    <n v="7.3617292420240101"/>
    <n v="0.36240999321228301"/>
    <n v="0.58787320778980801"/>
    <n v="-1.780070226998852"/>
  </r>
  <r>
    <x v="12"/>
    <s v="2-Camera-0,05"/>
    <x v="1"/>
    <n v="28.855197662740299"/>
    <n v="3.7274882480889402"/>
    <n v="6.5873861379030105E-2"/>
    <n v="0.12713625736961501"/>
    <n v="5.4073274379264798E-2"/>
    <n v="9.7606061055318896E-2"/>
    <n v="7.6437623639358199"/>
    <n v="0.37937097347783599"/>
    <n v="0.54081787688463601"/>
    <n v="-1.7316938750264237"/>
  </r>
  <r>
    <x v="12"/>
    <s v="2-Camera-0,05"/>
    <x v="1"/>
    <n v="46.992830019097802"/>
    <n v="3.9530958071926898"/>
    <n v="5.6397692243247401E-2"/>
    <n v="9.4530597756114998E-2"/>
    <n v="5.0724876047854299E-2"/>
    <n v="9.2088297475867303E-2"/>
    <n v="7.1204843799350703"/>
    <n v="0.139462898718307"/>
    <n v="0.34569412764315099"/>
    <n v="-1.7012100651641591"/>
  </r>
  <r>
    <x v="12"/>
    <s v="2-Camera-0,05"/>
    <x v="1"/>
    <n v="46.079347744911402"/>
    <n v="3.83766410748362"/>
    <n v="4.4528338179260898E-2"/>
    <n v="8.4689489798363396E-2"/>
    <n v="4.6605594719543703E-2"/>
    <n v="7.4418745423700305E-2"/>
    <n v="8.3653105739504099"/>
    <n v="0.109864537709928"/>
    <n v="0.32658722097519499"/>
    <n v="-1.835748671541185"/>
  </r>
  <r>
    <x v="12"/>
    <s v="2-Camera-0,05"/>
    <x v="1"/>
    <n v="72.866049354724794"/>
    <n v="4.2050729931741699"/>
    <n v="6.4582056989436101E-2"/>
    <n v="0.10120838852622401"/>
    <n v="5.34299539684574E-2"/>
    <n v="9.9865898652979498E-2"/>
    <n v="7.87107219500467"/>
    <n v="0.30030997898212403"/>
    <n v="0.40167839062043098"/>
    <n v="-1.393248616205399"/>
  </r>
  <r>
    <x v="12"/>
    <s v="2-Camera-0,05"/>
    <x v="1"/>
    <n v="65.800488109784993"/>
    <n v="3.961295036793"/>
    <n v="6.8035479808984098E-2"/>
    <n v="0.10680848254215899"/>
    <n v="5.5818752628166601E-2"/>
    <n v="9.8869040822151893E-2"/>
    <n v="7.0913194699678499"/>
    <n v="0.38280170331927299"/>
    <n v="0.395392459529264"/>
    <n v="-1.6433125036777361"/>
  </r>
  <r>
    <x v="12"/>
    <s v="2-Camera-0,05"/>
    <x v="1"/>
    <n v="42.403364502541102"/>
    <n v="3.8918846166439902"/>
    <n v="5.43190866629907E-2"/>
    <n v="9.5606768433681696E-2"/>
    <n v="4.7340091343176002E-2"/>
    <n v="9.3234531731381395E-2"/>
    <n v="7.1572900429600796"/>
    <n v="0.13925320875077801"/>
    <n v="0.354787039279785"/>
    <n v="-1.7533283440762248"/>
  </r>
  <r>
    <x v="12"/>
    <s v="2-Camera-0,05"/>
    <x v="1"/>
    <n v="37.873488713780297"/>
    <n v="3.72869728388903"/>
    <n v="6.4487931569448598E-2"/>
    <n v="9.9907768605143998E-2"/>
    <n v="5.8171404482481801E-2"/>
    <n v="9.4929758941396894E-2"/>
    <n v="7.5193561390042296"/>
    <n v="0.16571767711368501"/>
    <n v="0.30833275860734999"/>
    <n v="-1.9629699575036201"/>
  </r>
  <r>
    <x v="12"/>
    <s v="2-Camera-0,1"/>
    <x v="2"/>
    <n v="40.250367489578203"/>
    <n v="4.1941982266159101"/>
    <n v="0.111220443585694"/>
    <n v="0.13672149185642299"/>
    <n v="9.7193750139018306E-2"/>
    <n v="0.12921319188785901"/>
    <n v="6.6999393050791696"/>
    <n v="0.312099415726594"/>
    <n v="0.35996426435947698"/>
    <n v="-1.4458375090246129"/>
  </r>
  <r>
    <x v="12"/>
    <s v="2-Camera-0,1"/>
    <x v="2"/>
    <n v="31.1908141210974"/>
    <n v="3.8876486157535499"/>
    <n v="7.6456322423403E-2"/>
    <n v="0.123160395317743"/>
    <n v="6.5433539459878495E-2"/>
    <n v="0.11745628178272"/>
    <n v="6.2428359390469197"/>
    <n v="0.22567703646753701"/>
    <n v="0.39743512192045199"/>
    <n v="-1.7149162623259981"/>
  </r>
  <r>
    <x v="12"/>
    <s v="2-Camera-0,1"/>
    <x v="2"/>
    <n v="51.734052751629299"/>
    <n v="3.97101810232612"/>
    <n v="8.5186302533956398E-2"/>
    <n v="0.11437253015587"/>
    <n v="7.3599555710495201E-2"/>
    <n v="0.112825267951583"/>
    <n v="6.37437865603715"/>
    <n v="0.21844923190451301"/>
    <n v="0.30852778649345403"/>
    <n v="-1.7204541111804259"/>
  </r>
  <r>
    <x v="12"/>
    <s v="2-Camera-0,1"/>
    <x v="2"/>
    <n v="63.4476230673149"/>
    <n v="4.35043534426093"/>
    <n v="9.5959753096981501E-2"/>
    <n v="0.118751127217605"/>
    <n v="8.0399356946383893E-2"/>
    <n v="0.110395732743661"/>
    <n v="6.3895202060229996"/>
    <n v="0.29915110267610101"/>
    <n v="0.29857306789900501"/>
    <n v="-1.3509915878400649"/>
  </r>
  <r>
    <x v="12"/>
    <s v="2-Camera-0,1"/>
    <x v="2"/>
    <n v="23.159196923421199"/>
    <n v="3.8740610300757501"/>
    <n v="0.127073335670327"/>
    <n v="0.14777983557256599"/>
    <n v="0.11889483761867201"/>
    <n v="0.14054288609496901"/>
    <n v="6.2755932969739598"/>
    <n v="0.33981876228194402"/>
    <n v="0.34641074766354601"/>
    <n v="-1.7795282222607038"/>
  </r>
  <r>
    <x v="12"/>
    <s v="2-Camera-0,1"/>
    <x v="2"/>
    <n v="41.770737457324103"/>
    <n v="4.0731224982958496"/>
    <n v="9.0231347626171396E-2"/>
    <n v="0.133002063874014"/>
    <n v="7.9381916575032296E-2"/>
    <n v="0.12564121387965699"/>
    <n v="8.0712622370337996"/>
    <n v="0.25972314654897499"/>
    <n v="0.41482578675688597"/>
    <n v="-1.5120517149472645"/>
  </r>
  <r>
    <x v="12"/>
    <s v="2-Camera-0,1"/>
    <x v="2"/>
    <n v="73.179847970737399"/>
    <n v="4.1034020280759798"/>
    <n v="0.11367468058747"/>
    <n v="0.12993359951212299"/>
    <n v="8.27064817729916E-2"/>
    <n v="0.11190035555217399"/>
    <n v="6.7175502260215501"/>
    <n v="0.402096328637362"/>
    <n v="0.40226557998909701"/>
    <n v="-1.4943323919349232"/>
  </r>
  <r>
    <x v="12"/>
    <s v="2-Camera-0,1"/>
    <x v="2"/>
    <n v="38.3625569289363"/>
    <n v="3.8791061442826198"/>
    <n v="4.2897188462410397E-2"/>
    <n v="7.5573560482891294E-2"/>
    <n v="3.9083308058146797E-2"/>
    <n v="6.4885041052319903E-2"/>
    <n v="6.4289246420376003"/>
    <n v="0.109781505666823"/>
    <n v="0.25764957543665401"/>
    <n v="-1.8632442802807261"/>
  </r>
  <r>
    <x v="12"/>
    <s v="2-Camera-0,1"/>
    <x v="2"/>
    <n v="41.147388817678298"/>
    <n v="3.9044633723130802"/>
    <n v="6.8627257441685102E-2"/>
    <n v="9.61161857205107E-2"/>
    <n v="5.8273986616283698E-2"/>
    <n v="9.4010880496606497E-2"/>
    <n v="6.4889682739740202"/>
    <n v="0.20422581613030399"/>
    <n v="0.28081447682282401"/>
    <n v="-1.8147221508640958"/>
  </r>
  <r>
    <x v="12"/>
    <s v="2-Camera-0,1"/>
    <x v="2"/>
    <n v="45.894966625883001"/>
    <n v="4.2901914112652797"/>
    <n v="0.19893335119368"/>
    <n v="0.20084560873114199"/>
    <n v="0.14002086113333201"/>
    <n v="0.15282666394696001"/>
    <n v="6.1827394850552002"/>
    <n v="0.60306423516278296"/>
    <n v="0.60317983617308402"/>
    <n v="-1.1066287525616363"/>
  </r>
  <r>
    <x v="12"/>
    <s v="2-Camera-0,1"/>
    <x v="2"/>
    <n v="84.389794352870098"/>
    <n v="4.04575539959162"/>
    <n v="0.102484721501222"/>
    <n v="0.30694056642341599"/>
    <n v="7.9512994590674901E-2"/>
    <n v="0.12077300124884401"/>
    <n v="6.3691417240770498"/>
    <n v="0.37458011613237802"/>
    <n v="1.3266013102788099"/>
    <n v="-0.6276432901295701"/>
  </r>
  <r>
    <x v="12"/>
    <s v="2-Camera-0,1"/>
    <x v="2"/>
    <n v="44.219893742320302"/>
    <n v="4.04433070322498"/>
    <n v="0.10453633051130901"/>
    <n v="0.12709525745432099"/>
    <n v="5.7652375455285398E-2"/>
    <n v="0.10328805911528501"/>
    <n v="6.3120214600348801"/>
    <n v="0.38805651340705899"/>
    <n v="0.38815596068357"/>
    <n v="-1.5675133360914499"/>
  </r>
  <r>
    <x v="12"/>
    <s v="2-Camera-0,1"/>
    <x v="2"/>
    <n v="16.412066723774998"/>
    <n v="4.1220859924061299"/>
    <n v="0.14254845100841601"/>
    <n v="0.164317700776477"/>
    <n v="9.7058389556555796E-2"/>
    <n v="0.142470452194352"/>
    <n v="6.1718890339834598"/>
    <n v="0.51957256119700201"/>
    <n v="0.51260896624598895"/>
    <n v="-1.3653050413478811"/>
  </r>
  <r>
    <x v="12"/>
    <s v="2-Camera-0,1"/>
    <x v="2"/>
    <n v="66.311661636225793"/>
    <n v="4.1188615683711696"/>
    <n v="0.101232070644317"/>
    <n v="0.13143674906858199"/>
    <n v="6.5197676968194604E-2"/>
    <n v="0.118792467749465"/>
    <n v="5.7622813979396597"/>
    <n v="0.36724140480684297"/>
    <n v="0.36737035216057901"/>
    <n v="-1.5137680794682513"/>
  </r>
  <r>
    <x v="12"/>
    <s v="2-Camera-0,1"/>
    <x v="2"/>
    <n v="45.206760838958303"/>
    <n v="4.1614916487057503"/>
    <n v="0.175350227529216"/>
    <n v="0.185870374688724"/>
    <n v="0.10551318633512501"/>
    <n v="0.14112177382773899"/>
    <n v="6.9214864450041196"/>
    <n v="0.545339654580143"/>
    <n v="0.54540382822265299"/>
    <n v="-1.2931045230715967"/>
  </r>
  <r>
    <x v="12"/>
    <s v="2-Camera-0,1"/>
    <x v="2"/>
    <n v="29.832354255956101"/>
    <n v="3.9889902956154999"/>
    <n v="0.18369770503066599"/>
    <n v="0.18670512072838899"/>
    <n v="0.133841040556961"/>
    <n v="0.155638753491183"/>
    <n v="6.7122445449931503"/>
    <n v="0.54201706070708899"/>
    <n v="0.54207337880268402"/>
    <n v="-1.468936325581816"/>
  </r>
  <r>
    <x v="12"/>
    <s v="2-Camera-0,1"/>
    <x v="2"/>
    <n v="46.218196106270703"/>
    <n v="3.91295301380518"/>
    <n v="6.3936034838421807E-2"/>
    <n v="0.10022531557438399"/>
    <n v="6.4977350248202795E-2"/>
    <n v="9.9602625973499295E-2"/>
    <n v="6.1791551139904097"/>
    <n v="0.12944868856325201"/>
    <n v="0.28684586728032602"/>
    <n v="-1.800201118914494"/>
  </r>
  <r>
    <x v="12"/>
    <s v="2-Camera-0,1"/>
    <x v="2"/>
    <n v="44.997604888511702"/>
    <n v="3.9460629050993199"/>
    <n v="7.1372586090198295E-2"/>
    <n v="0.10454587662595501"/>
    <n v="7.3508835294365499E-2"/>
    <n v="0.10695156308518"/>
    <n v="6.4876504070125502"/>
    <n v="0.15681287858544901"/>
    <n v="0.27818231616627898"/>
    <n v="-1.775754778734401"/>
  </r>
  <r>
    <x v="12"/>
    <s v="2-Camera-0,1"/>
    <x v="2"/>
    <n v="58.024150380551397"/>
    <n v="3.82325868519573"/>
    <n v="6.7225389565146801E-2"/>
    <n v="0.106756720313961"/>
    <n v="4.8930738076782498E-2"/>
    <n v="0.102378138959443"/>
    <n v="7.0675335139967501"/>
    <n v="0.20039883732129199"/>
    <n v="0.32884891663335702"/>
    <n v="-1.847892398170913"/>
  </r>
  <r>
    <x v="12"/>
    <s v="2-Camera-0,1"/>
    <x v="2"/>
    <n v="45.918491988936701"/>
    <n v="3.8810901909438602"/>
    <n v="3.9932185133668599E-2"/>
    <n v="8.2874714376697106E-2"/>
    <n v="3.5937460008101801E-2"/>
    <n v="6.9458034714899197E-2"/>
    <n v="6.4839983910787797"/>
    <n v="0.14253442300133901"/>
    <n v="0.27345831699309903"/>
    <n v="-1.8454514920630407"/>
  </r>
  <r>
    <x v="12"/>
    <s v="2-Camera-0,15000000000000002"/>
    <x v="3"/>
    <n v="42.2003119031883"/>
    <n v="4.3066708767912703"/>
    <n v="0.21747256048157901"/>
    <n v="0.20836502990398401"/>
    <n v="0.16482027996627299"/>
    <n v="0.17392838702779601"/>
    <n v="5.22696721600368"/>
    <n v="0.63539961192343497"/>
    <n v="0.61858927044211798"/>
    <n v="-1.0747398527666117"/>
  </r>
  <r>
    <x v="12"/>
    <s v="2-Camera-0,15000000000000002"/>
    <x v="3"/>
    <n v="35.288931710855998"/>
    <n v="4.2972203831188303"/>
    <n v="0.127336660494721"/>
    <n v="0.14217105763839599"/>
    <n v="0.10581425390381199"/>
    <n v="0.12974334147727001"/>
    <n v="4.5342516839737002"/>
    <n v="0.350035713957837"/>
    <n v="0.36734477935811899"/>
    <n v="-1.3354348375230507"/>
  </r>
  <r>
    <x v="12"/>
    <s v="2-Camera-0,15000000000000002"/>
    <x v="3"/>
    <n v="41.525691528007897"/>
    <n v="4.0093216555676499"/>
    <n v="5.3440748351197997E-2"/>
    <n v="8.96317844314721E-2"/>
    <n v="4.2769500781420597E-2"/>
    <n v="8.2652349895540295E-2"/>
    <n v="4.9336545659461901"/>
    <n v="0.163890741211873"/>
    <n v="0.26971404767338603"/>
    <n v="-1.720964296758964"/>
  </r>
  <r>
    <x v="12"/>
    <s v="2-Camera-0,15000000000000002"/>
    <x v="3"/>
    <n v="38.2859455426767"/>
    <n v="3.9583975245194698"/>
    <n v="0.19353839515921401"/>
    <n v="0.233929492732012"/>
    <n v="0.18208465594680801"/>
    <n v="0.21099154387309399"/>
    <n v="5.2873050390044201"/>
    <n v="0.44152800909171203"/>
    <n v="0.61269402180671195"/>
    <n v="-1.4289084536738184"/>
  </r>
  <r>
    <x v="12"/>
    <s v="2-Camera-0,15000000000000002"/>
    <x v="3"/>
    <n v="31.007598643337801"/>
    <n v="3.99782573957145"/>
    <n v="0.142874031066799"/>
    <n v="0.16245533841441601"/>
    <n v="0.123652619849386"/>
    <n v="0.15182888057681601"/>
    <n v="5.1052351460093597"/>
    <n v="0.41286671315178203"/>
    <n v="0.412925637289004"/>
    <n v="-1.589248623139546"/>
  </r>
  <r>
    <x v="12"/>
    <s v="2-Camera-0,15000000000000002"/>
    <x v="3"/>
    <n v="9.5904921097843499"/>
    <n v="3.9200456556658798"/>
    <n v="0.14984687632951799"/>
    <n v="0.273925722198473"/>
    <n v="0.118447930704504"/>
    <n v="0.231985418837795"/>
    <n v="5.2983759279595599"/>
    <n v="0.48630545727216801"/>
    <n v="0.85935663093752501"/>
    <n v="-1.2205977133965953"/>
  </r>
  <r>
    <x v="12"/>
    <s v="2-Camera-0,15000000000000002"/>
    <x v="3"/>
    <n v="56.971407905826702"/>
    <n v="4.2613220053674796"/>
    <n v="0.10109466580944"/>
    <n v="0.11944288056683"/>
    <n v="8.4628873725413098E-2"/>
    <n v="0.10958131345436301"/>
    <n v="4.9623181080678398"/>
    <n v="0.30235918754285201"/>
    <n v="0.33487481394912599"/>
    <n v="-1.4038031806833944"/>
  </r>
  <r>
    <x v="12"/>
    <s v="2-Camera-0,15000000000000002"/>
    <x v="3"/>
    <n v="42.601129254975703"/>
    <n v="3.9348315274627899"/>
    <n v="0.140348288447386"/>
    <n v="0.16617109257641199"/>
    <n v="0.13480434721364901"/>
    <n v="0.16202126255567301"/>
    <n v="4.7792376199504298"/>
    <n v="0.33528275675337599"/>
    <n v="0.42652492044481299"/>
    <n v="-1.6386435520923972"/>
  </r>
  <r>
    <x v="12"/>
    <s v="2-Camera-0,15000000000000002"/>
    <x v="3"/>
    <n v="29.077729578339"/>
    <n v="4.15246964236482"/>
    <n v="0.118659607869983"/>
    <n v="0.16616853923005401"/>
    <n v="0.108342715922008"/>
    <n v="0.15674774328581101"/>
    <n v="5.8480210410198197"/>
    <n v="0.30820934701374397"/>
    <n v="0.52932033658692001"/>
    <n v="-1.3182100210482601"/>
  </r>
  <r>
    <x v="12"/>
    <s v="2-Camera-0,15000000000000002"/>
    <x v="3"/>
    <n v="30.030458905397499"/>
    <n v="3.7858552735522899"/>
    <n v="0.116503560178063"/>
    <n v="0.15854077330271099"/>
    <n v="9.2183120707885799E-2"/>
    <n v="0.13556934405777901"/>
    <n v="4.5516688700299701"/>
    <n v="0.38898031717380099"/>
    <n v="0.53732820780523605"/>
    <n v="-1.6768165186424739"/>
  </r>
  <r>
    <x v="12"/>
    <s v="2-Camera-0,15000000000000002"/>
    <x v="3"/>
    <n v="25.9401185906727"/>
    <n v="4.3511864403700899"/>
    <n v="0.17126930097232199"/>
    <n v="0.176079742972204"/>
    <n v="0.15512609824625001"/>
    <n v="0.15794526705874901"/>
    <n v="4.9269569959724304"/>
    <n v="0.40831546654262402"/>
    <n v="0.40836824669962801"/>
    <n v="-1.2404453129302819"/>
  </r>
  <r>
    <x v="12"/>
    <s v="2-Camera-0,15000000000000002"/>
    <x v="3"/>
    <n v="35.996232517327101"/>
    <n v="4.0114139342391404"/>
    <n v="9.7417931613766301E-2"/>
    <n v="0.12262817732238"/>
    <n v="7.99597757355128E-2"/>
    <n v="0.114630276003531"/>
    <n v="5.08558064198587"/>
    <n v="0.317671085162332"/>
    <n v="0.31782175561702702"/>
    <n v="-1.6707643101438325"/>
  </r>
  <r>
    <x v="12"/>
    <s v="2-Camera-0,15000000000000002"/>
    <x v="3"/>
    <n v="44.232664707823702"/>
    <n v="3.6935454301794701"/>
    <n v="0.100271097681169"/>
    <n v="0.142056345593503"/>
    <n v="9.9470443964335395E-2"/>
    <n v="0.13258781180414"/>
    <n v="4.8676867869216904"/>
    <n v="0.25368361756512398"/>
    <n v="0.43166514177353599"/>
    <n v="-1.8747894280469939"/>
  </r>
  <r>
    <x v="12"/>
    <s v="2-Camera-0,15000000000000002"/>
    <x v="3"/>
    <n v="60.356282086923898"/>
    <n v="3.85467381438905"/>
    <n v="0.121610142122273"/>
    <n v="0.16297061334792001"/>
    <n v="8.5964670378143399E-2"/>
    <n v="0.124374691600871"/>
    <n v="4.7805570010095799"/>
    <n v="0.43929305445407602"/>
    <n v="0.63449747973517601"/>
    <n v="-1.5108287058757739"/>
  </r>
  <r>
    <x v="12"/>
    <s v="2-Camera-0,15000000000000002"/>
    <x v="3"/>
    <n v="41.961075334264301"/>
    <n v="3.96425535835002"/>
    <n v="8.3584984443947893E-2"/>
    <n v="0.122598437297975"/>
    <n v="7.5364594326521497E-2"/>
    <n v="0.120288564478871"/>
    <n v="5.5875147809274397"/>
    <n v="0.276025673195118"/>
    <n v="0.454006622688369"/>
    <n v="-1.581738018961611"/>
  </r>
  <r>
    <x v="12"/>
    <s v="2-Camera-0,15000000000000002"/>
    <x v="3"/>
    <n v="74.179953720741096"/>
    <n v="4.3509786836716398"/>
    <n v="0.125114997069106"/>
    <n v="0.156428776072781"/>
    <n v="0.11567119733669901"/>
    <n v="0.15088227315083599"/>
    <n v="4.9716945069376299"/>
    <n v="0.33889434444156802"/>
    <n v="0.45243453468115802"/>
    <n v="-1.1965867816472022"/>
  </r>
  <r>
    <x v="12"/>
    <s v="2-Camera-0,15000000000000002"/>
    <x v="3"/>
    <n v="86.2662388250086"/>
    <n v="4.3079767405801599"/>
    <n v="0.18649362506068601"/>
    <n v="0.20140494783808099"/>
    <n v="0.14188532612275601"/>
    <n v="0.159706892893515"/>
    <n v="5.9855373830068803"/>
    <n v="0.51543605128510905"/>
    <n v="0.515506763279591"/>
    <n v="-1.1765164961402492"/>
  </r>
  <r>
    <x v="12"/>
    <s v="2-Camera-0,15000000000000002"/>
    <x v="3"/>
    <n v="23.948956246958598"/>
    <n v="4.1366344594624698"/>
    <n v="0.118366664919273"/>
    <n v="0.15491105411928799"/>
    <n v="9.4477858960581002E-2"/>
    <n v="0.143253570454354"/>
    <n v="5.2924607429886201"/>
    <n v="0.40151074707023199"/>
    <n v="0.51617507768149296"/>
    <n v="-1.3471904628560374"/>
  </r>
  <r>
    <x v="12"/>
    <s v="2-Camera-0,15000000000000002"/>
    <x v="3"/>
    <n v="49.453257325713402"/>
    <n v="4.0140440195231104"/>
    <n v="0.19039271775882899"/>
    <n v="0.19250489854159"/>
    <n v="0.17188619002210501"/>
    <n v="0.17167629722178299"/>
    <n v="5.1643145999405498"/>
    <n v="0.50207125606830005"/>
    <n v="0.50214546853381803"/>
    <n v="-1.4838105119430716"/>
  </r>
  <r>
    <x v="12"/>
    <s v="2-Camera-0,15000000000000002"/>
    <x v="3"/>
    <n v="69.589158272095005"/>
    <n v="4.0014465929274499"/>
    <n v="0.15533996918701001"/>
    <n v="0.169427065286091"/>
    <n v="0.13072484544979099"/>
    <n v="0.15303044752499201"/>
    <n v="4.6133997330907697"/>
    <n v="0.374711738662591"/>
    <n v="0.39893505924887002"/>
    <n v="-1.5996183478236801"/>
  </r>
  <r>
    <x v="12"/>
    <s v="2-Ground_Truth"/>
    <x v="4"/>
    <n v="51.2228648387673"/>
    <n v="3.9114334908828301"/>
    <n v="8.3151776694120605E-3"/>
    <n v="5.8395687039723802E-2"/>
    <n v="5.5713785783653297E-3"/>
    <n v="3.90613925571274E-2"/>
    <n v="3.5239614029414899"/>
    <n v="3.3982167759982702E-2"/>
    <n v="0.25174881037160601"/>
    <n v="-1.836817698745564"/>
  </r>
  <r>
    <x v="12"/>
    <s v="2-Ground_Truth"/>
    <x v="4"/>
    <n v="61.766070433553999"/>
    <n v="3.9317800950015598"/>
    <n v="3.7058617063561797E-2"/>
    <n v="7.1341963981927603E-2"/>
    <n v="1.7846997640244999E-2"/>
    <n v="6.0984829757069203E-2"/>
    <n v="3.25789429398719"/>
    <n v="0.13535456886971101"/>
    <n v="0.252603180426069"/>
    <n v="-1.8156167245723713"/>
  </r>
  <r>
    <x v="12"/>
    <s v="2-Ground_Truth"/>
    <x v="4"/>
    <n v="40.607345524771503"/>
    <n v="3.7980259691049501"/>
    <n v="1.20884579392171E-2"/>
    <n v="6.3778788026855604E-2"/>
    <n v="8.4624490043786107E-3"/>
    <n v="4.2428278516388702E-2"/>
    <n v="3.21561723505146"/>
    <n v="4.1228965539015998E-2"/>
    <n v="0.28530394059741199"/>
    <n v="-1.9166700902976379"/>
  </r>
  <r>
    <x v="12"/>
    <s v="2-Ground_Truth"/>
    <x v="4"/>
    <n v="48.206647834280403"/>
    <n v="3.8219843609151001"/>
    <n v="1.10788691055122E-2"/>
    <n v="6.15934276178755E-2"/>
    <n v="6.0371605710478901E-3"/>
    <n v="4.1578679195724097E-2"/>
    <n v="3.3013690359657599"/>
    <n v="4.8169916549012301E-2"/>
    <n v="0.26918749680765303"/>
    <n v="-1.9088281422772468"/>
  </r>
  <r>
    <x v="12"/>
    <s v="2-Ground_Truth"/>
    <x v="4"/>
    <n v="44.079729275858902"/>
    <n v="3.7805260441348301"/>
    <n v="9.8834531982867398E-3"/>
    <n v="6.6655506321484995E-2"/>
    <n v="8.3688308384575194E-3"/>
    <n v="4.2569901377075302E-2"/>
    <n v="3.2163440660806302"/>
    <n v="2.9208084496430801E-2"/>
    <n v="0.31007986411602501"/>
    <n v="-1.909394091749145"/>
  </r>
  <r>
    <x v="12"/>
    <s v="2-Ground_Truth"/>
    <x v="4"/>
    <n v="38.413878608474398"/>
    <n v="3.7222227245703601"/>
    <n v="1.9156304414047299E-2"/>
    <n v="6.9863292299306795E-2"/>
    <n v="6.3588280569361897E-3"/>
    <n v="5.0327916969876901E-2"/>
    <n v="3.2805278520099801"/>
    <n v="7.59686485309152E-2"/>
    <n v="0.32777907488559099"/>
    <n v="-1.9499982005440488"/>
  </r>
  <r>
    <x v="12"/>
    <s v="2-Ground_Truth"/>
    <x v="4"/>
    <n v="40.664987870225197"/>
    <n v="3.8282524170918699"/>
    <n v="4.4618425491964299E-2"/>
    <n v="9.0436214576404203E-2"/>
    <n v="3.36060301707852E-2"/>
    <n v="8.3179457211428498E-2"/>
    <n v="3.2576415860094099"/>
    <n v="0.14315502896846999"/>
    <n v="0.30322195772032101"/>
    <n v="-1.8685256251878091"/>
  </r>
  <r>
    <x v="12"/>
    <s v="2-Ground_Truth"/>
    <x v="4"/>
    <n v="59.955643537050001"/>
    <n v="3.9589708985648802"/>
    <n v="2.6537069544026001E-2"/>
    <n v="7.1173861332381294E-2"/>
    <n v="1.7810385211728501E-2"/>
    <n v="6.20244521194371E-2"/>
    <n v="3.3189683209638998"/>
    <n v="8.5871324245921504E-2"/>
    <n v="0.25809673861375598"/>
    <n v="-1.7829323628213638"/>
  </r>
  <r>
    <x v="12"/>
    <s v="2-Ground_Truth"/>
    <x v="4"/>
    <n v="40.546671071440898"/>
    <n v="3.9116892874483802"/>
    <n v="3.4109837122774302E-2"/>
    <n v="7.7014619640649706E-2"/>
    <n v="3.0365460938544999E-2"/>
    <n v="6.6504699697748804E-2"/>
    <n v="3.3046311649959499"/>
    <n v="9.5833601623501297E-2"/>
    <n v="0.27109045826172301"/>
    <n v="-1.8172202542898968"/>
  </r>
  <r>
    <x v="12"/>
    <s v="2-Ground_Truth"/>
    <x v="4"/>
    <n v="36.850180733364901"/>
    <n v="3.61571782874754"/>
    <n v="1.4172357272019201E-2"/>
    <n v="8.0846140905290201E-2"/>
    <n v="1.14259350348071E-2"/>
    <n v="4.8244979631594298E-2"/>
    <n v="3.14397132396698"/>
    <n v="4.5370753612381499E-2"/>
    <n v="0.438414848161225"/>
    <n v="-1.9458673230912349"/>
  </r>
  <r>
    <x v="12"/>
    <s v="2-Ground_Truth"/>
    <x v="4"/>
    <n v="66.750457551332204"/>
    <n v="3.8449703800196602"/>
    <n v="6.5746412086137906E-2"/>
    <n v="9.4877122215873397E-2"/>
    <n v="4.1691445098466097E-2"/>
    <n v="8.4006087799882806E-2"/>
    <n v="3.7218899470753901"/>
    <n v="0.22612399790593099"/>
    <n v="0.31249482395899603"/>
    <n v="-1.8425347960213438"/>
  </r>
  <r>
    <x v="12"/>
    <s v="2-Ground_Truth"/>
    <x v="4"/>
    <n v="40.017764881829699"/>
    <n v="3.75422523940306"/>
    <n v="1.1706173250422299E-2"/>
    <n v="6.9202963124655306E-2"/>
    <n v="1.13859008159815E-2"/>
    <n v="4.3312157767458899E-2"/>
    <n v="3.42087778204586"/>
    <n v="2.6715191528093801E-2"/>
    <n v="0.32738500978732299"/>
    <n v="-1.918389750809617"/>
  </r>
  <r>
    <x v="12"/>
    <s v="2-Ground_Truth"/>
    <x v="4"/>
    <n v="43.287364360051299"/>
    <n v="3.7944284726046198"/>
    <n v="1.52874847523877E-2"/>
    <n v="6.7885860248217494E-2"/>
    <n v="1.2996938499552701E-2"/>
    <n v="4.49569409487681E-2"/>
    <n v="3.22018758102785"/>
    <n v="4.6047397392806902E-2"/>
    <n v="0.30118995907637103"/>
    <n v="-1.9043815683190091"/>
  </r>
  <r>
    <x v="12"/>
    <s v="2-Ground_Truth"/>
    <x v="4"/>
    <n v="64.424228044102094"/>
    <n v="3.9063323822826499"/>
    <n v="5.4773682667445103E-2"/>
    <n v="9.5465396388378101E-2"/>
    <n v="3.7452258801739101E-2"/>
    <n v="9.3672676075130204E-2"/>
    <n v="3.1816474009537998"/>
    <n v="0.17914333909282301"/>
    <n v="0.29911439629210501"/>
    <n v="-1.7945532214252451"/>
  </r>
  <r>
    <x v="12"/>
    <s v="2-Ground_Truth"/>
    <x v="4"/>
    <n v="48.328312304541797"/>
    <n v="3.6501209774868202"/>
    <n v="2.9761261590830999E-2"/>
    <n v="9.0756998645792203E-2"/>
    <n v="2.06017635159076E-2"/>
    <n v="7.1074348907477103E-2"/>
    <n v="4.3207837420050001"/>
    <n v="9.6895029698499793E-2"/>
    <n v="0.42890628699766398"/>
    <n v="-1.920972735515516"/>
  </r>
  <r>
    <x v="12"/>
    <s v="2-Ground_Truth"/>
    <x v="4"/>
    <n v="43.821291630168801"/>
    <n v="3.8318732462836098"/>
    <n v="1.03082173378984E-2"/>
    <n v="6.2847965433626696E-2"/>
    <n v="7.1991765665142199E-3"/>
    <n v="4.1243056457696499E-2"/>
    <n v="3.3841723309597"/>
    <n v="3.7315896699567197E-2"/>
    <n v="0.27969010933593902"/>
    <n v="-1.8884366443804512"/>
  </r>
  <r>
    <x v="12"/>
    <s v="2-Ground_Truth"/>
    <x v="4"/>
    <n v="41.41895878519"/>
    <n v="3.6244128075701498"/>
    <n v="8.7272842283356907E-3"/>
    <n v="7.9533439635006004E-2"/>
    <n v="7.1890688457090001E-3"/>
    <n v="4.55451571335653E-2"/>
    <n v="3.8348393470514499"/>
    <n v="2.7549413423812601E-2"/>
    <n v="0.44199245763921102"/>
    <n v="-1.9335947347906393"/>
  </r>
  <r>
    <x v="12"/>
    <s v="2-Ground_Truth"/>
    <x v="4"/>
    <n v="43.833926491791203"/>
    <n v="3.8333843231359301"/>
    <n v="2.2860162350583701E-2"/>
    <n v="6.4552932786782105E-2"/>
    <n v="1.3614302703905E-2"/>
    <n v="4.8816231078911303E-2"/>
    <n v="3.3797427190002001"/>
    <n v="7.9975446316397206E-2"/>
    <n v="0.247279450423388"/>
    <n v="-1.9193362264406819"/>
  </r>
  <r>
    <x v="12"/>
    <s v="2-Ground_Truth"/>
    <x v="4"/>
    <n v="53.941715218058903"/>
    <n v="3.8822416834770102"/>
    <n v="1.2922595730977701E-2"/>
    <n v="6.1202827278857799E-2"/>
    <n v="6.1327502244159296E-3"/>
    <n v="4.2339373430910002E-2"/>
    <n v="3.5778151450213"/>
    <n v="5.2027304268444402E-2"/>
    <n v="0.24990308135300601"/>
    <n v="-1.8678552351699838"/>
  </r>
  <r>
    <x v="12"/>
    <s v="2-Ground_Truth"/>
    <x v="4"/>
    <n v="45.555000388938403"/>
    <n v="3.7708555749344801"/>
    <n v="1.1638533042855399E-2"/>
    <n v="6.5837791281042404E-2"/>
    <n v="7.4282517217827302E-3"/>
    <n v="4.3270775531192698E-2"/>
    <n v="3.7497176829492598"/>
    <n v="4.7285534782380199E-2"/>
    <n v="0.30162094286026803"/>
    <n v="-1.9275234822052518"/>
  </r>
  <r>
    <x v="13"/>
    <s v="3-Camera-0,0"/>
    <x v="0"/>
    <n v="44.5540257596492"/>
    <n v="3.9494130044719999"/>
    <n v="2.37115007804885E-2"/>
    <n v="7.5307663167484898E-2"/>
    <n v="1.8187304204287599E-2"/>
    <n v="5.4944201753938202E-2"/>
    <n v="1.83729977998882"/>
    <n v="8.5034870447581096E-2"/>
    <n v="0.49133892313091998"/>
    <n v="-1.5592480723970801"/>
  </r>
  <r>
    <x v="13"/>
    <s v="3-Camera-0,0"/>
    <x v="0"/>
    <n v="65.501050118506399"/>
    <n v="3.8261286517442299"/>
    <n v="2.1125156172749199E-2"/>
    <n v="7.8514128465441799E-2"/>
    <n v="1.36249462495029E-2"/>
    <n v="5.69928052478594E-2"/>
    <n v="1.71911738894414"/>
    <n v="0.100642491755981"/>
    <n v="0.49966383093236399"/>
    <n v="-1.6742075173234061"/>
  </r>
  <r>
    <x v="13"/>
    <s v="3-Camera-0,0"/>
    <x v="0"/>
    <n v="42.8620493314558"/>
    <n v="3.7499304759538199"/>
    <n v="4.2762473359376399E-2"/>
    <n v="0.115366981892051"/>
    <n v="2.1984752843093799E-2"/>
    <n v="8.0871812503355206E-2"/>
    <n v="2.0018235190073002"/>
    <n v="0.37238550784396701"/>
    <n v="0.58394986892126499"/>
    <n v="-1.6661196551249151"/>
  </r>
  <r>
    <x v="13"/>
    <s v="3-Camera-0,0"/>
    <x v="0"/>
    <n v="54.606050011199699"/>
    <n v="3.7714848836648902"/>
    <n v="3.8775436005336297E-2"/>
    <n v="8.1623725253934895E-2"/>
    <n v="3.26128699203821E-2"/>
    <n v="6.8817650777651604E-2"/>
    <n v="1.827257781988"/>
    <n v="0.126092731988239"/>
    <n v="0.45301717656894902"/>
    <n v="-1.7754979397661608"/>
  </r>
  <r>
    <x v="13"/>
    <s v="3-Camera-0,0"/>
    <x v="0"/>
    <n v="80.235560395242601"/>
    <n v="3.6398364238599301"/>
    <n v="5.1789383835674399E-2"/>
    <n v="9.9348980830371705E-2"/>
    <n v="2.6179190847265801E-2"/>
    <n v="8.2837997532781302E-2"/>
    <n v="1.8672677859431099"/>
    <n v="0.26052721432522302"/>
    <n v="0.48936976952343803"/>
    <n v="-1.8707938066166319"/>
  </r>
  <r>
    <x v="13"/>
    <s v="3-Camera-0,0"/>
    <x v="0"/>
    <n v="85.084962433838101"/>
    <n v="3.79616100559659"/>
    <n v="5.8469194315277501E-2"/>
    <n v="9.9965586981756893E-2"/>
    <n v="2.40404897310935E-2"/>
    <n v="8.4390576948233098E-2"/>
    <n v="1.7811009399592801"/>
    <n v="0.24930107348478001"/>
    <n v="0.47652512696160199"/>
    <n v="-1.727313867441808"/>
  </r>
  <r>
    <x v="13"/>
    <s v="3-Camera-0,0"/>
    <x v="0"/>
    <n v="75.806236690788396"/>
    <n v="3.9219354195356901"/>
    <n v="6.1880384038205102E-2"/>
    <n v="0.106953532214751"/>
    <n v="3.5664818931015599E-2"/>
    <n v="9.9819611147627094E-2"/>
    <n v="1.85904448805376"/>
    <n v="0.220615944677027"/>
    <n v="0.45977625556564999"/>
    <n v="-1.6182883248986599"/>
  </r>
  <r>
    <x v="13"/>
    <s v="3-Camera-0,0"/>
    <x v="0"/>
    <n v="40.341369666335197"/>
    <n v="3.6419451371178999"/>
    <n v="5.1107675997363898E-2"/>
    <n v="9.7131440092995097E-2"/>
    <n v="1.8431940328838999E-2"/>
    <n v="8.5252371031189905E-2"/>
    <n v="1.90747098601423"/>
    <n v="0.22508834964645499"/>
    <n v="0.46884863476102501"/>
    <n v="-1.8892062281210751"/>
  </r>
  <r>
    <x v="13"/>
    <s v="3-Camera-0,0"/>
    <x v="0"/>
    <n v="46.634942004668197"/>
    <n v="3.6949185390192398"/>
    <n v="6.2728707190951596E-2"/>
    <n v="0.107760592744119"/>
    <n v="1.95058246348934E-2"/>
    <n v="8.8480814358555995E-2"/>
    <n v="1.95807099901139"/>
    <n v="0.29571509005694002"/>
    <n v="0.45781853091960401"/>
    <n v="-1.8472629300611563"/>
  </r>
  <r>
    <x v="13"/>
    <s v="3-Camera-0,0"/>
    <x v="0"/>
    <n v="60.347808817565102"/>
    <n v="3.7568516490030399"/>
    <n v="2.2295769665826502E-2"/>
    <n v="8.1217313012016901E-2"/>
    <n v="1.66215576987064E-2"/>
    <n v="5.7097733362692499E-2"/>
    <n v="1.9534209950361401"/>
    <n v="7.4154084432311099E-2"/>
    <n v="0.47503362230359703"/>
    <n v="-1.7681147286933632"/>
  </r>
  <r>
    <x v="13"/>
    <s v="3-Camera-0,0"/>
    <x v="0"/>
    <n v="58.382126450959099"/>
    <n v="3.7711692538856898"/>
    <n v="1.35881168776491E-2"/>
    <n v="7.7152257627967E-2"/>
    <n v="9.37970358716478E-3"/>
    <n v="5.2586693153492403E-2"/>
    <n v="1.8281675329199001"/>
    <n v="4.8979529753464E-2"/>
    <n v="0.47805280601452799"/>
    <n v="-1.7507779400997823"/>
  </r>
  <r>
    <x v="13"/>
    <s v="3-Camera-0,0"/>
    <x v="0"/>
    <n v="54.801581963310198"/>
    <n v="3.7304917870844898"/>
    <n v="7.0754328003367103E-2"/>
    <n v="0.113917762381769"/>
    <n v="2.6853134891064601E-2"/>
    <n v="9.3805428454431197E-2"/>
    <n v="1.91769425699021"/>
    <n v="0.32829356394769899"/>
    <n v="0.471578296403732"/>
    <n v="-1.7979299165117781"/>
  </r>
  <r>
    <x v="13"/>
    <s v="3-Camera-0,0"/>
    <x v="0"/>
    <n v="72.509778166824404"/>
    <n v="3.6221016492084401"/>
    <n v="2.1514280628182898E-2"/>
    <n v="8.8163253605720901E-2"/>
    <n v="1.27327003428388E-2"/>
    <n v="6.0769203966891297E-2"/>
    <n v="1.7674289840506301"/>
    <n v="0.10485116175820899"/>
    <n v="0.45551528397065"/>
    <n v="-1.9223830668209099"/>
  </r>
  <r>
    <x v="13"/>
    <s v="3-Camera-0,0"/>
    <x v="0"/>
    <n v="70.577921326308299"/>
    <n v="3.6963430661720902"/>
    <n v="5.4443231307885198E-2"/>
    <n v="0.10264511687032001"/>
    <n v="1.8678680206900701E-2"/>
    <n v="8.3449754614221994E-2"/>
    <n v="2.1727119839051698"/>
    <n v="0.24116384702732099"/>
    <n v="0.460856728112919"/>
    <n v="-1.8428002057149908"/>
  </r>
  <r>
    <x v="13"/>
    <s v="3-Camera-0,0"/>
    <x v="0"/>
    <n v="79.625571137220803"/>
    <n v="3.8418782132307099"/>
    <n v="3.29349298245162E-2"/>
    <n v="8.10268037639265E-2"/>
    <n v="1.8778681844557998E-2"/>
    <n v="6.2929846293625594E-2"/>
    <n v="1.7223645990015899"/>
    <n v="0.13397324688763201"/>
    <n v="0.49055747897749302"/>
    <n v="-1.667564307791797"/>
  </r>
  <r>
    <x v="13"/>
    <s v="3-Camera-0,0"/>
    <x v="0"/>
    <n v="65.529803386644602"/>
    <n v="3.7488078200283201"/>
    <n v="1.2204452268498299E-2"/>
    <n v="7.7407672012359305E-2"/>
    <n v="8.5709801322162802E-3"/>
    <n v="5.1855573000387498E-2"/>
    <n v="1.91040942398831"/>
    <n v="4.1965928067370102E-2"/>
    <n v="0.48778271902623999"/>
    <n v="-1.7634094609454398"/>
  </r>
  <r>
    <x v="13"/>
    <s v="3-Camera-0,0"/>
    <x v="0"/>
    <n v="51.859816687757899"/>
    <n v="3.8488242604708498"/>
    <n v="1.84024220714799E-2"/>
    <n v="7.80968015789891E-2"/>
    <n v="1.10779820848494E-2"/>
    <n v="5.5465733204401201E-2"/>
    <n v="2.0560451269848201"/>
    <n v="7.7559740156403295E-2"/>
    <n v="0.49808088877064599"/>
    <n v="-1.6530948507585042"/>
  </r>
  <r>
    <x v="13"/>
    <s v="3-Camera-0,0"/>
    <x v="0"/>
    <n v="44.0135864776841"/>
    <n v="3.8267149534823099"/>
    <n v="2.5327457527418901E-2"/>
    <n v="8.0263425461434404E-2"/>
    <n v="1.7694552338411398E-2"/>
    <n v="5.8154756369845399E-2"/>
    <n v="1.7753783930092999"/>
    <n v="9.4999282905107493E-2"/>
    <n v="0.47099079175881298"/>
    <n v="-1.7022942547588771"/>
  </r>
  <r>
    <x v="13"/>
    <s v="3-Camera-0,0"/>
    <x v="0"/>
    <n v="73.649170090343603"/>
    <n v="3.7531140796799098"/>
    <n v="3.7559314269475598E-2"/>
    <n v="8.7051423326415897E-2"/>
    <n v="1.72799097245698E-2"/>
    <n v="7.0191861694272301E-2"/>
    <n v="2.08535983902402"/>
    <n v="0.19527209400009601"/>
    <n v="0.48855417834658299"/>
    <n v="-1.7583317419735072"/>
  </r>
  <r>
    <x v="13"/>
    <s v="3-Camera-0,0"/>
    <x v="0"/>
    <n v="62.146806318149899"/>
    <n v="3.7223244008931999"/>
    <n v="1.4751640405316501E-2"/>
    <n v="8.2536918796853195E-2"/>
    <n v="1.1374525698842499E-2"/>
    <n v="5.3713209569341197E-2"/>
    <n v="1.7993547549704001"/>
    <n v="4.8043984665397298E-2"/>
    <n v="0.46179742605162599"/>
    <n v="-1.8158781730551741"/>
  </r>
  <r>
    <x v="13"/>
    <s v="3-Camera-0,05"/>
    <x v="1"/>
    <n v="73.451044877479603"/>
    <n v="3.7994379904634101"/>
    <n v="2.4209813614518801E-2"/>
    <n v="7.9922504175843498E-2"/>
    <n v="1.92032155066394E-2"/>
    <n v="5.9705961870325397E-2"/>
    <n v="7.3797528400318697"/>
    <n v="0.13423353535953"/>
    <n v="0.44755361032380703"/>
    <n v="-1.7530083992127827"/>
  </r>
  <r>
    <x v="13"/>
    <s v="3-Camera-0,05"/>
    <x v="1"/>
    <n v="68.380601977962101"/>
    <n v="3.9277476432423999"/>
    <n v="3.1348556540059802E-2"/>
    <n v="8.2736002070936607E-2"/>
    <n v="2.7259579011337898E-2"/>
    <n v="6.2073789683188899E-2"/>
    <n v="8.1241945679066703"/>
    <n v="8.6632323789778601E-2"/>
    <n v="0.51360829590161905"/>
    <n v="-1.5586440608559811"/>
  </r>
  <r>
    <x v="13"/>
    <s v="3-Camera-0,05"/>
    <x v="1"/>
    <n v="66.707441310900194"/>
    <n v="3.6614817070961299"/>
    <n v="4.9890790207362701E-2"/>
    <n v="0.13102490981106599"/>
    <n v="3.2884955884267299E-2"/>
    <n v="9.0286519957536601E-2"/>
    <n v="7.8179732429562101"/>
    <n v="0.31862548068922297"/>
    <n v="0.58671247427915396"/>
    <n v="-1.7518058186247161"/>
  </r>
  <r>
    <x v="13"/>
    <s v="3-Camera-0,05"/>
    <x v="1"/>
    <n v="50.661713102836003"/>
    <n v="3.62078457331932"/>
    <n v="5.6531240797253898E-2"/>
    <n v="0.108040617432581"/>
    <n v="4.5985780193366403E-2"/>
    <n v="9.6054461570341698E-2"/>
    <n v="7.82429035496898"/>
    <n v="0.16328614974879099"/>
    <n v="0.40622419408709798"/>
    <n v="-1.9729912325935821"/>
  </r>
  <r>
    <x v="13"/>
    <s v="3-Camera-0,05"/>
    <x v="1"/>
    <n v="32.800090326896999"/>
    <n v="4.3534832776650898"/>
    <n v="0.124485633834736"/>
    <n v="0.151729308038835"/>
    <n v="7.2772354796800595E-2"/>
    <n v="0.116835532319467"/>
    <n v="9.4684697070624608"/>
    <n v="0.45440158355065102"/>
    <n v="0.69502081782343506"/>
    <n v="-0.95149590451147514"/>
  </r>
  <r>
    <x v="13"/>
    <s v="3-Camera-0,05"/>
    <x v="1"/>
    <n v="81.790731721258595"/>
    <n v="3.7016716923861002"/>
    <n v="2.9302269688828E-2"/>
    <n v="9.3729100274110605E-2"/>
    <n v="1.6946042458261399E-2"/>
    <n v="6.8955010882194606E-2"/>
    <n v="8.0311639340361491"/>
    <n v="0.20328083895441901"/>
    <n v="0.53173949447768498"/>
    <n v="-1.7665888131362149"/>
  </r>
  <r>
    <x v="13"/>
    <s v="3-Camera-0,05"/>
    <x v="1"/>
    <n v="85.294494519700294"/>
    <n v="3.73707376690811"/>
    <n v="4.6789213808984299E-2"/>
    <n v="9.2535337655423502E-2"/>
    <n v="3.9516761551829101E-2"/>
    <n v="8.41131002629152E-2"/>
    <n v="8.1428984890226204"/>
    <n v="0.150410248003638"/>
    <n v="0.39980093995589699"/>
    <n v="-1.863125293135993"/>
  </r>
  <r>
    <x v="13"/>
    <s v="3-Camera-0,05"/>
    <x v="1"/>
    <n v="29.568101755135199"/>
    <n v="3.8666935927512802"/>
    <n v="6.21003478837856E-2"/>
    <n v="0.124763527931606"/>
    <n v="4.2563672164557399E-2"/>
    <n v="0.10719194055723"/>
    <n v="8.0076709940331003"/>
    <n v="0.37214767828832501"/>
    <n v="0.55526786587526999"/>
    <n v="-1.5780385413734499"/>
  </r>
  <r>
    <x v="13"/>
    <s v="3-Camera-0,05"/>
    <x v="1"/>
    <n v="67.400313256425804"/>
    <n v="3.9065348576985102"/>
    <n v="7.6379157655665997E-2"/>
    <n v="0.11585376973719699"/>
    <n v="6.4755923058368303E-2"/>
    <n v="0.105544671088564"/>
    <n v="7.6169498550007102"/>
    <n v="0.22650054994614499"/>
    <n v="0.52965049602438696"/>
    <n v="-1.5638146462771028"/>
  </r>
  <r>
    <x v="13"/>
    <s v="3-Camera-0,05"/>
    <x v="1"/>
    <n v="26.5729895121227"/>
    <n v="4.0029504344548696"/>
    <n v="6.7478015731091495E-2"/>
    <n v="0.12406455647185"/>
    <n v="4.5036782649888703E-2"/>
    <n v="0.108371747026471"/>
    <n v="7.6329874109942404"/>
    <n v="0.37227725174093801"/>
    <n v="0.55280310053211301"/>
    <n v="-1.4442464650130173"/>
  </r>
  <r>
    <x v="13"/>
    <s v="3-Camera-0,05"/>
    <x v="1"/>
    <n v="40.163054018787001"/>
    <n v="3.6869393160016202"/>
    <n v="0.241262420573716"/>
    <n v="0.27585195246550198"/>
    <n v="0.15180090203587801"/>
    <n v="0.21359378157146799"/>
    <n v="8.2532772839767805"/>
    <n v="0.83421875367796705"/>
    <n v="0.83430574645300204"/>
    <n v="-1.4787549375453777"/>
  </r>
  <r>
    <x v="13"/>
    <s v="3-Camera-0,05"/>
    <x v="1"/>
    <n v="76.505011140220503"/>
    <n v="3.83225728759892"/>
    <n v="6.7538122963692104E-2"/>
    <n v="0.132821733100665"/>
    <n v="4.2573768674860103E-2"/>
    <n v="9.1510543875937697E-2"/>
    <n v="8.2663438329473102"/>
    <n v="0.44215563389395801"/>
    <n v="0.62960199068406297"/>
    <n v="-1.5381407217170171"/>
  </r>
  <r>
    <x v="13"/>
    <s v="3-Camera-0,05"/>
    <x v="1"/>
    <n v="74.792199053402797"/>
    <n v="3.6282435894296001"/>
    <n v="4.8568436568232801E-2"/>
    <n v="0.102975928945494"/>
    <n v="4.47852223706037E-2"/>
    <n v="8.2823034617368202E-2"/>
    <n v="7.8815606620628298"/>
    <n v="0.13753699715545201"/>
    <n v="0.47229531735313801"/>
    <n v="-1.899461093217262"/>
  </r>
  <r>
    <x v="13"/>
    <s v="3-Camera-0,05"/>
    <x v="1"/>
    <n v="78.413636585441594"/>
    <n v="3.6463279396480601"/>
    <n v="6.4633614760172195E-2"/>
    <n v="0.155041312519166"/>
    <n v="4.5658953623575402E-2"/>
    <n v="0.10531834871133899"/>
    <n v="8.5545465949689898"/>
    <n v="0.43005293124962701"/>
    <n v="0.662551392996101"/>
    <n v="-1.6911206673558388"/>
  </r>
  <r>
    <x v="13"/>
    <s v="3-Camera-0,05"/>
    <x v="1"/>
    <n v="65.591316517393494"/>
    <n v="3.9283545698225102"/>
    <n v="2.59425583064011E-2"/>
    <n v="8.1530921805977999E-2"/>
    <n v="2.1541844318844299E-2"/>
    <n v="5.7287968154473401E-2"/>
    <n v="7.4693654360016799"/>
    <n v="9.0578349722906404E-2"/>
    <n v="0.53270420979972299"/>
    <n v="-1.5389412203777668"/>
  </r>
  <r>
    <x v="13"/>
    <s v="3-Camera-0,05"/>
    <x v="1"/>
    <n v="67.776643700577495"/>
    <n v="3.8670278374215901"/>
    <n v="4.5870221940427502E-2"/>
    <n v="9.2897018591427294E-2"/>
    <n v="4.0783020112158501E-2"/>
    <n v="8.3457419608744796E-2"/>
    <n v="7.2480576511006802"/>
    <n v="0.13521712914074499"/>
    <n v="0.41429089346190401"/>
    <n v="-1.7186812691165059"/>
  </r>
  <r>
    <x v="13"/>
    <s v="3-Camera-0,05"/>
    <x v="1"/>
    <n v="54.102454185881498"/>
    <n v="3.9868770096639499"/>
    <n v="3.81573435205124E-2"/>
    <n v="9.3421532183883896E-2"/>
    <n v="3.5263464885563998E-2"/>
    <n v="7.1245546640551299E-2"/>
    <n v="7.5367062099976403"/>
    <n v="0.11692208104193"/>
    <n v="0.55434718292833896"/>
    <n v="-1.4587758074077111"/>
  </r>
  <r>
    <x v="13"/>
    <s v="3-Camera-0,05"/>
    <x v="1"/>
    <n v="39.1849080461866"/>
    <n v="4.0472086536718699"/>
    <n v="7.4059584334981804E-2"/>
    <n v="0.12683125302103301"/>
    <n v="4.9312068061792301E-2"/>
    <n v="0.113938520047599"/>
    <n v="7.3648957079276398"/>
    <n v="0.30263471743704701"/>
    <n v="0.55424498803659406"/>
    <n v="-1.3985463582915361"/>
  </r>
  <r>
    <x v="13"/>
    <s v="3-Camera-0,05"/>
    <x v="1"/>
    <n v="47.513458590237498"/>
    <n v="3.8298261938140801"/>
    <n v="5.7299160727797997E-2"/>
    <n v="0.11840434720085299"/>
    <n v="4.9084416854537002E-2"/>
    <n v="0.101924022024308"/>
    <n v="7.1931914399610797"/>
    <n v="0.25361500980650198"/>
    <n v="0.54716423842154904"/>
    <n v="-1.6230095677643708"/>
  </r>
  <r>
    <x v="13"/>
    <s v="3-Camera-0,05"/>
    <x v="1"/>
    <n v="64.354072949872304"/>
    <n v="3.9695815873700799"/>
    <n v="4.0763260610983898E-2"/>
    <n v="9.3159216578112602E-2"/>
    <n v="4.0512798154360902E-2"/>
    <n v="7.0519572646854906E-2"/>
    <n v="7.4102429019985703"/>
    <n v="9.3455360635057799E-2"/>
    <n v="0.55346493607548397"/>
    <n v="-1.4769534765544361"/>
  </r>
  <r>
    <x v="13"/>
    <s v="3-Camera-0,1"/>
    <x v="2"/>
    <n v="42.357732392701998"/>
    <n v="3.93601221796931"/>
    <n v="0.15843716092867499"/>
    <n v="0.20115125181291199"/>
    <n v="0.11974153346482901"/>
    <n v="0.160491870270662"/>
    <n v="6.5243624239228604"/>
    <n v="0.51296680355447599"/>
    <n v="0.71828035726546602"/>
    <n v="-1.3457074247652239"/>
  </r>
  <r>
    <x v="13"/>
    <s v="3-Camera-0,1"/>
    <x v="2"/>
    <n v="54.939572684074001"/>
    <n v="3.98638503928772"/>
    <n v="0.180231267793656"/>
    <n v="0.18297189829688601"/>
    <n v="0.139356929130632"/>
    <n v="0.15567889513306701"/>
    <n v="7.4707294800318698"/>
    <n v="0.56713058532565697"/>
    <n v="0.56718805025691099"/>
    <n v="-1.4464269104553691"/>
  </r>
  <r>
    <x v="13"/>
    <s v="3-Camera-0,1"/>
    <x v="2"/>
    <n v="28.179867279952798"/>
    <n v="3.93877512507619"/>
    <n v="0.135548936718598"/>
    <n v="0.148139473361458"/>
    <n v="0.11475184868707999"/>
    <n v="0.130356690686254"/>
    <n v="6.67470843694172"/>
    <n v="0.364147550841876"/>
    <n v="0.36436187860344299"/>
    <n v="-1.696862996320367"/>
  </r>
  <r>
    <x v="13"/>
    <s v="3-Camera-0,1"/>
    <x v="2"/>
    <n v="56.834847813908603"/>
    <n v="3.6490320246949701"/>
    <n v="0.170960420453449"/>
    <n v="0.196187758887238"/>
    <n v="0.12263937850116"/>
    <n v="0.152854120796905"/>
    <n v="6.6026057489216301"/>
    <n v="0.56326621614445505"/>
    <n v="0.59854802330595602"/>
    <n v="-1.752419951999074"/>
  </r>
  <r>
    <x v="13"/>
    <s v="3-Camera-0,1"/>
    <x v="2"/>
    <n v="16.246727911413199"/>
    <n v="4.0375654828320204"/>
    <n v="6.0279847109620102E-2"/>
    <n v="0.109615669190866"/>
    <n v="3.6999169561559998E-2"/>
    <n v="8.3539592022181502E-2"/>
    <n v="6.8165811579674402"/>
    <n v="0.38012594149012202"/>
    <n v="0.565419140830414"/>
    <n v="-1.3970153763375657"/>
  </r>
  <r>
    <x v="13"/>
    <s v="3-Camera-0,1"/>
    <x v="2"/>
    <n v="68.185852699074303"/>
    <n v="4.0362396596898602"/>
    <n v="7.7284756628779996E-2"/>
    <n v="0.12504635969302999"/>
    <n v="5.0469640289722999E-2"/>
    <n v="9.5676096631828397E-2"/>
    <n v="6.6749051599763298"/>
    <n v="0.35177034219862502"/>
    <n v="0.61550666871239301"/>
    <n v="-1.3482536715977469"/>
  </r>
  <r>
    <x v="13"/>
    <s v="3-Camera-0,1"/>
    <x v="2"/>
    <n v="63.591286475504603"/>
    <n v="4.0330755853017202"/>
    <n v="0.148636479997999"/>
    <n v="0.17270185540768701"/>
    <n v="0.11202982999405001"/>
    <n v="0.13593520406752299"/>
    <n v="6.2619278050260601"/>
    <n v="0.51030292795745202"/>
    <n v="0.52519692519178196"/>
    <n v="-1.4417274895064978"/>
  </r>
  <r>
    <x v="13"/>
    <s v="3-Camera-0,1"/>
    <x v="2"/>
    <n v="86.482214029946505"/>
    <n v="3.70489824662336"/>
    <n v="9.9105292367362999E-2"/>
    <n v="0.14028277878172901"/>
    <n v="9.7992828685264696E-2"/>
    <n v="0.130516615236521"/>
    <n v="6.3809799819719002"/>
    <n v="0.21844446741925699"/>
    <n v="0.47625885653038702"/>
    <n v="-1.8188428968462529"/>
  </r>
  <r>
    <x v="13"/>
    <s v="3-Camera-0,1"/>
    <x v="2"/>
    <n v="55.8739283410765"/>
    <n v="3.9484359341673798"/>
    <n v="8.5692745654479499E-2"/>
    <n v="0.116324583400194"/>
    <n v="6.8948128998177802E-2"/>
    <n v="0.107081724206451"/>
    <n v="7.1891392760444397"/>
    <n v="0.26115355238642202"/>
    <n v="0.37605950010698003"/>
    <n v="-1.6755045657256402"/>
  </r>
  <r>
    <x v="13"/>
    <s v="3-Camera-0,1"/>
    <x v="2"/>
    <n v="57.487065731465698"/>
    <n v="4.2174132080823803"/>
    <n v="0.13050627660445999"/>
    <n v="0.15315849436460399"/>
    <n v="9.8880072060638799E-2"/>
    <n v="0.133306120683931"/>
    <n v="7.0422503560548604"/>
    <n v="0.44336190798008002"/>
    <n v="0.47688681124659998"/>
    <n v="-1.3056999806710197"/>
  </r>
  <r>
    <x v="13"/>
    <s v="3-Camera-0,1"/>
    <x v="2"/>
    <n v="69.221917369755701"/>
    <n v="3.7470131657625201"/>
    <n v="0.135741264502205"/>
    <n v="0.15392446777590801"/>
    <n v="0.108440982681923"/>
    <n v="0.13583308125046001"/>
    <n v="6.3781687840819297"/>
    <n v="0.404353054828476"/>
    <n v="0.40453223493305202"/>
    <n v="-1.8484545993044279"/>
  </r>
  <r>
    <x v="13"/>
    <s v="3-Camera-0,1"/>
    <x v="2"/>
    <n v="55.084312811383398"/>
    <n v="4.3676172579200996"/>
    <n v="0.19610566573697599"/>
    <n v="0.18528704999398299"/>
    <n v="0.122499241148515"/>
    <n v="0.13230420088566799"/>
    <n v="5.6963885650038701"/>
    <n v="0.63791858403817303"/>
    <n v="0.63801892057299703"/>
    <n v="-0.99436382150690339"/>
  </r>
  <r>
    <x v="13"/>
    <s v="3-Camera-0,1"/>
    <x v="2"/>
    <n v="54.952413212875101"/>
    <n v="3.7238682734131201"/>
    <n v="0.22425176270254599"/>
    <n v="0.28859149995404998"/>
    <n v="0.17335424885414299"/>
    <n v="0.24512314506064201"/>
    <n v="7.9866585909621701"/>
    <n v="0.68411568662293398"/>
    <n v="0.83875164894867005"/>
    <n v="-1.4373800776382097"/>
  </r>
  <r>
    <x v="13"/>
    <s v="3-Camera-0,1"/>
    <x v="2"/>
    <n v="44.450065656646103"/>
    <n v="4.2662442617510301"/>
    <n v="0.18213251852222201"/>
    <n v="0.16538063504196701"/>
    <n v="0.132812487795645"/>
    <n v="0.13776282445792901"/>
    <n v="6.47810450196266"/>
    <n v="0.61603970474703995"/>
    <n v="0.52746710331914204"/>
    <n v="-1.2062886349298279"/>
  </r>
  <r>
    <x v="13"/>
    <s v="3-Camera-0,1"/>
    <x v="2"/>
    <n v="56.722522902997802"/>
    <n v="3.8650335335011201"/>
    <n v="6.3236786869446796E-2"/>
    <n v="0.10376503510124201"/>
    <n v="5.5255903878399001E-2"/>
    <n v="0.10067747729623"/>
    <n v="5.6269688300089902"/>
    <n v="0.18108103603871201"/>
    <n v="0.40367651709055602"/>
    <n v="-1.7312899494083238"/>
  </r>
  <r>
    <x v="13"/>
    <s v="3-Camera-0,1"/>
    <x v="2"/>
    <n v="74.467889715038098"/>
    <n v="3.7231764222842298"/>
    <n v="5.8831207718566501E-2"/>
    <n v="0.143057067147736"/>
    <n v="3.9638168368909099E-2"/>
    <n v="0.101315635891228"/>
    <n v="7.1152635980397401"/>
    <n v="0.39958481318006001"/>
    <n v="0.63818785276356604"/>
    <n v="-1.6386357249522041"/>
  </r>
  <r>
    <x v="13"/>
    <s v="3-Camera-0,1"/>
    <x v="2"/>
    <n v="28.996077242645601"/>
    <n v="3.7083668254589401"/>
    <n v="0.11753513441902901"/>
    <n v="0.141687180454418"/>
    <n v="0.117813983297979"/>
    <n v="0.13858858487988199"/>
    <n v="6.2238619679119402"/>
    <n v="0.34106650316703002"/>
    <n v="0.41901918999346299"/>
    <n v="-1.8726139845475969"/>
  </r>
  <r>
    <x v="13"/>
    <s v="3-Camera-0,1"/>
    <x v="2"/>
    <n v="81.446033021837394"/>
    <n v="4.0420348380349402"/>
    <n v="0.226660617168564"/>
    <n v="0.22127423308456601"/>
    <n v="0.184329693912615"/>
    <n v="0.16739404365466701"/>
    <n v="6.67817445495165"/>
    <n v="0.58564618630992105"/>
    <n v="0.585757070999537"/>
    <n v="-1.3722080909655228"/>
  </r>
  <r>
    <x v="13"/>
    <s v="3-Camera-0,1"/>
    <x v="2"/>
    <n v="66.836407520332401"/>
    <n v="3.6215451921960198"/>
    <n v="0.108109146002265"/>
    <n v="0.15678299721097499"/>
    <n v="8.6431970802888503E-2"/>
    <n v="0.135894756426477"/>
    <n v="6.0867906250059596"/>
    <n v="0.3609300936282"/>
    <n v="0.49956928953139701"/>
    <n v="-1.8788855182725832"/>
  </r>
  <r>
    <x v="13"/>
    <s v="3-Camera-0,1"/>
    <x v="2"/>
    <n v="23.682160509480799"/>
    <n v="3.9766573394403899"/>
    <n v="0.25289417480085902"/>
    <n v="0.25440573553317603"/>
    <n v="0.219054231041377"/>
    <n v="0.212774776650727"/>
    <n v="7.8013253249228001"/>
    <n v="0.66597899947332995"/>
    <n v="0.66610181032382199"/>
    <n v="-1.357240850235788"/>
  </r>
  <r>
    <x v="13"/>
    <s v="3-Camera-0,15000000000000002"/>
    <x v="3"/>
    <n v="60.609139708394302"/>
    <n v="4.30858113396825"/>
    <n v="0.16567966286052699"/>
    <n v="0.16023733191974401"/>
    <n v="0.12347542197298"/>
    <n v="0.129225908964235"/>
    <n v="5.69351296499371"/>
    <n v="0.50130351084750402"/>
    <n v="0.50134513857875695"/>
    <n v="-1.1900737274529929"/>
  </r>
  <r>
    <x v="13"/>
    <s v="3-Camera-0,15000000000000002"/>
    <x v="3"/>
    <n v="21.1933435244827"/>
    <n v="4.1592710132591497"/>
    <n v="0.154920744277178"/>
    <n v="0.170447733188828"/>
    <n v="0.126088696438489"/>
    <n v="0.15441998823052699"/>
    <n v="5.0351936250226501"/>
    <n v="0.489321342909456"/>
    <n v="0.507805248075066"/>
    <n v="-1.3329237386657842"/>
  </r>
  <r>
    <x v="13"/>
    <s v="3-Camera-0,15000000000000002"/>
    <x v="3"/>
    <n v="57.319605754460902"/>
    <n v="3.7500757193409102"/>
    <n v="0.101926114648103"/>
    <n v="0.26589389886509701"/>
    <n v="7.9693568337998802E-2"/>
    <n v="0.14612060240981001"/>
    <n v="5.3805734319612304"/>
    <n v="0.62272890577565698"/>
    <n v="1.1293022483102699"/>
    <n v="-1.1206220323488199"/>
  </r>
  <r>
    <x v="13"/>
    <s v="3-Camera-0,15000000000000002"/>
    <x v="3"/>
    <n v="66.190086704459802"/>
    <n v="4.0181660617946404"/>
    <n v="0.144425447459721"/>
    <n v="0.16744811074039401"/>
    <n v="0.10497163307886601"/>
    <n v="0.14241927593548601"/>
    <n v="4.6323936469852898"/>
    <n v="0.51129626563691699"/>
    <n v="0.51136966032803599"/>
    <n v="-1.4704642778773236"/>
  </r>
  <r>
    <x v="13"/>
    <s v="3-Camera-0,15000000000000002"/>
    <x v="3"/>
    <n v="37.305509236022999"/>
    <n v="3.91831985857544"/>
    <n v="0.105685956280686"/>
    <n v="0.13917809507958301"/>
    <n v="7.7874303151841295E-2"/>
    <n v="0.117617902508014"/>
    <n v="5.1436010838951898"/>
    <n v="0.36239067525810598"/>
    <n v="0.43874957528331499"/>
    <n v="-1.642930566141245"/>
  </r>
  <r>
    <x v="13"/>
    <s v="3-Camera-0,15000000000000002"/>
    <x v="3"/>
    <n v="33.1044019934115"/>
    <n v="4.3457961770472497"/>
    <n v="0.21550397352936601"/>
    <n v="0.21239188248761201"/>
    <n v="0.17483488447086801"/>
    <n v="0.181821489567592"/>
    <n v="5.5616882040630999"/>
    <n v="0.65851789145420603"/>
    <n v="0.64830099320867896"/>
    <n v="-1.0059028297440713"/>
  </r>
  <r>
    <x v="13"/>
    <s v="3-Camera-0,15000000000000002"/>
    <x v="3"/>
    <n v="63.213752443944301"/>
    <n v="3.8307877871496201"/>
    <n v="0.101716434475879"/>
    <n v="0.13869497065675901"/>
    <n v="0.102825373611471"/>
    <n v="0.13827088292678499"/>
    <n v="5.0050321969902098"/>
    <n v="0.27874680353051701"/>
    <n v="0.42269849397268699"/>
    <n v="-1.7465137188776929"/>
  </r>
  <r>
    <x v="13"/>
    <s v="3-Camera-0,15000000000000002"/>
    <x v="3"/>
    <n v="62.3157030522501"/>
    <n v="3.6706814028411499"/>
    <n v="0.225182385575147"/>
    <n v="0.23084500604689701"/>
    <n v="0.17132956049356701"/>
    <n v="0.18667213071338801"/>
    <n v="5.3740746279945597"/>
    <n v="0.66107374916773898"/>
    <n v="0.65330465873084298"/>
    <n v="-1.6760139384280071"/>
  </r>
  <r>
    <x v="13"/>
    <s v="3-Camera-0,15000000000000002"/>
    <x v="3"/>
    <n v="71.451321094289796"/>
    <n v="3.71401278920407"/>
    <n v="5.87795449992509E-2"/>
    <n v="0.115694557742838"/>
    <n v="4.3461271470145002E-2"/>
    <n v="9.7912419488276295E-2"/>
    <n v="5.37950339005328"/>
    <n v="0.18026479307956"/>
    <n v="0.43113978340480402"/>
    <n v="-1.854847427391126"/>
  </r>
  <r>
    <x v="13"/>
    <s v="3-Camera-0,15000000000000002"/>
    <x v="3"/>
    <n v="61.984890392214702"/>
    <n v="4.0373644488871001"/>
    <n v="0.16927637509451901"/>
    <n v="0.20046917567344599"/>
    <n v="0.148173877492074"/>
    <n v="0.18190754029060199"/>
    <n v="5.0416071999352399"/>
    <n v="0.49093159503581302"/>
    <n v="0.55145477141987698"/>
    <n v="-1.4111807796930229"/>
  </r>
  <r>
    <x v="13"/>
    <s v="3-Camera-0,15000000000000002"/>
    <x v="3"/>
    <n v="76.283951193436394"/>
    <n v="3.8220195406733399"/>
    <n v="0.188302063272653"/>
    <n v="0.188347671959635"/>
    <n v="0.14048168454021701"/>
    <n v="0.146746219104505"/>
    <n v="5.2397536719217896"/>
    <n v="0.53547942348723798"/>
    <n v="0.53561831791648395"/>
    <n v="-1.6423621414101761"/>
  </r>
  <r>
    <x v="13"/>
    <s v="3-Camera-0,15000000000000002"/>
    <x v="3"/>
    <n v="32.335467760584997"/>
    <n v="4.3242683486096496"/>
    <n v="0.211717253577584"/>
    <n v="0.24782360343741"/>
    <n v="0.172540784078966"/>
    <n v="0.22507989502386899"/>
    <n v="5.0914263720624104"/>
    <n v="0.56059297159670696"/>
    <n v="0.558524811003699"/>
    <n v="-1.1172068403866513"/>
  </r>
  <r>
    <x v="13"/>
    <s v="3-Camera-0,15000000000000002"/>
    <x v="3"/>
    <n v="55.336508687312502"/>
    <n v="4.2486271080820801"/>
    <n v="0.12169907067909"/>
    <n v="0.17636206512430799"/>
    <n v="9.6146190374701193E-2"/>
    <n v="0.151297602428766"/>
    <n v="5.2841937439516098"/>
    <n v="0.350806450177364"/>
    <n v="0.65848136933503798"/>
    <n v="-1.0928915225828819"/>
  </r>
  <r>
    <x v="13"/>
    <s v="3-Camera-0,15000000000000002"/>
    <x v="3"/>
    <n v="55.142942922256601"/>
    <n v="4.0826489315706302"/>
    <n v="0.16738543186473301"/>
    <n v="0.19883634013474499"/>
    <n v="0.12917220209733399"/>
    <n v="0.14937694828095199"/>
    <n v="5.4041400909190997"/>
    <n v="0.57323306793844897"/>
    <n v="0.76408376714214299"/>
    <n v="-1.1532673012872268"/>
  </r>
  <r>
    <x v="13"/>
    <s v="3-Camera-0,15000000000000002"/>
    <x v="3"/>
    <n v="31.867020546593299"/>
    <n v="4.0683719881100702"/>
    <n v="0.16751277987434801"/>
    <n v="0.17284299259899"/>
    <n v="0.141964340382843"/>
    <n v="0.14595256166316101"/>
    <n v="5.6872922679176501"/>
    <n v="0.44021104318522902"/>
    <n v="0.44035280540881599"/>
    <n v="-1.4912752064811139"/>
  </r>
  <r>
    <x v="13"/>
    <s v="3-Camera-0,15000000000000002"/>
    <x v="3"/>
    <n v="53.142301633445399"/>
    <n v="3.7435070758642199"/>
    <n v="9.7555748166523695E-2"/>
    <n v="0.121163053095865"/>
    <n v="9.1106618780473006E-2"/>
    <n v="0.12205382781742199"/>
    <n v="5.1720802721101702"/>
    <n v="0.225202869630377"/>
    <n v="0.32832649203887099"/>
    <n v="-1.928166432096909"/>
  </r>
  <r>
    <x v="13"/>
    <s v="3-Camera-0,15000000000000002"/>
    <x v="3"/>
    <n v="71.981868439539198"/>
    <n v="4.0141875277680699"/>
    <n v="0.104807204375677"/>
    <n v="0.19205931670697701"/>
    <n v="9.2039770830599194E-2"/>
    <n v="0.13375332362336501"/>
    <n v="5.2209533519344404"/>
    <n v="0.42059539832276699"/>
    <n v="0.73690621428121506"/>
    <n v="-1.2489062579507151"/>
  </r>
  <r>
    <x v="13"/>
    <s v="3-Camera-0,15000000000000002"/>
    <x v="3"/>
    <n v="50.005656688890497"/>
    <n v="3.9221419691182899"/>
    <n v="0.118659388964572"/>
    <n v="0.14403326269917899"/>
    <n v="9.1735039398971305E-2"/>
    <n v="0.13076519285599"/>
    <n v="5.4376747750211498"/>
    <n v="0.390628390115769"/>
    <n v="0.39075474921825998"/>
    <n v="-1.6871032816634501"/>
  </r>
  <r>
    <x v="13"/>
    <s v="3-Camera-0,15000000000000002"/>
    <x v="3"/>
    <n v="32.178434704365301"/>
    <n v="4.2087484276981497"/>
    <n v="0.16026802973536"/>
    <n v="0.16317945127928701"/>
    <n v="0.14838479292472101"/>
    <n v="0.157192527878596"/>
    <n v="5.6947406149702102"/>
    <n v="0.42664882652695801"/>
    <n v="0.42384963903214001"/>
    <n v="-1.3674019332697103"/>
  </r>
  <r>
    <x v="13"/>
    <s v="3-Camera-0,15000000000000002"/>
    <x v="3"/>
    <n v="39.136336629924102"/>
    <n v="4.3598696452838697"/>
    <n v="0.11945726324137899"/>
    <n v="0.17371634957999699"/>
    <n v="0.10963668075794999"/>
    <n v="0.14619677702520301"/>
    <n v="4.8602779459906698"/>
    <n v="0.34833499668970203"/>
    <n v="0.61705414578134599"/>
    <n v="-1.0230762089347842"/>
  </r>
  <r>
    <x v="13"/>
    <s v="3-Ground_Truth"/>
    <x v="4"/>
    <n v="46.495851933083003"/>
    <n v="3.6066816169347899"/>
    <n v="3.6101109515396398E-2"/>
    <n v="8.8507018933867004E-2"/>
    <n v="2.20010234874632E-2"/>
    <n v="7.3129666056379494E-2"/>
    <n v="2.7451511319959501"/>
    <n v="0.14314168439758901"/>
    <n v="0.45759941514145802"/>
    <n v="-1.9357189679237521"/>
  </r>
  <r>
    <x v="13"/>
    <s v="3-Ground_Truth"/>
    <x v="4"/>
    <n v="66.098123875770597"/>
    <n v="3.8005556924531301"/>
    <n v="2.10885383955383E-2"/>
    <n v="7.8800725658066201E-2"/>
    <n v="1.50480071909408E-2"/>
    <n v="5.6244594139099199E-2"/>
    <n v="2.72513997403439"/>
    <n v="9.0711031628707597E-2"/>
    <n v="0.49154613899148097"/>
    <n v="-1.7078981685553889"/>
  </r>
  <r>
    <x v="13"/>
    <s v="3-Ground_Truth"/>
    <x v="4"/>
    <n v="73.589145383334497"/>
    <n v="3.6170751948203699"/>
    <n v="5.9192168731695902E-2"/>
    <n v="9.7118966835980397E-2"/>
    <n v="4.8020277341921998E-2"/>
    <n v="8.6382807530307804E-2"/>
    <n v="3.1615738760447099"/>
    <n v="0.172927893054724"/>
    <n v="0.44512474896572501"/>
    <n v="-1.9378000562139051"/>
  </r>
  <r>
    <x v="13"/>
    <s v="3-Ground_Truth"/>
    <x v="4"/>
    <n v="55.862529783023398"/>
    <n v="3.7753408654925602"/>
    <n v="1.5085621432154901E-2"/>
    <n v="7.8848395640949101E-2"/>
    <n v="1.2136240252743199E-2"/>
    <n v="5.3171718917374801E-2"/>
    <n v="3.19897328095976"/>
    <n v="5.03225176053754E-2"/>
    <n v="0.477547316444629"/>
    <n v="-1.7471118180628107"/>
  </r>
  <r>
    <x v="13"/>
    <s v="3-Ground_Truth"/>
    <x v="4"/>
    <n v="48.8458903410151"/>
    <n v="4.0255637423065904"/>
    <n v="4.7356196181772198E-2"/>
    <n v="0.110912145371559"/>
    <n v="2.4565236897994901E-2"/>
    <n v="8.1735892501068302E-2"/>
    <n v="2.8567354340339"/>
    <n v="0.35083010023257999"/>
    <n v="0.65632393490623797"/>
    <n v="-1.3181123227871716"/>
  </r>
  <r>
    <x v="13"/>
    <s v="3-Ground_Truth"/>
    <x v="4"/>
    <n v="67.240264057356598"/>
    <n v="3.68978970002243"/>
    <n v="1.78578803527587E-2"/>
    <n v="8.5636830816995593E-2"/>
    <n v="1.5595763843737301E-2"/>
    <n v="5.5486326909698402E-2"/>
    <n v="3.2194337690016201"/>
    <n v="5.3388942288840897E-2"/>
    <n v="0.47055927220765498"/>
    <n v="-1.839651027769915"/>
  </r>
  <r>
    <x v="13"/>
    <s v="3-Ground_Truth"/>
    <x v="4"/>
    <n v="81.608532564386493"/>
    <n v="3.7399301562591099"/>
    <n v="5.4516923461515703E-2"/>
    <n v="9.8417491147382796E-2"/>
    <n v="2.1958861228729101E-2"/>
    <n v="8.1649913501784993E-2"/>
    <n v="2.7000101349549301"/>
    <n v="0.23501529663923201"/>
    <n v="0.46073901639532799"/>
    <n v="-1.7993308273455622"/>
  </r>
  <r>
    <x v="13"/>
    <s v="3-Ground_Truth"/>
    <x v="4"/>
    <n v="58.351010153499701"/>
    <n v="3.8885668013090702"/>
    <n v="1.5338627749292601E-2"/>
    <n v="7.3910998449381093E-2"/>
    <n v="8.8166863325569791E-3"/>
    <n v="5.1879088175803202E-2"/>
    <n v="3.3294710820773599"/>
    <n v="6.1354790781735502E-2"/>
    <n v="0.49795975376310703"/>
    <n v="-1.6134734449278227"/>
  </r>
  <r>
    <x v="13"/>
    <s v="3-Ground_Truth"/>
    <x v="4"/>
    <n v="57.716834113852101"/>
    <n v="3.8993428344382899"/>
    <n v="1.8750102612034199E-2"/>
    <n v="7.3870063978194594E-2"/>
    <n v="1.1126904414304599E-2"/>
    <n v="5.3080028551457499E-2"/>
    <n v="2.6681424960261202"/>
    <n v="7.2728261659094295E-2"/>
    <n v="0.48649595101765902"/>
    <n v="-1.6141612145440511"/>
  </r>
  <r>
    <x v="13"/>
    <s v="3-Ground_Truth"/>
    <x v="4"/>
    <n v="59.808167948329299"/>
    <n v="3.7808733996022998"/>
    <n v="2.48281520691787E-2"/>
    <n v="8.2570506172113006E-2"/>
    <n v="1.7738757127249E-2"/>
    <n v="6.0572286162887602E-2"/>
    <n v="2.8479505040449999"/>
    <n v="8.2593104385434699E-2"/>
    <n v="0.49445656544177602"/>
    <n v="-1.7246700349559241"/>
  </r>
  <r>
    <x v="13"/>
    <s v="3-Ground_Truth"/>
    <x v="4"/>
    <n v="51.674129077062503"/>
    <n v="3.8555200517228898"/>
    <n v="1.9887969271473099E-2"/>
    <n v="7.7788179959791898E-2"/>
    <n v="1.4596068263716301E-2"/>
    <n v="5.4641121552546197E-2"/>
    <n v="2.5758316959254399"/>
    <n v="7.6469690520966499E-2"/>
    <n v="0.483045315898811"/>
    <n v="-1.6614346323782991"/>
  </r>
  <r>
    <x v="13"/>
    <s v="3-Ground_Truth"/>
    <x v="4"/>
    <n v="70.265254948748606"/>
    <n v="3.7803645373288801"/>
    <n v="3.30780697061712E-2"/>
    <n v="8.55704521766983E-2"/>
    <n v="1.1288273290528599E-2"/>
    <n v="6.8189004933497194E-2"/>
    <n v="2.9252726089907801"/>
    <n v="0.18480132181131301"/>
    <n v="0.50107512335798998"/>
    <n v="-1.7185603393131299"/>
  </r>
  <r>
    <x v="13"/>
    <s v="3-Ground_Truth"/>
    <x v="4"/>
    <n v="30.657215419262702"/>
    <n v="3.7825888979431102"/>
    <n v="9.6868148308904306E-2"/>
    <n v="0.13493680933244701"/>
    <n v="3.4643067480195501E-2"/>
    <n v="0.109287238296189"/>
    <n v="3.30779844301287"/>
    <n v="0.45235692977149899"/>
    <n v="0.465768323917993"/>
    <n v="-1.7516427781388968"/>
  </r>
  <r>
    <x v="13"/>
    <s v="3-Ground_Truth"/>
    <x v="4"/>
    <n v="87.818987958834299"/>
    <n v="3.6021252504451899"/>
    <n v="4.1297586367268803E-2"/>
    <n v="0.10014424330614501"/>
    <n v="2.6459790901843899E-2"/>
    <n v="7.5027193552526503E-2"/>
    <n v="3.07827429496683"/>
    <n v="0.161373785640681"/>
    <n v="0.45272400769545701"/>
    <n v="-1.945150741859353"/>
  </r>
  <r>
    <x v="13"/>
    <s v="3-Ground_Truth"/>
    <x v="4"/>
    <n v="43.9621310355055"/>
    <n v="3.8204380774476299"/>
    <n v="7.6709871460202098E-2"/>
    <n v="0.11572950881239601"/>
    <n v="2.8558030222063099E-2"/>
    <n v="9.3901375361440304E-2"/>
    <n v="3.2788740110117902"/>
    <n v="0.36421340570571098"/>
    <n v="0.46802838678638098"/>
    <n v="-1.7115335357659891"/>
  </r>
  <r>
    <x v="13"/>
    <s v="3-Ground_Truth"/>
    <x v="4"/>
    <n v="64.732999875362296"/>
    <n v="3.60603439516085"/>
    <n v="4.7614379038482597E-2"/>
    <n v="9.2615481602195196E-2"/>
    <n v="3.31381870525169E-2"/>
    <n v="7.6897735816950294E-2"/>
    <n v="2.8216684599174102"/>
    <n v="0.190479736338872"/>
    <n v="0.45359873093289999"/>
    <n v="-1.9403668739062501"/>
  </r>
  <r>
    <x v="13"/>
    <s v="3-Ground_Truth"/>
    <x v="4"/>
    <n v="62.032660376404003"/>
    <n v="3.82124338129438"/>
    <n v="1.8804292806833899E-2"/>
    <n v="7.5765724773266194E-2"/>
    <n v="1.0992385876115601E-2"/>
    <n v="5.4336484067003303E-2"/>
    <n v="2.7044105370296099"/>
    <n v="9.20524872628527E-2"/>
    <n v="0.47825388608820302"/>
    <n v="-1.7005027326174169"/>
  </r>
  <r>
    <x v="13"/>
    <s v="3-Ground_Truth"/>
    <x v="4"/>
    <n v="69.138024716175806"/>
    <n v="3.78876529654335"/>
    <n v="2.5571281615890701E-2"/>
    <n v="8.0469146875171996E-2"/>
    <n v="8.7811302417026005E-3"/>
    <n v="6.2004472193951901E-2"/>
    <n v="2.7834093869896601"/>
    <n v="0.13852236814055"/>
    <n v="0.50410971625812095"/>
    <n v="-1.707124987198529"/>
  </r>
  <r>
    <x v="13"/>
    <s v="3-Ground_Truth"/>
    <x v="4"/>
    <n v="54.114564792574299"/>
    <n v="3.7945034364357499"/>
    <n v="2.4154075330611601E-2"/>
    <n v="7.8378510572240601E-2"/>
    <n v="1.56256589118304E-2"/>
    <n v="5.9582154304427697E-2"/>
    <n v="2.7896082289516899"/>
    <n v="9.0616803688649897E-2"/>
    <n v="0.45826180409610501"/>
    <n v="-1.747234759468145"/>
  </r>
  <r>
    <x v="13"/>
    <s v="3-Ground_Truth"/>
    <x v="4"/>
    <n v="67.031238810426402"/>
    <n v="3.8515173117142401"/>
    <n v="2.4782181954312501E-2"/>
    <n v="7.6951533157546007E-2"/>
    <n v="1.99753162613918E-2"/>
    <n v="5.77753042345346E-2"/>
    <n v="2.7502193959662602"/>
    <n v="7.4512949904083095E-2"/>
    <n v="0.47191926706682802"/>
    <n v="-1.676563421218932"/>
  </r>
  <r>
    <x v="14"/>
    <s v="4-Camera-0,0"/>
    <x v="0"/>
    <n v="14.4261438612187"/>
    <n v="3.9395300405798701"/>
    <n v="1.86508513074191E-2"/>
    <n v="0.10321513797198199"/>
    <n v="1.9026230787358499E-2"/>
    <n v="6.5144727538170105E-2"/>
    <n v="1.64399690995924"/>
    <n v="3.9425339417149E-2"/>
    <n v="0.54746227820004201"/>
    <n v="-1.5130076812200879"/>
  </r>
  <r>
    <x v="14"/>
    <s v="4-Camera-0,0"/>
    <x v="0"/>
    <n v="39.420680816081401"/>
    <n v="3.6508484882877599"/>
    <n v="3.8828063748942099E-2"/>
    <n v="0.15126227229811101"/>
    <n v="2.6093418421020399E-2"/>
    <n v="9.6076544628921096E-2"/>
    <n v="1.4414152581011801"/>
    <n v="0.21158681188195699"/>
    <n v="0.716567057064177"/>
    <n v="-1.6325844546480632"/>
  </r>
  <r>
    <x v="14"/>
    <s v="4-Camera-0,0"/>
    <x v="0"/>
    <n v="14.0428064634373"/>
    <n v="3.9087965941457901"/>
    <n v="1.6316347888814201E-2"/>
    <n v="0.10204541121503"/>
    <n v="1.2385006570779501E-2"/>
    <n v="6.5982323396431203E-2"/>
    <n v="1.7598785959417"/>
    <n v="6.0210410881504701E-2"/>
    <n v="0.54439747269614003"/>
    <n v="-1.5468059331580699"/>
  </r>
  <r>
    <x v="14"/>
    <s v="4-Camera-0,0"/>
    <x v="0"/>
    <n v="19.292733626875101"/>
    <n v="3.6950158536684201"/>
    <n v="1.39003652997189E-2"/>
    <n v="0.113846067952802"/>
    <n v="1.07631206803233E-2"/>
    <n v="7.20551343388805E-2"/>
    <n v="1.4549394859932301"/>
    <n v="4.7924006175748803E-2"/>
    <n v="0.53292015178232199"/>
    <n v="-1.7720639945492578"/>
  </r>
  <r>
    <x v="14"/>
    <s v="4-Camera-0,0"/>
    <x v="0"/>
    <n v="12.2808339925414"/>
    <n v="3.9320539233522598"/>
    <n v="1.5602291007905099E-2"/>
    <n v="9.9910582345085305E-2"/>
    <n v="1.16554002531567E-2"/>
    <n v="6.4066531123631004E-2"/>
    <n v="1.47264184697996"/>
    <n v="5.5189269736240901E-2"/>
    <n v="0.54240959273488998"/>
    <n v="-1.5255364839128502"/>
  </r>
  <r>
    <x v="14"/>
    <s v="4-Camera-0,0"/>
    <x v="0"/>
    <n v="30.477216566927499"/>
    <n v="3.6736942342106902"/>
    <n v="3.2530244272410601E-2"/>
    <n v="0.118683517421753"/>
    <n v="2.09473856697369E-2"/>
    <n v="8.4682321266778104E-2"/>
    <n v="1.54120422306004"/>
    <n v="0.122405832429562"/>
    <n v="0.50557744697903695"/>
    <n v="-1.8207283188102728"/>
  </r>
  <r>
    <x v="14"/>
    <s v="4-Camera-0,0"/>
    <x v="0"/>
    <n v="14.625324789713201"/>
    <n v="3.8297997539437998"/>
    <n v="2.9852112581080802E-2"/>
    <n v="0.107423077545885"/>
    <n v="2.0178501627472201E-2"/>
    <n v="7.8229321179839995E-2"/>
    <n v="1.79090636305045"/>
    <n v="0.114977330623401"/>
    <n v="0.53564095760552599"/>
    <n v="-1.6345592884506743"/>
  </r>
  <r>
    <x v="14"/>
    <s v="4-Camera-0,0"/>
    <x v="0"/>
    <n v="65.212058516962799"/>
    <n v="3.7475896437634799"/>
    <n v="4.8168951400428803E-2"/>
    <n v="0.125474357386157"/>
    <n v="3.2282340332766203E-2"/>
    <n v="0.10418673640495101"/>
    <n v="1.3896165939513501"/>
    <n v="0.21202612889113501"/>
    <n v="0.42719570065916002"/>
    <n v="-1.8252146555773601"/>
  </r>
  <r>
    <x v="14"/>
    <s v="4-Camera-0,0"/>
    <x v="0"/>
    <n v="17.363199186410199"/>
    <n v="3.6316135523016699"/>
    <n v="3.7096059483779302E-2"/>
    <n v="0.120794472677743"/>
    <n v="2.22229375370946E-2"/>
    <n v="8.9037410608312897E-2"/>
    <n v="1.6389123740373099"/>
    <n v="0.126341731070165"/>
    <n v="0.51470216804125302"/>
    <n v="-1.8536842796570769"/>
  </r>
  <r>
    <x v="14"/>
    <s v="4-Camera-0,0"/>
    <x v="0"/>
    <n v="7.1113155180909997"/>
    <n v="3.8648227207903401"/>
    <n v="3.1971824276731398E-2"/>
    <n v="0.106405301131296"/>
    <n v="1.02353798723982E-2"/>
    <n v="8.2434856122388003E-2"/>
    <n v="1.5202942159958099"/>
    <n v="0.138021711436736"/>
    <n v="0.52689460942867705"/>
    <n v="-1.6082826697809829"/>
  </r>
  <r>
    <x v="14"/>
    <s v="4-Camera-0,0"/>
    <x v="0"/>
    <n v="23.315563719445301"/>
    <n v="3.9208431808324198"/>
    <n v="4.5908626223176201E-2"/>
    <n v="0.117413763244877"/>
    <n v="2.9760825960833501E-2"/>
    <n v="9.3944091769837798E-2"/>
    <n v="1.5731402270030199"/>
    <n v="0.157114639502867"/>
    <n v="0.52666742859044802"/>
    <n v="-1.5524893905771322"/>
  </r>
  <r>
    <x v="14"/>
    <s v="4-Camera-0,0"/>
    <x v="0"/>
    <n v="22.241672386331"/>
    <n v="3.7541709231310199"/>
    <n v="1.9452268632478401E-2"/>
    <n v="0.109612829960584"/>
    <n v="1.3045051345299E-2"/>
    <n v="7.1888517055693005E-2"/>
    <n v="1.4654399559367399"/>
    <n v="7.5268990203828004E-2"/>
    <n v="0.53079120738366303"/>
    <n v="-1.7150378694853172"/>
  </r>
  <r>
    <x v="14"/>
    <s v="4-Camera-0,0"/>
    <x v="0"/>
    <n v="7.3696687961471099"/>
    <n v="3.8356882908814698"/>
    <n v="5.04153648007723E-2"/>
    <n v="0.119214724651211"/>
    <n v="2.1146520555180799E-2"/>
    <n v="9.9022193769334896E-2"/>
    <n v="1.7547123649856"/>
    <n v="0.208719154732316"/>
    <n v="0.53185029758512103"/>
    <n v="-1.6324614115334093"/>
  </r>
  <r>
    <x v="14"/>
    <s v="4-Camera-0,0"/>
    <x v="0"/>
    <n v="17.654215970090601"/>
    <n v="3.89447973964054"/>
    <n v="2.05140307280644E-2"/>
    <n v="0.10480892827579801"/>
    <n v="1.5683215190600099E-2"/>
    <n v="6.8985441687815202E-2"/>
    <n v="1.46898764790967"/>
    <n v="7.3521538909839201E-2"/>
    <n v="0.53872763188133499"/>
    <n v="-1.5667926284781251"/>
  </r>
  <r>
    <x v="14"/>
    <s v="4-Camera-0,0"/>
    <x v="0"/>
    <n v="19.519170707242498"/>
    <n v="3.97083256745423"/>
    <n v="3.3107939895678798E-2"/>
    <n v="0.107407432658054"/>
    <n v="2.39675032612243E-2"/>
    <n v="7.8672065415572201E-2"/>
    <n v="1.4877670039422799"/>
    <n v="0.125426773465697"/>
    <n v="0.57540243408977698"/>
    <n v="-1.4537649984559931"/>
  </r>
  <r>
    <x v="14"/>
    <s v="4-Camera-0,0"/>
    <x v="0"/>
    <n v="17.219875221041502"/>
    <n v="3.7768437098631402"/>
    <n v="1.87554521941606E-2"/>
    <n v="0.10930009350629501"/>
    <n v="1.50984116309958E-2"/>
    <n v="7.0490509448323802E-2"/>
    <n v="1.4785714569734401"/>
    <n v="5.9228106615993002E-2"/>
    <n v="0.52646076704009703"/>
    <n v="-1.6966955230967629"/>
  </r>
  <r>
    <x v="14"/>
    <s v="4-Camera-0,0"/>
    <x v="0"/>
    <n v="33.281173218755903"/>
    <n v="4.0890819562136498"/>
    <n v="4.8131043625661799E-2"/>
    <n v="0.135288338085538"/>
    <n v="1.47580425847159E-2"/>
    <n v="8.6332148918336904E-2"/>
    <n v="1.5570586989633699"/>
    <n v="0.43273479523768799"/>
    <n v="0.67068013137356197"/>
    <n v="-1.2402379124127882"/>
  </r>
  <r>
    <x v="14"/>
    <s v="4-Camera-0,0"/>
    <x v="0"/>
    <n v="23.783730115614901"/>
    <n v="3.6505514598194502"/>
    <n v="2.8403107506006602E-2"/>
    <n v="0.114353709628088"/>
    <n v="2.27155965000586E-2"/>
    <n v="7.6181733992894296E-2"/>
    <n v="1.61455181404016"/>
    <n v="7.9894547712824004E-2"/>
    <n v="0.51490943128823696"/>
    <n v="-1.8345391088923129"/>
  </r>
  <r>
    <x v="14"/>
    <s v="4-Camera-0,0"/>
    <x v="0"/>
    <n v="19.820397768983099"/>
    <n v="3.7507743812882302"/>
    <n v="1.3433377898049E-2"/>
    <n v="0.108199058334269"/>
    <n v="1.08245233239873E-2"/>
    <n v="6.8977436702184994E-2"/>
    <n v="1.4954696430359"/>
    <n v="4.3704332179843201E-2"/>
    <n v="0.53395287875189701"/>
    <n v="-1.7152727399598728"/>
  </r>
  <r>
    <x v="14"/>
    <s v="4-Camera-0,0"/>
    <x v="0"/>
    <n v="16.065099978382801"/>
    <n v="3.9265076424629601"/>
    <n v="2.2213363973424102E-2"/>
    <n v="0.10375596219012199"/>
    <n v="1.7888186175523599E-2"/>
    <n v="6.7387343230740596E-2"/>
    <n v="1.52912117599044"/>
    <n v="7.3079779779121307E-2"/>
    <n v="0.54217017964223302"/>
    <n v="-1.5313221778948067"/>
  </r>
  <r>
    <x v="14"/>
    <s v="4-Camera-0,05"/>
    <x v="1"/>
    <n v="18.346782431407799"/>
    <n v="3.8478978506664099"/>
    <n v="5.42343361532771E-2"/>
    <n v="0.137115326494606"/>
    <n v="4.6275478426534199E-2"/>
    <n v="0.104171574933567"/>
    <n v="5.8905513150384596"/>
    <n v="0.146513840544714"/>
    <n v="0.58804070067762204"/>
    <n v="-1.5640614486559681"/>
  </r>
  <r>
    <x v="14"/>
    <s v="4-Camera-0,05"/>
    <x v="1"/>
    <n v="21.932133235591301"/>
    <n v="3.82973990546287"/>
    <n v="6.7424205692014003E-2"/>
    <n v="0.15019436739224601"/>
    <n v="6.0809823706371599E-2"/>
    <n v="0.122324391732964"/>
    <n v="7.4461615510517696"/>
    <n v="0.169883868336141"/>
    <n v="0.62585254256669598"/>
    <n v="-1.5444075519704339"/>
  </r>
  <r>
    <x v="14"/>
    <s v="4-Camera-0,05"/>
    <x v="1"/>
    <n v="16.985673733070001"/>
    <n v="3.66877032739569"/>
    <n v="2.7613114695504998E-2"/>
    <n v="0.111731121728157"/>
    <n v="2.80708200015772E-2"/>
    <n v="7.1496185898016901E-2"/>
    <n v="6.0934189260005898"/>
    <n v="6.6150378207066193E-2"/>
    <n v="0.49790358816182601"/>
    <n v="-1.8333260844424841"/>
  </r>
  <r>
    <x v="14"/>
    <s v="4-Camera-0,05"/>
    <x v="1"/>
    <n v="4.2264415429520596"/>
    <n v="3.9534364933871098"/>
    <n v="5.2960136794895599E-2"/>
    <n v="0.119594097009062"/>
    <n v="5.1408863873704802E-2"/>
    <n v="9.3415428214218804E-2"/>
    <n v="6.2409594460623303"/>
    <n v="0.12630417402511501"/>
    <n v="0.58542383241683504"/>
    <n v="-1.4611396741960552"/>
  </r>
  <r>
    <x v="14"/>
    <s v="4-Camera-0,05"/>
    <x v="1"/>
    <n v="20.454339562669698"/>
    <n v="3.8353110511237798"/>
    <n v="4.21664861646616E-2"/>
    <n v="0.11979977743815499"/>
    <n v="3.8257986077934202E-2"/>
    <n v="8.5518367185974706E-2"/>
    <n v="6.2919430440524504"/>
    <n v="0.10000706224615601"/>
    <n v="0.57455529273664896"/>
    <n v="-1.5901336561395714"/>
  </r>
  <r>
    <x v="14"/>
    <s v="4-Camera-0,05"/>
    <x v="1"/>
    <n v="17.385356641442101"/>
    <n v="3.7039764581195"/>
    <n v="2.6602451538407301E-2"/>
    <n v="0.118322250961842"/>
    <n v="2.1686170693465699E-2"/>
    <n v="7.7864700077357005E-2"/>
    <n v="6.2557689959648997"/>
    <n v="8.2878110041364403E-2"/>
    <n v="0.57517525216677301"/>
    <n v="-1.7208482897137269"/>
  </r>
  <r>
    <x v="14"/>
    <s v="4-Camera-0,05"/>
    <x v="1"/>
    <n v="52.325369028939797"/>
    <n v="3.6212829394153299"/>
    <n v="6.4742034506095197E-2"/>
    <n v="0.19002889350048"/>
    <n v="4.6986740396040803E-2"/>
    <n v="0.120249531872127"/>
    <n v="6.40285304898861"/>
    <n v="0.42262316641731001"/>
    <n v="0.73251311235347705"/>
    <n v="-1.646203948231193"/>
  </r>
  <r>
    <x v="14"/>
    <s v="4-Camera-0,05"/>
    <x v="1"/>
    <n v="49.003639177937302"/>
    <n v="3.6196254409474999"/>
    <n v="9.4276596638069393E-2"/>
    <n v="0.217879357109034"/>
    <n v="6.5033849245575495E-2"/>
    <n v="0.136302093087559"/>
    <n v="6.4334095650119698"/>
    <n v="0.49718853568902199"/>
    <n v="0.81619534093438695"/>
    <n v="-1.5641792181181131"/>
  </r>
  <r>
    <x v="14"/>
    <s v="4-Camera-0,05"/>
    <x v="1"/>
    <n v="15.4760021869564"/>
    <n v="3.7129845779100901"/>
    <n v="3.9556248359102202E-2"/>
    <n v="0.121080055755275"/>
    <n v="3.8041513761566302E-2"/>
    <n v="8.6656279382104406E-2"/>
    <n v="5.8432501980569196"/>
    <n v="0.10766506156788699"/>
    <n v="0.57073316358035098"/>
    <n v="-1.716282258509559"/>
  </r>
  <r>
    <x v="14"/>
    <s v="4-Camera-0,05"/>
    <x v="1"/>
    <n v="23.766526556721502"/>
    <n v="4.1464789609721704"/>
    <n v="8.3173305083187696E-2"/>
    <n v="0.153687554177355"/>
    <n v="3.9171281955823402E-2"/>
    <n v="9.8526579444348505E-2"/>
    <n v="5.8358783549629099"/>
    <n v="0.47549110753315299"/>
    <n v="0.84331369018596702"/>
    <n v="-1.0102073488418626"/>
  </r>
  <r>
    <x v="14"/>
    <s v="4-Camera-0,05"/>
    <x v="1"/>
    <n v="20.363465942108199"/>
    <n v="4.0385443820487996"/>
    <n v="6.9746874775102594E-2"/>
    <n v="0.142030209292061"/>
    <n v="6.2823392100540498E-2"/>
    <n v="0.117414758027099"/>
    <n v="5.9673564559779999"/>
    <n v="0.18030394509446701"/>
    <n v="0.56678469624969396"/>
    <n v="-1.3946709217015063"/>
  </r>
  <r>
    <x v="14"/>
    <s v="4-Camera-0,05"/>
    <x v="1"/>
    <n v="17.6837340677952"/>
    <n v="3.8455934708577102"/>
    <n v="7.4657351626309598E-2"/>
    <n v="0.154598416132497"/>
    <n v="5.7336414457674401E-2"/>
    <n v="0.12702938337789901"/>
    <n v="6.7223414219915796"/>
    <n v="0.26186730092394001"/>
    <n v="0.51434203621459296"/>
    <n v="-1.6400644929276968"/>
  </r>
  <r>
    <x v="14"/>
    <s v="4-Camera-0,05"/>
    <x v="1"/>
    <n v="11.4251080086046"/>
    <n v="4.0112938716982303"/>
    <n v="5.91497765473128E-2"/>
    <n v="0.127013030106639"/>
    <n v="5.1348747170452402E-2"/>
    <n v="0.10610388096232699"/>
    <n v="6.1807793849147803"/>
    <n v="0.16573240727536701"/>
    <n v="0.55669314657012203"/>
    <n v="-1.4320129817316478"/>
  </r>
  <r>
    <x v="14"/>
    <s v="4-Camera-0,05"/>
    <x v="1"/>
    <n v="9.2107120086797902"/>
    <n v="3.92255413118367"/>
    <n v="3.2628150052852703E-2"/>
    <n v="0.10456034437016801"/>
    <n v="2.61896353121178E-2"/>
    <n v="7.56703903281606E-2"/>
    <n v="7.0440250239335001"/>
    <n v="9.4401939310676794E-2"/>
    <n v="0.52038867089103402"/>
    <n v="-1.5570571979252961"/>
  </r>
  <r>
    <x v="14"/>
    <s v="4-Camera-0,05"/>
    <x v="1"/>
    <n v="35.128140546801703"/>
    <n v="4.1107660327158797"/>
    <n v="0.12731643237215401"/>
    <n v="0.17403681153729"/>
    <n v="8.9568826517480604E-2"/>
    <n v="0.132150295574469"/>
    <n v="7.3115117679117203"/>
    <n v="0.44049918318207398"/>
    <n v="0.61694069039911903"/>
    <n v="-1.2722932768850013"/>
  </r>
  <r>
    <x v="14"/>
    <s v="4-Camera-0,05"/>
    <x v="1"/>
    <n v="31.490410375529201"/>
    <n v="3.7293932474488498"/>
    <n v="4.7600145156434299E-2"/>
    <n v="0.13547742748781799"/>
    <n v="4.4776565617964899E-2"/>
    <n v="9.48099729526167E-2"/>
    <n v="6.3935582459671396"/>
    <n v="0.196053186252094"/>
    <n v="0.60128391601086695"/>
    <n v="-1.6693228365402832"/>
  </r>
  <r>
    <x v="14"/>
    <s v="4-Camera-0,05"/>
    <x v="1"/>
    <n v="10.5896997715487"/>
    <n v="4.1615293632556902"/>
    <n v="6.2274916931494499E-2"/>
    <n v="0.13063535958383099"/>
    <n v="5.3132064001776398E-2"/>
    <n v="0.104865475162066"/>
    <n v="5.5036605399800402"/>
    <n v="0.17713414415425399"/>
    <n v="0.59911253055122704"/>
    <n v="-1.2393581061930827"/>
  </r>
  <r>
    <x v="14"/>
    <s v="4-Camera-0,05"/>
    <x v="1"/>
    <n v="19.480424645164199"/>
    <n v="3.97028856179463"/>
    <n v="3.9794439254139301E-2"/>
    <n v="0.121940813611134"/>
    <n v="3.6934509157000202E-2"/>
    <n v="8.5964214127630501E-2"/>
    <n v="6.7599433880532098"/>
    <n v="0.101685114055727"/>
    <n v="0.58132663297897003"/>
    <n v="-1.4483848052264001"/>
  </r>
  <r>
    <x v="14"/>
    <s v="4-Camera-0,05"/>
    <x v="1"/>
    <n v="40.733687304502297"/>
    <n v="3.7644262277152798"/>
    <n v="5.0467370456325197E-2"/>
    <n v="0.141949594130691"/>
    <n v="4.6928984129344903E-2"/>
    <n v="0.10497722388097799"/>
    <n v="6.5723921390017397"/>
    <n v="0.16459021548496"/>
    <n v="0.58102140295009397"/>
    <n v="-1.6545523693346262"/>
  </r>
  <r>
    <x v="14"/>
    <s v="4-Camera-0,05"/>
    <x v="1"/>
    <n v="52.463568242856198"/>
    <n v="4.1473429750563797"/>
    <n v="7.34474279044149E-2"/>
    <n v="0.16224979469291301"/>
    <n v="5.2752565041225899E-2"/>
    <n v="0.114473521704124"/>
    <n v="5.7396672819740999"/>
    <n v="0.39131247293713001"/>
    <n v="0.71640284857942604"/>
    <n v="-1.1362541763641942"/>
  </r>
  <r>
    <x v="14"/>
    <s v="4-Camera-0,1"/>
    <x v="2"/>
    <n v="42.478160023466302"/>
    <n v="4.2409438561240904"/>
    <n v="0.109251328335117"/>
    <n v="0.197999476365745"/>
    <n v="9.2353977267869994E-2"/>
    <n v="0.15408188603485101"/>
    <n v="5.4065534520195797"/>
    <n v="0.50477726084297003"/>
    <n v="0.81512331615039901"/>
    <n v="-0.94393282772551057"/>
  </r>
  <r>
    <x v="14"/>
    <s v="4-Camera-0,1"/>
    <x v="2"/>
    <n v="15.7315545372575"/>
    <n v="4.0392388020112699"/>
    <n v="6.2216383274815698E-2"/>
    <n v="0.13668513035127"/>
    <n v="4.9709092788340403E-2"/>
    <n v="0.103348892113676"/>
    <n v="5.2821485989261401"/>
    <n v="0.20062646674151"/>
    <n v="0.65275785908343398"/>
    <n v="-1.3080033389052961"/>
  </r>
  <r>
    <x v="14"/>
    <s v="4-Camera-0,1"/>
    <x v="2"/>
    <n v="60.394502522991402"/>
    <n v="3.80540029898664"/>
    <n v="6.3581083200175498E-2"/>
    <n v="0.16928966657470701"/>
    <n v="5.68270114779314E-2"/>
    <n v="0.11606915158349"/>
    <n v="5.7426791141042397"/>
    <n v="0.30818960653898197"/>
    <n v="0.66935978990493095"/>
    <n v="-1.5252399111084292"/>
  </r>
  <r>
    <x v="14"/>
    <s v="4-Camera-0,1"/>
    <x v="2"/>
    <n v="26.4929016178355"/>
    <n v="3.6045920258344202"/>
    <n v="0.116968687303292"/>
    <n v="0.19138574190733701"/>
    <n v="0.107754186058736"/>
    <n v="0.15478809862461501"/>
    <n v="6.3978912070160696"/>
    <n v="0.485532663688443"/>
    <n v="0.72468737164129704"/>
    <n v="-1.6707206025242827"/>
  </r>
  <r>
    <x v="14"/>
    <s v="4-Camera-0,1"/>
    <x v="2"/>
    <n v="82.448539107582206"/>
    <n v="3.6324278263504901"/>
    <n v="0.23889855991665199"/>
    <n v="0.24435004194565901"/>
    <n v="0.204779965273854"/>
    <n v="0.21691443828823101"/>
    <n v="7.1104333359980902"/>
    <n v="0.55640976278478405"/>
    <n v="0.55654624442855904"/>
    <n v="-1.8110259292209507"/>
  </r>
  <r>
    <x v="14"/>
    <s v="4-Camera-0,1"/>
    <x v="2"/>
    <n v="20.393008684909098"/>
    <n v="3.90281444753859"/>
    <n v="0.12762291826882499"/>
    <n v="0.16092655768908601"/>
    <n v="9.4970741052219504E-2"/>
    <n v="0.142669046087501"/>
    <n v="5.8130276140291199"/>
    <n v="0.42945163132266501"/>
    <n v="0.50879026282104101"/>
    <n v="-1.588395289640369"/>
  </r>
  <r>
    <x v="14"/>
    <s v="4-Camera-0,1"/>
    <x v="2"/>
    <n v="8.3406064216275801"/>
    <n v="3.7793496761274699"/>
    <n v="0.130926246294711"/>
    <n v="0.17608615186982601"/>
    <n v="8.3092965704426799E-2"/>
    <n v="0.13585805225169301"/>
    <n v="6.1103556680027298"/>
    <n v="0.50366775078205395"/>
    <n v="0.53316615004489298"/>
    <n v="-1.6874841738276372"/>
  </r>
  <r>
    <x v="14"/>
    <s v="4-Camera-0,1"/>
    <x v="2"/>
    <n v="12.5239036014503"/>
    <n v="4.1143902010842304"/>
    <n v="0.14644478946769701"/>
    <n v="0.18093378685044101"/>
    <n v="9.5529078470377601E-2"/>
    <n v="0.15033705874521699"/>
    <n v="5.4208598219556698"/>
    <n v="0.49896728680213698"/>
    <n v="0.65308108427059897"/>
    <n v="-1.2325287146451707"/>
  </r>
  <r>
    <x v="14"/>
    <s v="4-Camera-0,1"/>
    <x v="2"/>
    <n v="29.525554557461199"/>
    <n v="3.8769392729396701"/>
    <n v="5.4076975062088903E-2"/>
    <n v="0.128460445494852"/>
    <n v="4.5214300847657901E-2"/>
    <n v="9.7746820944221602E-2"/>
    <n v="5.2253561060642797"/>
    <n v="0.16386631849900801"/>
    <n v="0.555531221196642"/>
    <n v="-1.5675295058636878"/>
  </r>
  <r>
    <x v="14"/>
    <s v="4-Camera-0,1"/>
    <x v="2"/>
    <n v="5.2121830180990001"/>
    <n v="3.6978196450076499"/>
    <n v="9.6794827902947397E-2"/>
    <n v="0.15218270900174999"/>
    <n v="8.1514967983422199E-2"/>
    <n v="0.13321833269542199"/>
    <n v="6.0654424889944396"/>
    <n v="0.29924837794861903"/>
    <n v="0.62125290285600399"/>
    <n v="-1.6809274521363462"/>
  </r>
  <r>
    <x v="14"/>
    <s v="4-Camera-0,1"/>
    <x v="2"/>
    <n v="18.176437544316698"/>
    <n v="4.3836928938588899"/>
    <n v="0.18107660966127501"/>
    <n v="0.23457914284721701"/>
    <n v="0.118854307871485"/>
    <n v="0.18857674179373801"/>
    <n v="5.6411434600595296"/>
    <n v="0.65411546105742702"/>
    <n v="0.69525257529584195"/>
    <n v="-0.92105453084526812"/>
  </r>
  <r>
    <x v="14"/>
    <s v="4-Camera-0,1"/>
    <x v="2"/>
    <n v="57.043365788112503"/>
    <n v="3.6448661686834098"/>
    <n v="0.128475375315422"/>
    <n v="0.20455852395496099"/>
    <n v="8.7206418626954094E-2"/>
    <n v="0.14276915794101599"/>
    <n v="5.7870876529486797"/>
    <n v="0.49370657436327298"/>
    <n v="0.67453348292929904"/>
    <n v="-1.6806003483872911"/>
  </r>
  <r>
    <x v="14"/>
    <s v="4-Camera-0,1"/>
    <x v="2"/>
    <n v="19.872311933280699"/>
    <n v="3.8918380029539099"/>
    <n v="6.0935115442233199E-2"/>
    <n v="0.137070110663914"/>
    <n v="5.0847293901982102E-2"/>
    <n v="0.10705470831355"/>
    <n v="4.9685377950081602"/>
    <n v="0.239006305046707"/>
    <n v="0.67215608997934895"/>
    <n v="-1.436005907066741"/>
  </r>
  <r>
    <x v="14"/>
    <s v="4-Camera-0,1"/>
    <x v="2"/>
    <n v="10.3071241206908"/>
    <n v="4.0199573618400901"/>
    <n v="7.6461897575123394E-2"/>
    <n v="0.14392212539451801"/>
    <n v="5.4035608595833097E-2"/>
    <n v="0.113554930323362"/>
    <n v="6.05273815395776"/>
    <n v="0.27287796381613599"/>
    <n v="0.67647138420281105"/>
    <n v="-1.3035712539570987"/>
  </r>
  <r>
    <x v="14"/>
    <s v="4-Camera-0,1"/>
    <x v="2"/>
    <n v="31.4800323746658"/>
    <n v="4.2022062645349898"/>
    <n v="0.14462950776418701"/>
    <n v="0.19733173539399201"/>
    <n v="0.10499526324738399"/>
    <n v="0.16273385277533201"/>
    <n v="6.4691527779214004"/>
    <n v="0.54477085061441399"/>
    <n v="0.59180271540541396"/>
    <n v="-1.2059910200595962"/>
  </r>
  <r>
    <x v="14"/>
    <s v="4-Camera-0,1"/>
    <x v="2"/>
    <n v="20.901572521182199"/>
    <n v="3.7114020150026401"/>
    <n v="4.9489546508906197E-2"/>
    <n v="0.141452965312583"/>
    <n v="4.1257540887420202E-2"/>
    <n v="0.104239670795312"/>
    <n v="5.4524690849939299"/>
    <n v="0.15136947171120901"/>
    <n v="0.61773183387264297"/>
    <n v="-1.6708661511247169"/>
  </r>
  <r>
    <x v="14"/>
    <s v="4-Camera-0,1"/>
    <x v="2"/>
    <n v="9.9170981035333501"/>
    <n v="3.9563983558733198"/>
    <n v="9.4407617255728798E-2"/>
    <n v="0.15046113886505399"/>
    <n v="9.4875588049415399E-2"/>
    <n v="0.131494090724078"/>
    <n v="6.4993716729804802"/>
    <n v="0.24266392250966201"/>
    <n v="0.69468970910475702"/>
    <n v="-1.3489119350219232"/>
  </r>
  <r>
    <x v="14"/>
    <s v="4-Camera-0,1"/>
    <x v="2"/>
    <n v="8.3387545013665196"/>
    <n v="4.2054997044479299"/>
    <n v="0.10459191432305499"/>
    <n v="0.14724357017484499"/>
    <n v="7.8771027025679105E-2"/>
    <n v="0.120167537768031"/>
    <n v="5.7255656151100904"/>
    <n v="0.37156490365567602"/>
    <n v="0.52876566216480603"/>
    <n v="-1.2657346333872641"/>
  </r>
  <r>
    <x v="14"/>
    <s v="4-Camera-0,1"/>
    <x v="2"/>
    <n v="31.1061671331051"/>
    <n v="3.76123312339538"/>
    <n v="4.9616436451077703E-2"/>
    <n v="0.14169370463804101"/>
    <n v="4.7492459679238999E-2"/>
    <n v="9.8574131241752003E-2"/>
    <n v="5.1801541610620898"/>
    <n v="0.109140175084794"/>
    <n v="0.57531200988654296"/>
    <n v="-1.6634548667180771"/>
  </r>
  <r>
    <x v="14"/>
    <s v="4-Camera-0,1"/>
    <x v="2"/>
    <n v="18.803262544790599"/>
    <n v="3.97748557938051"/>
    <n v="4.3567540577131601E-2"/>
    <n v="0.122932697066069"/>
    <n v="4.1756237179419203E-2"/>
    <n v="8.6439285815563802E-2"/>
    <n v="5.8856171170482403"/>
    <n v="0.13449235759828099"/>
    <n v="0.61002042520016997"/>
    <n v="-1.4124939954193201"/>
  </r>
  <r>
    <x v="14"/>
    <s v="4-Camera-0,15000000000000002"/>
    <x v="3"/>
    <n v="22.779075074533502"/>
    <n v="4.1684498158760803"/>
    <n v="5.4009180840140898E-2"/>
    <n v="0.110669693304981"/>
    <n v="3.9250024838168099E-2"/>
    <n v="9.1038520445294396E-2"/>
    <n v="4.2207505669211898"/>
    <n v="0.34104697994523703"/>
    <n v="0.548458729595103"/>
    <n v="-1.2830914545288166"/>
  </r>
  <r>
    <x v="14"/>
    <s v="4-Camera-0,15000000000000002"/>
    <x v="3"/>
    <n v="70.817495726250996"/>
    <n v="3.9355615582744901"/>
    <n v="0.24161339642495"/>
    <n v="0.25072227541548198"/>
    <n v="0.18247999354129599"/>
    <n v="0.189252652047884"/>
    <n v="5.03620657301507"/>
    <n v="0.72614176989702806"/>
    <n v="0.72623372760581295"/>
    <n v="-1.3382047141196969"/>
  </r>
  <r>
    <x v="14"/>
    <s v="4-Camera-0,15000000000000002"/>
    <x v="3"/>
    <n v="26.497885398918299"/>
    <n v="3.66519940757235"/>
    <n v="0.17819234506440501"/>
    <n v="0.206909673765725"/>
    <n v="0.13129691286676301"/>
    <n v="0.17140405536005299"/>
    <n v="4.6029313639737603"/>
    <n v="0.54592471071967696"/>
    <n v="0.56700592054461096"/>
    <n v="-1.7677946718830391"/>
  </r>
  <r>
    <x v="14"/>
    <s v="4-Camera-0,15000000000000002"/>
    <x v="3"/>
    <n v="37.565278876092201"/>
    <n v="3.7957612866825698"/>
    <n v="0.16877906695837999"/>
    <n v="0.19148962687614901"/>
    <n v="0.11161014382793399"/>
    <n v="0.143998954531006"/>
    <n v="4.7820349149405903"/>
    <n v="0.57653934199057999"/>
    <n v="0.57667228203658005"/>
    <n v="-1.62756643128085"/>
  </r>
  <r>
    <x v="14"/>
    <s v="4-Camera-0,15000000000000002"/>
    <x v="3"/>
    <n v="33.1561424790712"/>
    <n v="4.0742806131637996"/>
    <n v="0.13288549257003901"/>
    <n v="0.166821725658586"/>
    <n v="0.129860030520349"/>
    <n v="0.16231737084746101"/>
    <n v="4.5627457860391498"/>
    <n v="0.35421193368870701"/>
    <n v="0.649433078743473"/>
    <n v="-1.2762863080927274"/>
  </r>
  <r>
    <x v="14"/>
    <s v="4-Camera-0,15000000000000002"/>
    <x v="3"/>
    <n v="19.144834354867399"/>
    <n v="3.9713774035424998"/>
    <n v="8.1314392090495902E-2"/>
    <n v="0.154376034069405"/>
    <n v="6.6547689339685898E-2"/>
    <n v="0.12714893641868899"/>
    <n v="4.5030562119791204"/>
    <n v="0.27216623605621199"/>
    <n v="0.62493080733655004"/>
    <n v="-1.4036917891209502"/>
  </r>
  <r>
    <x v="14"/>
    <s v="4-Camera-0,15000000000000002"/>
    <x v="3"/>
    <n v="22.182399821527799"/>
    <n v="3.6860722623061402"/>
    <n v="0.10040473173483599"/>
    <n v="0.168934800868447"/>
    <n v="8.3644654222587003E-2"/>
    <n v="0.14074623071720299"/>
    <n v="4.15972767700441"/>
    <n v="0.31538383850913299"/>
    <n v="0.54255923895568703"/>
    <n v="-1.7713684987381728"/>
  </r>
  <r>
    <x v="14"/>
    <s v="4-Camera-0,15000000000000002"/>
    <x v="3"/>
    <n v="29.554570046976998"/>
    <n v="4.2051294674005497"/>
    <n v="7.1500903743003399E-2"/>
    <n v="0.15078260971122601"/>
    <n v="6.0913936574814198E-2"/>
    <n v="0.118165871891662"/>
    <n v="4.4138569120550502"/>
    <n v="0.210382403031177"/>
    <n v="0.62140153666785403"/>
    <n v="-1.1734689959315963"/>
  </r>
  <r>
    <x v="14"/>
    <s v="4-Camera-0,15000000000000002"/>
    <x v="3"/>
    <n v="8.9260503959867101"/>
    <n v="4.14175567485767"/>
    <n v="8.3238265079021795E-2"/>
    <n v="0.13316114090336101"/>
    <n v="7.6846699399232707E-2"/>
    <n v="0.121564130631338"/>
    <n v="4.9561567850178099"/>
    <n v="0.23296614455349701"/>
    <n v="0.53864777601755298"/>
    <n v="-1.319596549124777"/>
  </r>
  <r>
    <x v="14"/>
    <s v="4-Camera-0,15000000000000002"/>
    <x v="3"/>
    <n v="24.659846786974999"/>
    <n v="3.9630958719146898"/>
    <n v="0.20364163452440101"/>
    <n v="0.22479400387262699"/>
    <n v="0.15133375247054101"/>
    <n v="0.189889382338432"/>
    <n v="5.0247819150099504"/>
    <n v="0.60230868238735302"/>
    <n v="0.62932436209215104"/>
    <n v="-1.4075797659931593"/>
  </r>
  <r>
    <x v="14"/>
    <s v="4-Camera-0,15000000000000002"/>
    <x v="3"/>
    <n v="27.262674749908101"/>
    <n v="4.1234672023008399"/>
    <n v="0.19742322310686999"/>
    <n v="0.20850516323749299"/>
    <n v="0.13585042859299101"/>
    <n v="0.168619137009174"/>
    <n v="4.6847542320610902"/>
    <n v="0.61696186212697701"/>
    <n v="0.60610858482260299"/>
    <n v="-1.270424212876557"/>
  </r>
  <r>
    <x v="14"/>
    <s v="4-Camera-0,15000000000000002"/>
    <x v="3"/>
    <n v="22.874692965793098"/>
    <n v="3.9768015843056901"/>
    <n v="0.323364009066891"/>
    <n v="0.26623388502147699"/>
    <n v="0.22450510120226799"/>
    <n v="0.205770176685592"/>
    <n v="5.4912137809442303"/>
    <n v="0.94769703504385305"/>
    <n v="0.83403953511977003"/>
    <n v="-1.1891588805745399"/>
  </r>
  <r>
    <x v="14"/>
    <s v="4-Camera-0,15000000000000002"/>
    <x v="3"/>
    <n v="12.057580583235101"/>
    <n v="3.7914383099881599"/>
    <n v="9.78876375418095E-2"/>
    <n v="0.13430434157520699"/>
    <n v="8.4887344348588495E-2"/>
    <n v="0.119627808644621"/>
    <n v="4.7749924800591499"/>
    <n v="0.28010857719197402"/>
    <n v="0.50345017144709003"/>
    <n v="-1.7051115185647501"/>
  </r>
  <r>
    <x v="14"/>
    <s v="4-Camera-0,15000000000000002"/>
    <x v="3"/>
    <n v="7.6861086878543698"/>
    <n v="4.3698849324316198"/>
    <n v="0.19601970835850199"/>
    <n v="0.19550658406027799"/>
    <n v="0.15182000620236"/>
    <n v="0.16885937969051801"/>
    <n v="4.7529082819819397"/>
    <n v="0.62922499442157198"/>
    <n v="0.63261674383009903"/>
    <n v="-0.99749832373828118"/>
  </r>
  <r>
    <x v="14"/>
    <s v="4-Camera-0,15000000000000002"/>
    <x v="3"/>
    <n v="11.019805434321899"/>
    <n v="3.69176386439683"/>
    <n v="0.21406775455830099"/>
    <n v="0.24093218657933199"/>
    <n v="0.174636010725671"/>
    <n v="0.212763683188124"/>
    <n v="5.0179619530681503"/>
    <n v="0.57769552907463395"/>
    <n v="0.64936258639187305"/>
    <n v="-1.6588735492112969"/>
  </r>
  <r>
    <x v="14"/>
    <s v="4-Camera-0,15000000000000002"/>
    <x v="3"/>
    <n v="42.822125151649402"/>
    <n v="4.0477200520445802"/>
    <n v="0.13679322297309399"/>
    <n v="0.15690789211648501"/>
    <n v="0.10655538647629"/>
    <n v="0.13936461469620601"/>
    <n v="4.5583626449806598"/>
    <n v="0.37993796719365203"/>
    <n v="0.47557020170916198"/>
    <n v="-1.4767097462462577"/>
  </r>
  <r>
    <x v="14"/>
    <s v="4-Camera-0,15000000000000002"/>
    <x v="3"/>
    <n v="33.414318385355202"/>
    <n v="4.1945705359029501"/>
    <n v="0.141250320526282"/>
    <n v="0.159190942988751"/>
    <n v="0.12061688631421701"/>
    <n v="0.14597096906149401"/>
    <n v="4.59169907495379"/>
    <n v="0.36750111015995701"/>
    <n v="0.46752008965875402"/>
    <n v="-1.3379093744382957"/>
  </r>
  <r>
    <x v="14"/>
    <s v="4-Camera-0,15000000000000002"/>
    <x v="3"/>
    <n v="41.9585194287395"/>
    <n v="3.93795104328784"/>
    <n v="0.125872427590666"/>
    <n v="0.19724351033675899"/>
    <n v="0.102594141484631"/>
    <n v="0.16730612696899999"/>
    <n v="4.6099444779101697"/>
    <n v="0.41179776113939998"/>
    <n v="0.64070576457810802"/>
    <n v="-1.421343192134052"/>
  </r>
  <r>
    <x v="14"/>
    <s v="4-Camera-0,15000000000000002"/>
    <x v="3"/>
    <n v="26.185033781851502"/>
    <n v="4.0214622957413297"/>
    <n v="0.16099806880126799"/>
    <n v="0.18926373995663501"/>
    <n v="0.14665306637664599"/>
    <n v="0.178981042227182"/>
    <n v="5.0403691339306498"/>
    <n v="0.42844647971079097"/>
    <n v="0.60013248267335495"/>
    <n v="-1.3784052215853153"/>
  </r>
  <r>
    <x v="14"/>
    <s v="4-Camera-0,15000000000000002"/>
    <x v="3"/>
    <n v="33.947796646783097"/>
    <n v="3.8374171830854999"/>
    <n v="0.10422298732492"/>
    <n v="0.17173724914448801"/>
    <n v="8.6956937253786795E-2"/>
    <n v="0.15063221369912"/>
    <n v="4.6098086719866798"/>
    <n v="0.34261781672219099"/>
    <n v="0.58520451450549704"/>
    <n v="-1.5773783024090031"/>
  </r>
  <r>
    <x v="14"/>
    <s v="4-Ground_Truth"/>
    <x v="4"/>
    <n v="11.1616678325086"/>
    <n v="3.8259949865868301"/>
    <n v="2.75498343112907E-2"/>
    <n v="0.10589835040613101"/>
    <n v="2.1433040805308098E-2"/>
    <n v="7.4083592293299E-2"/>
    <n v="2.5775932639371599"/>
    <n v="8.9512799705435298E-2"/>
    <n v="0.53981445392845595"/>
    <n v="-1.6341905594847139"/>
  </r>
  <r>
    <x v="14"/>
    <s v="4-Ground_Truth"/>
    <x v="4"/>
    <n v="21.785698542178999"/>
    <n v="3.60364414374245"/>
    <n v="1.44750649118688E-2"/>
    <n v="0.11978844097786601"/>
    <n v="1.23127857844794E-2"/>
    <n v="7.47933294249572E-2"/>
    <n v="2.43232809798792"/>
    <n v="4.8994638672120602E-2"/>
    <n v="0.53263153197668101"/>
    <n v="-1.863724324280869"/>
  </r>
  <r>
    <x v="14"/>
    <s v="4-Ground_Truth"/>
    <x v="4"/>
    <n v="13.767091096435999"/>
    <n v="3.8275104524158201"/>
    <n v="2.74610755647091E-2"/>
    <n v="0.106435536951521"/>
    <n v="1.7930908904954999E-2"/>
    <n v="7.4686383214001298E-2"/>
    <n v="2.5000016180565501"/>
    <n v="9.6376276999070004E-2"/>
    <n v="0.53393528395188605"/>
    <n v="-1.6385542636322938"/>
  </r>
  <r>
    <x v="14"/>
    <s v="4-Ground_Truth"/>
    <x v="4"/>
    <n v="15.1846298159806"/>
    <n v="3.8336422835500601"/>
    <n v="1.63173722384399E-2"/>
    <n v="0.103165756652795"/>
    <n v="1.5983322136156601E-2"/>
    <n v="6.6594233936247096E-2"/>
    <n v="2.39421872899401"/>
    <n v="4.30532968059264E-2"/>
    <n v="0.53885638694990401"/>
    <n v="-1.6275013295000358"/>
  </r>
  <r>
    <x v="14"/>
    <s v="4-Ground_Truth"/>
    <x v="4"/>
    <n v="14.3658928255765"/>
    <n v="3.9236692781033802"/>
    <n v="1.52563303627E-2"/>
    <n v="9.7791824188296406E-2"/>
    <n v="1.30002295900183E-2"/>
    <n v="6.2431949443894803E-2"/>
    <n v="2.5249825890641602"/>
    <n v="4.7552395280621697E-2"/>
    <n v="0.52378505636468198"/>
    <n v="-1.5525456655319378"/>
  </r>
  <r>
    <x v="14"/>
    <s v="4-Ground_Truth"/>
    <x v="4"/>
    <n v="24.045609253159199"/>
    <n v="3.88912641092019"/>
    <n v="4.13669675801253E-2"/>
    <n v="0.115733793589157"/>
    <n v="2.8513559265248602E-2"/>
    <n v="9.0828006885225299E-2"/>
    <n v="2.8999804470222399"/>
    <n v="0.13269196477078901"/>
    <n v="0.52919658633220601"/>
    <n v="-1.5816770027476039"/>
  </r>
  <r>
    <x v="14"/>
    <s v="4-Ground_Truth"/>
    <x v="4"/>
    <n v="18.579613344206699"/>
    <n v="3.7879905948738601"/>
    <n v="1.6158052909377298E-2"/>
    <n v="0.103852546090641"/>
    <n v="1.20288233126626E-2"/>
    <n v="6.7203989489987501E-2"/>
    <n v="2.5327772559830901"/>
    <n v="5.03574027824744E-2"/>
    <n v="0.53245478513473099"/>
    <n v="-1.6795546199914089"/>
  </r>
  <r>
    <x v="14"/>
    <s v="4-Ground_Truth"/>
    <x v="4"/>
    <n v="14.960388468318"/>
    <n v="3.7844498249487"/>
    <n v="2.5671522338348199E-2"/>
    <n v="0.107995679241985"/>
    <n v="1.8027330592947099E-2"/>
    <n v="7.7810466944641707E-2"/>
    <n v="2.4927037229062901"/>
    <n v="0.10470128918136801"/>
    <n v="0.53560226120685905"/>
    <n v="-1.6799479138444409"/>
  </r>
  <r>
    <x v="14"/>
    <s v="4-Ground_Truth"/>
    <x v="4"/>
    <n v="12.0973559819352"/>
    <n v="3.7701530122078899"/>
    <n v="3.3598446306227797E-2"/>
    <n v="0.11195170706595201"/>
    <n v="1.2767017711223299E-2"/>
    <n v="8.7852866541885996E-2"/>
    <n v="2.45428494201041"/>
    <n v="0.14116358142141999"/>
    <n v="0.53780869800462905"/>
    <n v="-1.6920382897874811"/>
  </r>
  <r>
    <x v="14"/>
    <s v="4-Ground_Truth"/>
    <x v="4"/>
    <n v="11.644715573321999"/>
    <n v="3.78355822786778"/>
    <n v="3.6662094647814898E-2"/>
    <n v="0.111081349381122"/>
    <n v="2.7228583438084399E-2"/>
    <n v="8.6075619336827794E-2"/>
    <n v="2.9239084839355201"/>
    <n v="0.13762155473099899"/>
    <n v="0.52299333199073095"/>
    <n v="-1.6934484401414891"/>
  </r>
  <r>
    <x v="14"/>
    <s v="4-Ground_Truth"/>
    <x v="4"/>
    <n v="11.811712494740799"/>
    <n v="3.85091889330671"/>
    <n v="3.1296482309050001E-2"/>
    <n v="0.103787238562837"/>
    <n v="2.4271194697618102E-2"/>
    <n v="7.5645669374711996E-2"/>
    <n v="2.5059909339761299"/>
    <n v="0.11518506609191501"/>
    <n v="0.52822161802949297"/>
    <n v="-1.620859488663797"/>
  </r>
  <r>
    <x v="14"/>
    <s v="4-Ground_Truth"/>
    <x v="4"/>
    <n v="14.3940636468593"/>
    <n v="3.8543037589893898"/>
    <n v="1.55433054953854E-2"/>
    <n v="0.10134438087553301"/>
    <n v="1.40207236135832E-2"/>
    <n v="6.58859099018098E-2"/>
    <n v="2.5021324269473499"/>
    <n v="5.1735871211535202E-2"/>
    <n v="0.53083301445704101"/>
    <n v="-1.6148632265535692"/>
  </r>
  <r>
    <x v="14"/>
    <s v="4-Ground_Truth"/>
    <x v="4"/>
    <n v="11.345539048298001"/>
    <n v="3.7245532608204202"/>
    <n v="2.6567165966319001E-2"/>
    <n v="0.10316710302537201"/>
    <n v="1.7588644471681101E-2"/>
    <n v="7.6448657794151803E-2"/>
    <n v="2.8172813720302599"/>
    <n v="0.14978290064826599"/>
    <n v="0.50064082591801795"/>
    <n v="-1.7748059132615619"/>
  </r>
  <r>
    <x v="14"/>
    <s v="4-Ground_Truth"/>
    <x v="4"/>
    <n v="11.494405286531601"/>
    <n v="3.8973619431385802"/>
    <n v="1.33164163170525E-2"/>
    <n v="9.7649573794377401E-2"/>
    <n v="1.0442839759485701E-2"/>
    <n v="6.2664564666665798E-2"/>
    <n v="2.7257118660490902"/>
    <n v="4.3867277004885699E-2"/>
    <n v="0.52862482889658602"/>
    <n v="-1.5740132279648338"/>
  </r>
  <r>
    <x v="14"/>
    <s v="4-Ground_Truth"/>
    <x v="4"/>
    <n v="14.4079113938385"/>
    <n v="3.8377054450575598"/>
    <n v="1.7622282809638699E-2"/>
    <n v="0.10374031263693199"/>
    <n v="9.8642887182762897E-3"/>
    <n v="7.0481573476948806E-2"/>
    <n v="2.4486608600709499"/>
    <n v="7.9101008500479894E-2"/>
    <n v="0.53870483584345097"/>
    <n v="-1.6235897190989892"/>
  </r>
  <r>
    <x v="14"/>
    <s v="4-Ground_Truth"/>
    <x v="4"/>
    <n v="11.2957897338983"/>
    <n v="3.8921358321629298"/>
    <n v="1.53717932313201E-2"/>
    <n v="9.8796725456116299E-2"/>
    <n v="1.2629103571137199E-2"/>
    <n v="6.4662024230092804E-2"/>
    <n v="2.5716090271016498"/>
    <n v="4.8270533083927099E-2"/>
    <n v="0.52040565358074298"/>
    <n v="-1.5874585142563271"/>
  </r>
  <r>
    <x v="14"/>
    <s v="4-Ground_Truth"/>
    <x v="4"/>
    <n v="9.6641665413851801"/>
    <n v="3.6622031979635201"/>
    <n v="6.6511325188040801E-2"/>
    <n v="0.123950803709191"/>
    <n v="3.6685278074480299E-2"/>
    <n v="9.6946160416153906E-2"/>
    <n v="2.9112092209979799"/>
    <n v="0.42111424845560202"/>
    <n v="0.510187364007468"/>
    <n v="-1.827609438029012"/>
  </r>
  <r>
    <x v="14"/>
    <s v="4-Ground_Truth"/>
    <x v="4"/>
    <n v="6.8885658738290303"/>
    <n v="3.8903871947701698"/>
    <n v="2.43651549024025E-2"/>
    <n v="0.102120885757124"/>
    <n v="1.5521824442214701E-2"/>
    <n v="7.3100176602675898E-2"/>
    <n v="2.44079611706547"/>
    <n v="9.2928519115138206E-2"/>
    <n v="0.53449612092779697"/>
    <n v="-1.5751166843020332"/>
  </r>
  <r>
    <x v="14"/>
    <s v="4-Ground_Truth"/>
    <x v="4"/>
    <n v="17.421500162618699"/>
    <n v="3.8189156714069501"/>
    <n v="1.4764832581019601E-2"/>
    <n v="0.102152963770064"/>
    <n v="1.25484184940651E-2"/>
    <n v="6.63876550834155E-2"/>
    <n v="2.4503042490687199"/>
    <n v="4.77401359030208E-2"/>
    <n v="0.52690590977837204"/>
    <n v="-1.654178418814678"/>
  </r>
  <r>
    <x v="14"/>
    <s v="4-Ground_Truth"/>
    <x v="4"/>
    <n v="17.113415777752099"/>
    <n v="3.84481965511194"/>
    <n v="1.6482143271601898E-2"/>
    <n v="0.102127932145384"/>
    <n v="1.2476926082587001E-2"/>
    <n v="6.6911296872584597E-2"/>
    <n v="2.6770176170393798"/>
    <n v="6.0608395161846101E-2"/>
    <n v="0.53328700086031899"/>
    <n v="-1.621893344027741"/>
  </r>
  <r>
    <x v="15"/>
    <s v="5-Camera-0,0"/>
    <x v="0"/>
    <n v="75.757388639587205"/>
    <n v="3.8242073881474101"/>
    <n v="3.5213686962796302E-2"/>
    <n v="0.13138770948680101"/>
    <n v="1.9650214398962501E-2"/>
    <n v="9.5833726585481699E-2"/>
    <n v="1.3416975769214301"/>
    <n v="0.13574350352686099"/>
    <n v="0.53080084053175902"/>
    <n v="-1.6449917713208309"/>
  </r>
  <r>
    <x v="15"/>
    <s v="5-Camera-0,0"/>
    <x v="0"/>
    <n v="48.597539542994198"/>
    <n v="4.2738845172854401"/>
    <n v="2.64985008361753E-2"/>
    <n v="0.134180503354935"/>
    <n v="1.9748939072164601E-2"/>
    <n v="8.1612791472267507E-2"/>
    <n v="1.3009158879285601"/>
    <n v="0.31898874642268099"/>
    <n v="0.59116350186632904"/>
    <n v="-1.1349519808482309"/>
  </r>
  <r>
    <x v="15"/>
    <s v="5-Camera-0,0"/>
    <x v="0"/>
    <n v="53.524141611730002"/>
    <n v="3.78682014534574"/>
    <n v="2.5739064699619198E-2"/>
    <n v="0.12959562717565501"/>
    <n v="1.5907929201358299E-2"/>
    <n v="9.6632726019114795E-2"/>
    <n v="1.3092316989786901"/>
    <n v="0.188901079853555"/>
    <n v="0.55205652267243399"/>
    <n v="-1.6611233319818259"/>
  </r>
  <r>
    <x v="15"/>
    <s v="5-Camera-0,0"/>
    <x v="0"/>
    <n v="46.966497634374903"/>
    <n v="3.83321725534738"/>
    <n v="2.0112738682237799E-2"/>
    <n v="0.123246864635658"/>
    <n v="1.8121552099638401E-2"/>
    <n v="8.3855046299348701E-2"/>
    <n v="1.25992478604894"/>
    <n v="6.0156507035339903E-2"/>
    <n v="0.54497545578339601"/>
    <n v="-1.6218072888692241"/>
  </r>
  <r>
    <x v="15"/>
    <s v="5-Camera-0,0"/>
    <x v="0"/>
    <n v="60.440969765780899"/>
    <n v="3.8095922285981798"/>
    <n v="1.81645468373152E-2"/>
    <n v="0.123307569864849"/>
    <n v="1.5749721759187301E-2"/>
    <n v="8.5140728335015195E-2"/>
    <n v="1.4500213370192701"/>
    <n v="5.94057130384208E-2"/>
    <n v="0.53306107317746199"/>
    <n v="-1.6573466982243583"/>
  </r>
  <r>
    <x v="15"/>
    <s v="5-Camera-0,0"/>
    <x v="0"/>
    <n v="87.410928056855596"/>
    <n v="3.83881938157948"/>
    <n v="5.6171887363634598E-2"/>
    <n v="0.13787589608666101"/>
    <n v="2.5255037172277301E-2"/>
    <n v="0.105464964477076"/>
    <n v="1.2762793560978001"/>
    <n v="0.23521434196212501"/>
    <n v="0.55605650980747501"/>
    <n v="-1.605124108613045"/>
  </r>
  <r>
    <x v="15"/>
    <s v="5-Camera-0,0"/>
    <x v="0"/>
    <n v="43.7698281356884"/>
    <n v="4.1803287294319897"/>
    <n v="5.3324619910363101E-2"/>
    <n v="0.13785229794908599"/>
    <n v="2.79651083469315E-2"/>
    <n v="8.9383471255706198E-2"/>
    <n v="1.4764053800608901"/>
    <n v="0.42148640368708201"/>
    <n v="0.55679638089439798"/>
    <n v="-1.2628748896736122"/>
  </r>
  <r>
    <x v="15"/>
    <s v="5-Camera-0,0"/>
    <x v="0"/>
    <n v="81.809291568324397"/>
    <n v="3.8630533239412301"/>
    <n v="4.6235135954667897E-2"/>
    <n v="0.13348994367536399"/>
    <n v="2.1324498209374002E-2"/>
    <n v="0.10573973121013"/>
    <n v="1.5192059390246799"/>
    <n v="0.15020283153818101"/>
    <n v="0.54828921148582499"/>
    <n v="-1.588657464572945"/>
  </r>
  <r>
    <x v="15"/>
    <s v="5-Camera-0,0"/>
    <x v="0"/>
    <n v="53.715325033278901"/>
    <n v="3.6483103190684201"/>
    <n v="8.2744414591214094E-2"/>
    <n v="0.15999756361937401"/>
    <n v="4.5801714212416002E-2"/>
    <n v="0.141752401179495"/>
    <n v="1.3377077450277199"/>
    <n v="0.32980204882915298"/>
    <n v="0.50823640409132798"/>
    <n v="-1.8434532768402518"/>
  </r>
  <r>
    <x v="15"/>
    <s v="5-Camera-0,0"/>
    <x v="0"/>
    <n v="56.4575712053541"/>
    <n v="3.6288275931696901"/>
    <n v="7.15511608065654E-2"/>
    <n v="0.152173120962806"/>
    <n v="3.50776884852778E-2"/>
    <n v="0.13426776992372699"/>
    <n v="1.5017391690052999"/>
    <n v="0.29254858330875699"/>
    <n v="0.50871217507386901"/>
    <n v="-1.8624602317564409"/>
  </r>
  <r>
    <x v="15"/>
    <s v="5-Camera-0,0"/>
    <x v="0"/>
    <n v="63.486990661129902"/>
    <n v="3.7796849483395301"/>
    <n v="2.0009247020391099E-2"/>
    <n v="0.128951932499586"/>
    <n v="1.5755239715412699E-2"/>
    <n v="8.9874252434219801E-2"/>
    <n v="1.2809854999650201"/>
    <n v="7.5602439221373205E-2"/>
    <n v="0.534413357190345"/>
    <n v="-1.6859016944701248"/>
  </r>
  <r>
    <x v="15"/>
    <s v="5-Camera-0,0"/>
    <x v="0"/>
    <n v="54.102796853172599"/>
    <n v="3.8646017128902601"/>
    <n v="2.1795090936822002E-2"/>
    <n v="0.12464770274041"/>
    <n v="1.86061780516995E-2"/>
    <n v="8.6533701116681294E-2"/>
    <n v="1.2751452400116201"/>
    <n v="6.8855825702005505E-2"/>
    <n v="0.54557758948906998"/>
    <n v="-1.5898206976206699"/>
  </r>
  <r>
    <x v="15"/>
    <s v="5-Camera-0,0"/>
    <x v="0"/>
    <n v="50.898736602006103"/>
    <n v="3.89696431057923"/>
    <n v="1.99101187306777E-2"/>
    <n v="0.12718958714651499"/>
    <n v="1.5365919312819099E-2"/>
    <n v="8.7799125498820005E-2"/>
    <n v="1.61318369500804"/>
    <n v="6.1854505009011101E-2"/>
    <n v="0.55655996015912002"/>
    <n v="-1.54647572926165"/>
  </r>
  <r>
    <x v="15"/>
    <s v="5-Camera-0,0"/>
    <x v="0"/>
    <n v="59.799758487710001"/>
    <n v="3.8295001476885502"/>
    <n v="1.5779025211131701E-2"/>
    <n v="0.126392742773314"/>
    <n v="9.2180562015483497E-3"/>
    <n v="8.7267126318861896E-2"/>
    <n v="1.47099981294013"/>
    <n v="7.6244669830139097E-2"/>
    <n v="0.55138377085280399"/>
    <n v="-1.6191160814586458"/>
  </r>
  <r>
    <x v="15"/>
    <s v="5-Camera-0,0"/>
    <x v="0"/>
    <n v="46.0066208240709"/>
    <n v="4.3182667130445402"/>
    <n v="3.25082473744807E-2"/>
    <n v="0.14015220241693299"/>
    <n v="2.1234971022067499E-2"/>
    <n v="8.7921963078316095E-2"/>
    <n v="1.30658377590589"/>
    <n v="0.31200970252181698"/>
    <n v="0.61845513762154802"/>
    <n v="-1.0632781493339118"/>
  </r>
  <r>
    <x v="15"/>
    <s v="5-Camera-0,0"/>
    <x v="0"/>
    <n v="71.056036936426295"/>
    <n v="4.1930946198359402"/>
    <n v="3.9469897652504297E-2"/>
    <n v="0.144271199707103"/>
    <n v="1.9357635177386898E-2"/>
    <n v="9.1074237936556196E-2"/>
    <n v="1.30928303301334"/>
    <n v="0.33259576101244998"/>
    <n v="0.61286381524724298"/>
    <n v="-1.1940415649168168"/>
  </r>
  <r>
    <x v="15"/>
    <s v="5-Camera-0,0"/>
    <x v="0"/>
    <n v="50.2679854477731"/>
    <n v="3.8552368659303098"/>
    <n v="2.42694052195391E-2"/>
    <n v="0.12657049198670101"/>
    <n v="1.4518810945371E-2"/>
    <n v="9.1529884099777498E-2"/>
    <n v="1.37074612104333"/>
    <n v="0.11558257297597301"/>
    <n v="0.53947203127017496"/>
    <n v="-1.6052911027995154"/>
  </r>
  <r>
    <x v="15"/>
    <s v="5-Camera-0,0"/>
    <x v="0"/>
    <n v="50.861321384989303"/>
    <n v="3.7915417224945802"/>
    <n v="1.8505532569714399E-2"/>
    <n v="0.120915006242909"/>
    <n v="1.40268698495573E-2"/>
    <n v="8.3432439110838405E-2"/>
    <n v="1.25019523093942"/>
    <n v="5.4649147629710501E-2"/>
    <n v="0.53201371435815403"/>
    <n v="-1.6764445631472658"/>
  </r>
  <r>
    <x v="15"/>
    <s v="5-Camera-0,0"/>
    <x v="0"/>
    <n v="56.633081775179399"/>
    <n v="3.7576521034490198"/>
    <n v="5.06413309674872E-2"/>
    <n v="0.13774200675496201"/>
    <n v="2.5514846383030601E-2"/>
    <n v="0.11389857281721499"/>
    <n v="1.31352718395646"/>
    <n v="0.19439338767525499"/>
    <n v="0.52593603511974696"/>
    <n v="-1.7164118614312334"/>
  </r>
  <r>
    <x v="15"/>
    <s v="5-Camera-0,0"/>
    <x v="0"/>
    <n v="54.087772673053202"/>
    <n v="3.8479808938703002"/>
    <n v="1.7143754813322001E-2"/>
    <n v="0.12715525984343901"/>
    <n v="1.32095529235769E-2"/>
    <n v="8.7555030285869903E-2"/>
    <n v="1.3008039590204099"/>
    <n v="5.4189743452220003E-2"/>
    <n v="0.54924474478628604"/>
    <n v="-1.6027743613434138"/>
  </r>
  <r>
    <x v="15"/>
    <s v="5-Camera-0,05"/>
    <x v="1"/>
    <n v="56.28218395975"/>
    <n v="3.74270303924053"/>
    <n v="2.2590842539989602E-2"/>
    <n v="0.129338908044493"/>
    <n v="2.18524908884987E-2"/>
    <n v="9.0125402941507698E-2"/>
    <n v="4.1496727920602998"/>
    <n v="5.22303001791741E-2"/>
    <n v="0.53851539051016994"/>
    <n v="-1.7187815702493001"/>
  </r>
  <r>
    <x v="15"/>
    <s v="5-Camera-0,05"/>
    <x v="1"/>
    <n v="52.782005451590997"/>
    <n v="3.771087791162"/>
    <n v="2.1075246369301599E-2"/>
    <n v="0.12952115428105401"/>
    <n v="1.4762595789697601E-2"/>
    <n v="9.1401124005930395E-2"/>
    <n v="3.9684707209235"/>
    <n v="7.5948378032791503E-2"/>
    <n v="0.53199043538587798"/>
    <n v="-1.696921773452122"/>
  </r>
  <r>
    <x v="15"/>
    <s v="5-Camera-0,05"/>
    <x v="1"/>
    <n v="52.534115531968197"/>
    <n v="3.6704245053366402"/>
    <n v="7.7108475978428903E-2"/>
    <n v="0.157286239317664"/>
    <n v="4.7710032487642197E-2"/>
    <n v="0.133200244587688"/>
    <n v="4.2751647990662596"/>
    <n v="0.29687139628429299"/>
    <n v="0.53160632845270395"/>
    <n v="-1.7979691662106558"/>
  </r>
  <r>
    <x v="15"/>
    <s v="5-Camera-0,05"/>
    <x v="1"/>
    <n v="62.176977810042402"/>
    <n v="3.78821902230507"/>
    <n v="2.7272332508007601E-2"/>
    <n v="0.12786014027849199"/>
    <n v="2.1920156968963898E-2"/>
    <n v="8.9740979202639903E-2"/>
    <n v="3.7187292800517699"/>
    <n v="9.3195411784106105E-2"/>
    <n v="0.53453940160761604"/>
    <n v="-1.6772415760873138"/>
  </r>
  <r>
    <x v="15"/>
    <s v="5-Camera-0,05"/>
    <x v="1"/>
    <n v="51.6201118051073"/>
    <n v="3.8461940066404501"/>
    <n v="3.9727799972790002E-2"/>
    <n v="0.134671345920476"/>
    <n v="2.7722059148021599E-2"/>
    <n v="0.10138695074196299"/>
    <n v="3.5332876399624999"/>
    <n v="0.14230673003187799"/>
    <n v="0.55250021747915701"/>
    <n v="-1.6013057758803928"/>
  </r>
  <r>
    <x v="15"/>
    <s v="5-Camera-0,05"/>
    <x v="1"/>
    <n v="51.445198864695399"/>
    <n v="4.18953320378575"/>
    <n v="5.1803620918352403E-2"/>
    <n v="0.145835416988644"/>
    <n v="3.7746536311058197E-2"/>
    <n v="0.102330114496487"/>
    <n v="3.7889690940501102"/>
    <n v="0.303893785248954"/>
    <n v="0.58936016733051699"/>
    <n v="-1.2211066288837329"/>
  </r>
  <r>
    <x v="15"/>
    <s v="5-Camera-0,05"/>
    <x v="1"/>
    <n v="61.090750494608997"/>
    <n v="3.7017443700919599"/>
    <n v="1.38295711382141E-2"/>
    <n v="0.12918707650005701"/>
    <n v="1.32997876887118E-2"/>
    <n v="8.9041703702326294E-2"/>
    <n v="3.4863683910807501"/>
    <n v="3.3898707649210803E-2"/>
    <n v="0.53711000451665503"/>
    <n v="-1.7611456253913851"/>
  </r>
  <r>
    <x v="15"/>
    <s v="5-Camera-0,05"/>
    <x v="1"/>
    <n v="57.467360503875099"/>
    <n v="3.7252456939854302"/>
    <n v="3.0505234204074999E-2"/>
    <n v="0.131171192603213"/>
    <n v="2.88380824092597E-2"/>
    <n v="9.13909249213051E-2"/>
    <n v="4.2300602969480599"/>
    <n v="6.9347534998414395E-2"/>
    <n v="0.52458875238161695"/>
    <n v="-1.7501655536329528"/>
  </r>
  <r>
    <x v="15"/>
    <s v="5-Camera-0,05"/>
    <x v="1"/>
    <n v="38.824547034430502"/>
    <n v="3.84601715778944"/>
    <n v="5.03200539704282E-2"/>
    <n v="0.138081732868681"/>
    <n v="4.2475964233589097E-2"/>
    <n v="0.10995877301176001"/>
    <n v="4.0562587120803002"/>
    <n v="0.15073395335534201"/>
    <n v="0.53603179096961995"/>
    <n v="-1.6179510512409401"/>
  </r>
  <r>
    <x v="15"/>
    <s v="5-Camera-0,05"/>
    <x v="1"/>
    <n v="61.173932113250103"/>
    <n v="3.8068181963449801"/>
    <n v="3.7848502281393699E-2"/>
    <n v="0.129377475021803"/>
    <n v="3.08359615710454E-2"/>
    <n v="9.6115470579747606E-2"/>
    <n v="4.1473698769696004"/>
    <n v="0.114757998828054"/>
    <n v="0.52924640281874702"/>
    <n v="-1.663935400836273"/>
  </r>
  <r>
    <x v="15"/>
    <s v="5-Camera-0,05"/>
    <x v="1"/>
    <n v="66.266096723978706"/>
    <n v="3.6867009962699799"/>
    <n v="3.0924204998522199E-2"/>
    <n v="0.135433469644756"/>
    <n v="2.8159476008206299E-2"/>
    <n v="8.99274752746725E-2"/>
    <n v="3.8303589840652399"/>
    <n v="7.2518613099079296E-2"/>
    <n v="0.51727657590994403"/>
    <n v="-1.796022427820076"/>
  </r>
  <r>
    <x v="15"/>
    <s v="5-Camera-0,05"/>
    <x v="1"/>
    <n v="51.891881837181103"/>
    <n v="3.6452896274001398"/>
    <n v="5.5747895352080599E-2"/>
    <n v="0.14413648391622999"/>
    <n v="4.5726166207402497E-2"/>
    <n v="0.117359822400014"/>
    <n v="4.4418733300408304"/>
    <n v="0.159770302795534"/>
    <n v="0.52687094583669802"/>
    <n v="-1.8278394267631621"/>
  </r>
  <r>
    <x v="15"/>
    <s v="5-Camera-0,05"/>
    <x v="1"/>
    <n v="58.904084449517001"/>
    <n v="3.9148218159046402"/>
    <n v="2.3163045914169698E-2"/>
    <n v="0.125363407067385"/>
    <n v="1.8409104374331901E-2"/>
    <n v="8.6882357558793796E-2"/>
    <n v="4.14873286592774"/>
    <n v="8.4457420609192105E-2"/>
    <n v="0.54739065659109098"/>
    <n v="-1.5377875275042689"/>
  </r>
  <r>
    <x v="15"/>
    <s v="5-Camera-0,05"/>
    <x v="1"/>
    <n v="64.777708502901206"/>
    <n v="3.6750747651123401"/>
    <n v="2.2211598845590499E-2"/>
    <n v="0.13534043089855"/>
    <n v="1.9691347070504399E-2"/>
    <n v="9.3593131287605297E-2"/>
    <n v="3.7971984649775501"/>
    <n v="7.5701573272378794E-2"/>
    <n v="0.53161150725586104"/>
    <n v="-1.7933137276317987"/>
  </r>
  <r>
    <x v="15"/>
    <s v="5-Camera-0,05"/>
    <x v="1"/>
    <n v="60.144440863184101"/>
    <n v="4.0433946334024498"/>
    <n v="4.4157244058776503E-2"/>
    <n v="0.14250672355750699"/>
    <n v="3.8871799732708698E-2"/>
    <n v="0.100590572769427"/>
    <n v="4.0492776340106502"/>
    <n v="0.22159970747861099"/>
    <n v="0.58029120542775303"/>
    <n v="-1.3763141611697973"/>
  </r>
  <r>
    <x v="15"/>
    <s v="5-Camera-0,05"/>
    <x v="1"/>
    <n v="55.182359686428597"/>
    <n v="3.7587613054175999"/>
    <n v="2.2389181306027801E-2"/>
    <n v="0.12697585899182501"/>
    <n v="2.0033096714052401E-2"/>
    <n v="8.7123492857321003E-2"/>
    <n v="4.1124922300223199"/>
    <n v="8.8816061868384005E-2"/>
    <n v="0.53204393398932803"/>
    <n v="-1.7091947605930722"/>
  </r>
  <r>
    <x v="15"/>
    <s v="5-Camera-0,05"/>
    <x v="1"/>
    <n v="54.006258231443297"/>
    <n v="3.7003613601686101"/>
    <n v="1.7537059456085701E-2"/>
    <n v="0.12531523904883399"/>
    <n v="1.5717137238982E-2"/>
    <n v="8.6368607182520804E-2"/>
    <n v="3.9344594210851902"/>
    <n v="5.2638994251860201E-2"/>
    <n v="0.51620771718201997"/>
    <n v="-1.7834309226493699"/>
  </r>
  <r>
    <x v="15"/>
    <s v="5-Camera-0,05"/>
    <x v="1"/>
    <n v="43.719731753363597"/>
    <n v="3.9818952886383201"/>
    <n v="5.3242156480235198E-2"/>
    <n v="0.145724832726423"/>
    <n v="3.4665208394320302E-2"/>
    <n v="0.11951542938014401"/>
    <n v="3.9998529639560698"/>
    <n v="0.18780181919354699"/>
    <n v="0.55333225135442199"/>
    <n v="-1.464772460007258"/>
  </r>
  <r>
    <x v="15"/>
    <s v="5-Camera-0,05"/>
    <x v="1"/>
    <n v="63.042489349442597"/>
    <n v="3.6741745302497502"/>
    <n v="3.4673207760460997E-2"/>
    <n v="0.1401150309077"/>
    <n v="2.9382289403639E-2"/>
    <n v="9.7600083915706903E-2"/>
    <n v="5.0437131210928703"/>
    <n v="9.8014340809273903E-2"/>
    <n v="0.52564574273859499"/>
    <n v="-1.8001797270116549"/>
  </r>
  <r>
    <x v="15"/>
    <s v="5-Camera-0,05"/>
    <x v="1"/>
    <n v="48.628932473013201"/>
    <n v="4.1806007195184902"/>
    <n v="2.6124047445128602E-2"/>
    <n v="0.136208070691337"/>
    <n v="2.0372947285417199E-2"/>
    <n v="8.8294055076654304E-2"/>
    <n v="4.0853754889685598"/>
    <n v="0.16688004452900301"/>
    <n v="0.57937468428505001"/>
    <n v="-1.2400245961964598"/>
  </r>
  <r>
    <x v="15"/>
    <s v="5-Camera-0,1"/>
    <x v="2"/>
    <n v="55.5225571357783"/>
    <n v="3.8467437516042899"/>
    <n v="7.2855358745147106E-2"/>
    <n v="0.15582469986539499"/>
    <n v="5.31735547813997E-2"/>
    <n v="0.13186255598369701"/>
    <n v="3.6937677300302298"/>
    <n v="0.25703863634794499"/>
    <n v="0.54014504919591599"/>
    <n v="-1.613111199199794"/>
  </r>
  <r>
    <x v="15"/>
    <s v="5-Camera-0,1"/>
    <x v="2"/>
    <n v="46.751847334346003"/>
    <n v="3.7794662530036098"/>
    <n v="2.7398826040612501E-2"/>
    <n v="0.125647256658972"/>
    <n v="2.5975439844684999E-2"/>
    <n v="8.7250149345192499E-2"/>
    <n v="3.7548696679295901"/>
    <n v="7.25809562389962E-2"/>
    <n v="0.543169818953539"/>
    <n v="-1.6773639280428512"/>
  </r>
  <r>
    <x v="15"/>
    <s v="5-Camera-0,1"/>
    <x v="2"/>
    <n v="69.238573702179593"/>
    <n v="3.94992214369063"/>
    <n v="7.3917130591772295E-2"/>
    <n v="0.15305345011243399"/>
    <n v="6.8821874692396007E-2"/>
    <n v="0.121841408514132"/>
    <n v="4.1270183809101502"/>
    <n v="0.17426724850076"/>
    <n v="0.56390767215337301"/>
    <n v="-1.4861701841559971"/>
  </r>
  <r>
    <x v="15"/>
    <s v="5-Camera-0,1"/>
    <x v="2"/>
    <n v="61.421573802467499"/>
    <n v="3.64896135555641"/>
    <n v="7.4501605311857705E-2"/>
    <n v="0.17775378847182299"/>
    <n v="6.4537063511806103E-2"/>
    <n v="0.13772615461450299"/>
    <n v="3.6193814339349002"/>
    <n v="0.22710889436482301"/>
    <n v="0.55348947698017004"/>
    <n v="-1.7975491674634201"/>
  </r>
  <r>
    <x v="15"/>
    <s v="5-Camera-0,1"/>
    <x v="2"/>
    <n v="52.569878009179"/>
    <n v="3.6922948961425801"/>
    <n v="6.3833754134435497E-2"/>
    <n v="0.14405933003090399"/>
    <n v="4.7457000252816801E-2"/>
    <n v="0.12093927742057201"/>
    <n v="4.1477493749698597"/>
    <n v="0.21302845794047201"/>
    <n v="0.52670159027041497"/>
    <n v="-1.781003513587005"/>
  </r>
  <r>
    <x v="15"/>
    <s v="5-Camera-0,1"/>
    <x v="2"/>
    <n v="57.691720577708203"/>
    <n v="3.6136553265947802"/>
    <n v="6.4232994254392495E-2"/>
    <n v="0.15979516624105999"/>
    <n v="4.9167397450364303E-2"/>
    <n v="0.11412035001804501"/>
    <n v="3.7944943530019302"/>
    <n v="0.34053314892264702"/>
    <n v="0.54062327295274903"/>
    <n v="-1.8457214004524709"/>
  </r>
  <r>
    <x v="15"/>
    <s v="5-Camera-0,1"/>
    <x v="2"/>
    <n v="64.471556229605696"/>
    <n v="4.2987117233473704"/>
    <n v="6.1101506827086399E-2"/>
    <n v="0.154121386162095"/>
    <n v="4.4338173860417697E-2"/>
    <n v="9.7711935040640005E-2"/>
    <n v="3.8825797929894099"/>
    <n v="0.346013449809291"/>
    <n v="0.63047071983646596"/>
    <n v="-1.0708175568161638"/>
  </r>
  <r>
    <x v="15"/>
    <s v="5-Camera-0,1"/>
    <x v="2"/>
    <n v="59.747272856807797"/>
    <n v="3.9313030660792299"/>
    <n v="4.1718404365713703E-2"/>
    <n v="0.14524974949028299"/>
    <n v="3.46289902158834E-2"/>
    <n v="0.10453245324945699"/>
    <n v="4.0627882840344602"/>
    <n v="0.14738903977175"/>
    <n v="0.57583751584380105"/>
    <n v="-1.4928594180769692"/>
  </r>
  <r>
    <x v="15"/>
    <s v="5-Camera-0,1"/>
    <x v="2"/>
    <n v="50.0768260886273"/>
    <n v="3.6285099123117801"/>
    <n v="7.6443294478458407E-2"/>
    <n v="0.151546483662819"/>
    <n v="7.1179675559229799E-2"/>
    <n v="0.131026097453669"/>
    <n v="3.53262993600219"/>
    <n v="0.192688821983451"/>
    <n v="0.52692237850231505"/>
    <n v="-1.8445677091859047"/>
  </r>
  <r>
    <x v="15"/>
    <s v="5-Camera-0,1"/>
    <x v="2"/>
    <n v="87.693185433351104"/>
    <n v="3.9318386225739599"/>
    <n v="5.9430681476102802E-2"/>
    <n v="0.147806911072455"/>
    <n v="5.15698151225297E-2"/>
    <n v="0.11004414109548601"/>
    <n v="3.7796036610379802"/>
    <n v="0.18275717410867001"/>
    <n v="0.55715598440659397"/>
    <n v="-1.5110053930194463"/>
  </r>
  <r>
    <x v="15"/>
    <s v="5-Camera-0,1"/>
    <x v="2"/>
    <n v="50.875395802317001"/>
    <n v="4.2297878337001604"/>
    <n v="4.90985073108582E-2"/>
    <n v="0.148220013764822"/>
    <n v="4.5509267192399602E-2"/>
    <n v="9.8058414031797297E-2"/>
    <n v="3.4260947540169502"/>
    <n v="0.166130405970981"/>
    <n v="0.611466640540406"/>
    <n v="-1.1587455257594335"/>
  </r>
  <r>
    <x v="15"/>
    <s v="5-Camera-0,1"/>
    <x v="2"/>
    <n v="64.3271307202983"/>
    <n v="3.8870821361630501"/>
    <n v="7.1424616500821297E-2"/>
    <n v="0.15226881140831799"/>
    <n v="6.1091853421742698E-2"/>
    <n v="0.12687639118059599"/>
    <n v="4.0724266869947296"/>
    <n v="0.224286797887678"/>
    <n v="0.53463209857359595"/>
    <n v="-1.578285765263354"/>
  </r>
  <r>
    <x v="15"/>
    <s v="5-Camera-0,1"/>
    <x v="2"/>
    <n v="65.0897509008079"/>
    <n v="4.2439137675652203"/>
    <n v="4.7720768827833097E-2"/>
    <n v="0.151037587381675"/>
    <n v="4.0125972392605701E-2"/>
    <n v="9.3888551225754999E-2"/>
    <n v="3.3307540160603799"/>
    <n v="0.31708223743077002"/>
    <n v="0.60817597876920104"/>
    <n v="-1.1479102536655788"/>
  </r>
  <r>
    <x v="15"/>
    <s v="5-Camera-0,1"/>
    <x v="2"/>
    <n v="44.291140293930702"/>
    <n v="4.0476544115527497"/>
    <n v="3.8348417807780401E-2"/>
    <n v="0.13144578023631101"/>
    <n v="3.4657446123923498E-2"/>
    <n v="8.9621839739712703E-2"/>
    <n v="3.97840886795893"/>
    <n v="9.4668633948926106E-2"/>
    <n v="0.558384051906467"/>
    <n v="-1.3939615365407834"/>
  </r>
  <r>
    <x v="15"/>
    <s v="5-Camera-0,1"/>
    <x v="2"/>
    <n v="16.939567040923102"/>
    <n v="4.0745401545646898"/>
    <n v="0.400218189690976"/>
    <n v="0.40920091713863199"/>
    <n v="0.32996209518633801"/>
    <n v="0.32905206269438098"/>
    <n v="4.12711034796666"/>
    <n v="1.21170020304244"/>
    <n v="1.16141298946283"/>
    <n v="-0.76404685597248023"/>
  </r>
  <r>
    <x v="15"/>
    <s v="5-Camera-0,1"/>
    <x v="2"/>
    <n v="27.662231306070201"/>
    <n v="4.2724414772882104"/>
    <n v="0.13413690878307399"/>
    <n v="0.18827214345415"/>
    <n v="7.8180929632035198E-2"/>
    <n v="0.14895378552282901"/>
    <n v="4.1896440039854497"/>
    <n v="0.48227565364492297"/>
    <n v="0.71742744347627696"/>
    <n v="-1.0101310792355127"/>
  </r>
  <r>
    <x v="15"/>
    <s v="5-Camera-0,1"/>
    <x v="2"/>
    <n v="31.851551364033998"/>
    <n v="3.8640181332597301"/>
    <n v="0.14165480794024701"/>
    <n v="0.21687756081962101"/>
    <n v="9.4020586192149702E-2"/>
    <n v="0.18951035127048799"/>
    <n v="4.7474936740472904"/>
    <n v="0.51727513739005904"/>
    <n v="0.57354782094295498"/>
    <n v="-1.5624340457973149"/>
  </r>
  <r>
    <x v="15"/>
    <s v="5-Camera-0,1"/>
    <x v="2"/>
    <n v="58.521389184445503"/>
    <n v="3.8205275472383802"/>
    <n v="4.3346126676760403E-2"/>
    <n v="0.13749279443092599"/>
    <n v="3.0421252442759401E-2"/>
    <n v="9.9717588428848994E-2"/>
    <n v="3.6308070670347599"/>
    <n v="0.14800718350661499"/>
    <n v="0.57104430671881701"/>
    <n v="-1.6084281460428027"/>
  </r>
  <r>
    <x v="15"/>
    <s v="5-Camera-0,1"/>
    <x v="2"/>
    <n v="65.860565154368501"/>
    <n v="4.0884695868230096"/>
    <n v="4.8510883710657503E-2"/>
    <n v="0.14637120843965001"/>
    <n v="4.4969418268471298E-2"/>
    <n v="0.10357019403557"/>
    <n v="3.8487660409882598"/>
    <n v="0.117367943475818"/>
    <n v="0.57333784521152398"/>
    <n v="-1.3381925679654665"/>
  </r>
  <r>
    <x v="15"/>
    <s v="5-Camera-0,1"/>
    <x v="2"/>
    <n v="36.593076962263403"/>
    <n v="3.76413477174223"/>
    <n v="0.13181179467051901"/>
    <n v="0.20619073622452"/>
    <n v="7.9429786230078098E-2"/>
    <n v="0.172670691176875"/>
    <n v="3.85058327298611"/>
    <n v="0.505998298417774"/>
    <n v="0.54913126896516196"/>
    <n v="-1.6867339592926081"/>
  </r>
  <r>
    <x v="15"/>
    <s v="5-Camera-0,15000000000000002"/>
    <x v="3"/>
    <n v="32.183911514057598"/>
    <n v="4.2898500890748403"/>
    <n v="0.113200515912591"/>
    <n v="0.16446216158972399"/>
    <n v="7.0397346955523493E-2"/>
    <n v="0.116392237243122"/>
    <n v="3.4709001668961701"/>
    <n v="0.44524891734518002"/>
    <n v="0.67216281501758102"/>
    <n v="-1.0379870959075785"/>
  </r>
  <r>
    <x v="15"/>
    <s v="5-Camera-0,15000000000000002"/>
    <x v="3"/>
    <n v="40.912227428248997"/>
    <n v="4.1611248689464597"/>
    <n v="0.25705883177504502"/>
    <n v="0.29453786273177501"/>
    <n v="0.23644748787070799"/>
    <n v="0.27996790738006899"/>
    <n v="3.3296353600453501"/>
    <n v="0.61422335690556895"/>
    <n v="0.74241328304335297"/>
    <n v="-1.0964618480101873"/>
  </r>
  <r>
    <x v="15"/>
    <s v="5-Camera-0,15000000000000002"/>
    <x v="3"/>
    <n v="22.177351647172699"/>
    <n v="4.0614078865930896"/>
    <n v="0.15280923965694301"/>
    <n v="0.19887205465414301"/>
    <n v="0.12638915704574699"/>
    <n v="0.18461636112499299"/>
    <n v="3.6064856960438099"/>
    <n v="0.39023474694114801"/>
    <n v="0.51212063532845897"/>
    <n v="-1.4264714780784513"/>
  </r>
  <r>
    <x v="15"/>
    <s v="5-Camera-0,15000000000000002"/>
    <x v="3"/>
    <n v="36.917220818852897"/>
    <n v="4.14860685263851"/>
    <n v="0.139787807440413"/>
    <n v="0.19846477228665699"/>
    <n v="8.7254836358042695E-2"/>
    <n v="0.16310778241033999"/>
    <n v="3.5047205929877201"/>
    <n v="0.43047029073791898"/>
    <n v="0.68111803966121398"/>
    <n v="-1.170275107700276"/>
  </r>
  <r>
    <x v="15"/>
    <s v="5-Camera-0,15000000000000002"/>
    <x v="3"/>
    <n v="77.024819797035505"/>
    <n v="3.8925160831893901"/>
    <n v="4.7868939665252901E-2"/>
    <n v="0.137750394275683"/>
    <n v="4.37899944873998E-2"/>
    <n v="9.8608416117521594E-2"/>
    <n v="3.15442822605837"/>
    <n v="0.162790165049369"/>
    <n v="0.54425131273108796"/>
    <n v="-1.5632326040795219"/>
  </r>
  <r>
    <x v="15"/>
    <s v="5-Camera-0,15000000000000002"/>
    <x v="3"/>
    <n v="20.3290059968881"/>
    <n v="4.2332159455987304"/>
    <n v="0.180042698939092"/>
    <n v="0.225861814581824"/>
    <n v="0.14168159699858801"/>
    <n v="0.19184535779082501"/>
    <n v="3.6829864539904502"/>
    <n v="0.56498346992948101"/>
    <n v="0.61982743692966602"/>
    <n v="-1.1469566174716035"/>
  </r>
  <r>
    <x v="15"/>
    <s v="5-Camera-0,15000000000000002"/>
    <x v="3"/>
    <n v="76.260196830225098"/>
    <n v="4.1814215780251898"/>
    <n v="0.19185017572337901"/>
    <n v="0.25274782651625399"/>
    <n v="0.14857619913426101"/>
    <n v="0.20040703767149901"/>
    <n v="3.29068120091687"/>
    <n v="0.60722852417196405"/>
    <n v="0.72436018758130405"/>
    <n v="-1.0942182343935061"/>
  </r>
  <r>
    <x v="15"/>
    <s v="5-Camera-0,15000000000000002"/>
    <x v="3"/>
    <n v="47.555868538930902"/>
    <n v="4.0364952485112404"/>
    <n v="0.120877917814082"/>
    <n v="0.18393424237370701"/>
    <n v="0.104687248479857"/>
    <n v="0.15295313977971101"/>
    <n v="3.6074501910479699"/>
    <n v="0.32416347870836798"/>
    <n v="0.56452270608448696"/>
    <n v="-1.3989820454042725"/>
  </r>
  <r>
    <x v="15"/>
    <s v="5-Camera-0,15000000000000002"/>
    <x v="3"/>
    <n v="71.915009768055"/>
    <n v="4.16544548148853"/>
    <n v="0.114272045475314"/>
    <n v="0.20475070339231999"/>
    <n v="9.6627363093132704E-2"/>
    <n v="0.16953260642551499"/>
    <n v="3.3550910070771298"/>
    <n v="0.39221981464566802"/>
    <n v="0.72899415001863399"/>
    <n v="-1.1055603684928359"/>
  </r>
  <r>
    <x v="15"/>
    <s v="5-Camera-0,15000000000000002"/>
    <x v="3"/>
    <n v="54.357326762459302"/>
    <n v="3.8551886589858499"/>
    <n v="0.14103279305705499"/>
    <n v="0.21908376841938801"/>
    <n v="9.4696463128138397E-2"/>
    <n v="0.18980735467929399"/>
    <n v="3.3468037520069598"/>
    <n v="0.53538648549506795"/>
    <n v="0.56838623880631201"/>
    <n v="-1.5764251022078382"/>
  </r>
  <r>
    <x v="15"/>
    <s v="5-Camera-0,15000000000000002"/>
    <x v="3"/>
    <n v="87.555173647765699"/>
    <n v="4.2237414706894398"/>
    <n v="0.107068333282985"/>
    <n v="0.164899719428899"/>
    <n v="8.81203309336656E-2"/>
    <n v="0.13396764446296799"/>
    <n v="3.3631507770623998"/>
    <n v="0.35397020330437401"/>
    <n v="0.58030467573394495"/>
    <n v="-1.1959538535766152"/>
  </r>
  <r>
    <x v="15"/>
    <s v="5-Camera-0,15000000000000002"/>
    <x v="3"/>
    <n v="33.632135475459201"/>
    <n v="3.8793096872662498"/>
    <n v="6.6485177858430194E-2"/>
    <n v="0.14239371747041099"/>
    <n v="6.0450585237926902E-2"/>
    <n v="0.118625907299074"/>
    <n v="3.4461902258917601"/>
    <n v="0.180718450120091"/>
    <n v="0.53968009891163604"/>
    <n v="-1.5810102138221143"/>
  </r>
  <r>
    <x v="15"/>
    <s v="5-Camera-0,15000000000000002"/>
    <x v="3"/>
    <n v="77.844924516561704"/>
    <n v="4.0959328904684904"/>
    <n v="0.133441957644897"/>
    <n v="0.18281336917431101"/>
    <n v="0.12231648914205399"/>
    <n v="0.17233935202581099"/>
    <n v="3.2666472720447901"/>
    <n v="0.39358857455035101"/>
    <n v="0.483371327243449"/>
    <n v="-1.4206957822880606"/>
  </r>
  <r>
    <x v="15"/>
    <s v="5-Camera-0,15000000000000002"/>
    <x v="3"/>
    <n v="14.4930567484015"/>
    <n v="4.3688611389683603"/>
    <n v="0.24387941122648099"/>
    <n v="0.27679961914255102"/>
    <n v="0.21325458778936399"/>
    <n v="0.24622929940049099"/>
    <n v="3.5108460540650399"/>
    <n v="0.655504411487288"/>
    <n v="0.67646943958660899"/>
    <n v="-0.95466942144503075"/>
  </r>
  <r>
    <x v="15"/>
    <s v="5-Camera-0,15000000000000002"/>
    <x v="3"/>
    <n v="37.919799319370597"/>
    <n v="3.8948934378749702"/>
    <n v="0.13865167458789099"/>
    <n v="0.20194552115025999"/>
    <n v="0.10961417611211501"/>
    <n v="0.18781370365103101"/>
    <n v="3.4148241280345202"/>
    <n v="0.395307226215728"/>
    <n v="0.55549640385644905"/>
    <n v="-1.5496101582685808"/>
  </r>
  <r>
    <x v="15"/>
    <s v="5-Camera-0,15000000000000002"/>
    <x v="3"/>
    <n v="18.047027430040298"/>
    <n v="3.86757052338131"/>
    <n v="0.193735151294852"/>
    <n v="0.23593925669329599"/>
    <n v="0.126072587057005"/>
    <n v="0.19689983033359901"/>
    <n v="3.68103706801775"/>
    <n v="0.59977208791030001"/>
    <n v="0.64072671049067298"/>
    <n v="-1.4917027661280171"/>
  </r>
  <r>
    <x v="15"/>
    <s v="5-Camera-0,15000000000000002"/>
    <x v="3"/>
    <n v="7.10398518467359"/>
    <n v="4.0630345738095697"/>
    <n v="0.23783674552013001"/>
    <n v="0.26726819735257101"/>
    <n v="0.200014533154214"/>
    <n v="0.23714425935344999"/>
    <n v="3.4157066580373701"/>
    <n v="0.64753066889404898"/>
    <n v="0.669174448171865"/>
    <n v="-1.2677909780185654"/>
  </r>
  <r>
    <x v="15"/>
    <s v="5-Camera-0,15000000000000002"/>
    <x v="3"/>
    <n v="65.743466371300201"/>
    <n v="4.2900851045847901"/>
    <n v="0.118698622274265"/>
    <n v="0.19534654803097601"/>
    <n v="9.2505234740689599E-2"/>
    <n v="0.168273294152679"/>
    <n v="3.7300539650022899"/>
    <n v="0.38708601176725399"/>
    <n v="0.69504673018964402"/>
    <n v="-1.014868165225566"/>
  </r>
  <r>
    <x v="15"/>
    <s v="5-Camera-0,15000000000000002"/>
    <x v="3"/>
    <n v="34.223780058856804"/>
    <n v="4.05845432094742"/>
    <n v="0.10225339114482999"/>
    <n v="0.164885692364415"/>
    <n v="8.7276299229062507E-2"/>
    <n v="0.145718417410309"/>
    <n v="3.4296736140968198"/>
    <n v="0.40382043622158398"/>
    <n v="0.57046666667285895"/>
    <n v="-1.3710790123797212"/>
  </r>
  <r>
    <x v="15"/>
    <s v="5-Camera-0,15000000000000002"/>
    <x v="3"/>
    <n v="10.0729903354719"/>
    <n v="3.7216084499061099"/>
    <n v="0.28346689501408701"/>
    <n v="0.295471694094603"/>
    <n v="0.214240763743622"/>
    <n v="0.26449940889157297"/>
    <n v="3.6396301710046801"/>
    <n v="0.87961577246033895"/>
    <n v="0.83979689151339798"/>
    <n v="-1.4385946585804921"/>
  </r>
  <r>
    <x v="15"/>
    <s v="5-Ground_Truth"/>
    <x v="4"/>
    <n v="55.436882168120299"/>
    <n v="3.6136631017079499"/>
    <n v="6.8389243860551993E-2"/>
    <n v="0.14859782883380901"/>
    <n v="3.5752669125210003E-2"/>
    <n v="0.13214646254899201"/>
    <n v="2.4612282169982702"/>
    <n v="0.266788159178939"/>
    <n v="0.50801375917603098"/>
    <n v="-1.8783231391160191"/>
  </r>
  <r>
    <x v="15"/>
    <s v="5-Ground_Truth"/>
    <x v="4"/>
    <n v="61.254290142121697"/>
    <n v="3.7783264855580398"/>
    <n v="2.53496627659675E-2"/>
    <n v="0.130710855710236"/>
    <n v="1.74583029497252E-2"/>
    <n v="9.2396334845553596E-2"/>
    <n v="2.2724130020942499"/>
    <n v="0.10588406540187099"/>
    <n v="0.54540455150789102"/>
    <n v="-1.6762689629340692"/>
  </r>
  <r>
    <x v="15"/>
    <s v="5-Ground_Truth"/>
    <x v="4"/>
    <n v="52.294864338492197"/>
    <n v="3.76611804382302"/>
    <n v="2.2527171580801999E-2"/>
    <n v="0.123208271574994"/>
    <n v="1.45590923594511E-2"/>
    <n v="8.5683519317542103E-2"/>
    <n v="2.1756278439424901"/>
    <n v="7.5451496771565096E-2"/>
    <n v="0.52891436986699703"/>
    <n v="-1.7049675863099831"/>
  </r>
  <r>
    <x v="15"/>
    <s v="5-Ground_Truth"/>
    <x v="4"/>
    <n v="58.449219824841101"/>
    <n v="3.66416888474948"/>
    <n v="1.07074687262123E-2"/>
    <n v="0.126137751999924"/>
    <n v="5.9575561904845501E-3"/>
    <n v="8.6905096526011194E-2"/>
    <n v="2.3675090089673101"/>
    <n v="4.9443700166999199E-2"/>
    <n v="0.52184079277766104"/>
    <n v="-1.8139903224728591"/>
  </r>
  <r>
    <x v="15"/>
    <s v="5-Ground_Truth"/>
    <x v="4"/>
    <n v="89.229982647827299"/>
    <n v="4.3189216061323501"/>
    <n v="7.8995199174636099E-2"/>
    <n v="0.136644546850443"/>
    <n v="4.3053460041514099E-2"/>
    <n v="0.10561809852995301"/>
    <n v="2.8913272860227099"/>
    <n v="0.37043063588939201"/>
    <n v="0.48735669293913902"/>
    <n v="-1.1937217009285108"/>
  </r>
  <r>
    <x v="15"/>
    <s v="5-Ground_Truth"/>
    <x v="4"/>
    <n v="70.880782189731804"/>
    <n v="4.1196696242349597"/>
    <n v="4.57539230421624E-2"/>
    <n v="0.14334926717261601"/>
    <n v="3.04455660245136E-2"/>
    <n v="8.9004576059388801E-2"/>
    <n v="2.5520774120232002"/>
    <n v="0.34368543469794"/>
    <n v="0.59704627321669201"/>
    <n v="-1.2832841025483481"/>
  </r>
  <r>
    <x v="15"/>
    <s v="5-Ground_Truth"/>
    <x v="4"/>
    <n v="48.484554657999603"/>
    <n v="3.6203904034484"/>
    <n v="1.43727543457308E-2"/>
    <n v="0.13126814274682999"/>
    <n v="1.11193272450154E-2"/>
    <n v="8.9170101836941698E-2"/>
    <n v="2.29083039693068"/>
    <n v="4.3734706194736503E-2"/>
    <n v="0.51892252140678097"/>
    <n v="-1.860687075144819"/>
  </r>
  <r>
    <x v="15"/>
    <s v="5-Ground_Truth"/>
    <x v="4"/>
    <n v="55.501215018031203"/>
    <n v="3.71802627257546"/>
    <n v="3.6893488552603701E-2"/>
    <n v="0.13112678008466599"/>
    <n v="2.1014526254529101E-2"/>
    <n v="0.106361724764149"/>
    <n v="2.3342899429844599"/>
    <n v="0.13416693858589099"/>
    <n v="0.526897838800787"/>
    <n v="-1.755075888623753"/>
  </r>
  <r>
    <x v="15"/>
    <s v="5-Ground_Truth"/>
    <x v="4"/>
    <n v="53.881221230271002"/>
    <n v="3.8038212325492302"/>
    <n v="2.2146282422495198E-2"/>
    <n v="0.12304070213030199"/>
    <n v="1.41563540182554E-2"/>
    <n v="8.6744246765245003E-2"/>
    <n v="2.59069923195056"/>
    <n v="7.9318279554398005E-2"/>
    <n v="0.52103622249519599"/>
    <n v="-1.6751425449555737"/>
  </r>
  <r>
    <x v="15"/>
    <s v="5-Ground_Truth"/>
    <x v="4"/>
    <n v="80.221223460724701"/>
    <n v="4.1845584055296703"/>
    <n v="4.28365470418395E-2"/>
    <n v="0.14448556293450199"/>
    <n v="1.48441544441865E-2"/>
    <n v="9.2473321547628898E-2"/>
    <n v="2.4142165289958899"/>
    <n v="0.36870432903906403"/>
    <n v="0.59057432265297305"/>
    <n v="-1.2248672718173568"/>
  </r>
  <r>
    <x v="15"/>
    <s v="5-Ground_Truth"/>
    <x v="4"/>
    <n v="61.072621009365101"/>
    <n v="3.8546272753817998"/>
    <n v="2.05984820545498E-2"/>
    <n v="0.12827440275087401"/>
    <n v="1.5522573193676699E-2"/>
    <n v="8.8645480838585103E-2"/>
    <n v="3.1491465469589399"/>
    <n v="7.9486725382226897E-2"/>
    <n v="0.54531131615339401"/>
    <n v="-1.6000614084648062"/>
  </r>
  <r>
    <x v="15"/>
    <s v="5-Ground_Truth"/>
    <x v="4"/>
    <n v="51.911851600024598"/>
    <n v="3.69175633373623"/>
    <n v="5.6951282616029601E-2"/>
    <n v="0.14113785754744201"/>
    <n v="3.4865618836618498E-2"/>
    <n v="0.123495280488724"/>
    <n v="2.6280448179459199"/>
    <n v="0.207889742608658"/>
    <n v="0.51740645057520496"/>
    <n v="-1.790837215688565"/>
  </r>
  <r>
    <x v="15"/>
    <s v="5-Ground_Truth"/>
    <x v="4"/>
    <n v="54.554175468677897"/>
    <n v="3.6999037759963702"/>
    <n v="4.06036061339516E-2"/>
    <n v="0.131407495071105"/>
    <n v="2.1383754585170299E-2"/>
    <n v="0.108292011000528"/>
    <n v="2.31587950699031"/>
    <n v="0.151490919547419"/>
    <n v="0.519589847098886"/>
    <n v="-1.7805063769047438"/>
  </r>
  <r>
    <x v="15"/>
    <s v="5-Ground_Truth"/>
    <x v="4"/>
    <n v="70.727494046073105"/>
    <n v="3.81989711959416"/>
    <n v="2.77272802174186E-2"/>
    <n v="0.12958271835912"/>
    <n v="2.3070911806658601E-2"/>
    <n v="9.1455911561338796E-2"/>
    <n v="2.3067734049400301"/>
    <n v="9.6842523037250605E-2"/>
    <n v="0.53158341116107799"/>
    <n v="-1.648519469244762"/>
  </r>
  <r>
    <x v="15"/>
    <s v="5-Ground_Truth"/>
    <x v="4"/>
    <n v="53.906450960362903"/>
    <n v="3.7145888477689599"/>
    <n v="3.6356098027087599E-2"/>
    <n v="0.12860235400381001"/>
    <n v="2.1365343302068199E-2"/>
    <n v="0.10084314078956901"/>
    <n v="2.3470384820830001"/>
    <n v="0.12643523122015601"/>
    <n v="0.51956458532189598"/>
    <n v="-1.7658465669091441"/>
  </r>
  <r>
    <x v="15"/>
    <s v="5-Ground_Truth"/>
    <x v="4"/>
    <n v="78.341109088978897"/>
    <n v="3.7543115133364502"/>
    <n v="7.50863798322704E-2"/>
    <n v="0.15393656158423"/>
    <n v="3.4508617229808601E-2"/>
    <n v="0.122488528575556"/>
    <n v="2.4805702610174101"/>
    <n v="0.33059770363471702"/>
    <n v="0.53048367452807499"/>
    <n v="-1.7152048121354748"/>
  </r>
  <r>
    <x v="15"/>
    <s v="5-Ground_Truth"/>
    <x v="4"/>
    <n v="65.260150537883902"/>
    <n v="3.6709422856497902"/>
    <n v="1.97695843905632E-2"/>
    <n v="0.132247501097944"/>
    <n v="9.9163678060500398E-3"/>
    <n v="9.2605420482948994E-2"/>
    <n v="3.0771659080637601"/>
    <n v="9.4999771020613494E-2"/>
    <n v="0.53166599149421301"/>
    <n v="-1.7973917228559968"/>
  </r>
  <r>
    <x v="15"/>
    <s v="5-Ground_Truth"/>
    <x v="4"/>
    <n v="51.854168397154801"/>
    <n v="3.7774264501527801"/>
    <n v="4.2099973778794597E-2"/>
    <n v="0.13139210119064501"/>
    <n v="2.2038808808938E-2"/>
    <n v="0.107314788584953"/>
    <n v="2.3183615059824598"/>
    <n v="0.14894744551599601"/>
    <n v="0.52486038515386302"/>
    <n v="-1.697713164693357"/>
  </r>
  <r>
    <x v="15"/>
    <s v="5-Ground_Truth"/>
    <x v="4"/>
    <n v="65.277857886016406"/>
    <n v="3.8081790364980201"/>
    <n v="2.9426066972741301E-2"/>
    <n v="0.130115641749805"/>
    <n v="2.02163072563455E-2"/>
    <n v="9.38592630799647E-2"/>
    <n v="2.8766791479429199"/>
    <n v="0.104608679737571"/>
    <n v="0.52484290811134904"/>
    <n v="-1.6669780553906308"/>
  </r>
  <r>
    <x v="15"/>
    <s v="5-Ground_Truth"/>
    <x v="4"/>
    <n v="52.516528368990798"/>
    <n v="3.7723657664919501"/>
    <n v="1.0368698011940699E-2"/>
    <n v="0.122307785235101"/>
    <n v="9.0855197996278503E-3"/>
    <n v="8.4664641728795398E-2"/>
    <n v="2.4593246479053001"/>
    <n v="2.9065421383141801E-2"/>
    <n v="0.53838883381028502"/>
    <n v="-1.6892453996977648"/>
  </r>
  <r>
    <x v="16"/>
    <s v="6-Camera-0,0"/>
    <x v="0"/>
    <n v="85.135456849484896"/>
    <n v="3.73842612304002"/>
    <n v="1.58555751726688E-2"/>
    <n v="0.114545924707337"/>
    <n v="1.1020744719612501E-2"/>
    <n v="7.7461848944443398E-2"/>
    <n v="1.4565519810421299"/>
    <n v="4.6161759887396701E-2"/>
    <n v="0.51425059822140795"/>
    <n v="-1.747323278738572"/>
  </r>
  <r>
    <x v="16"/>
    <s v="6-Camera-0,0"/>
    <x v="0"/>
    <n v="65.918937840174095"/>
    <n v="3.7871235935030998"/>
    <n v="2.19164478439055E-2"/>
    <n v="0.120298751133095"/>
    <n v="1.30281228681218E-2"/>
    <n v="8.7892203529330901E-2"/>
    <n v="1.3622665459988601"/>
    <n v="0.133886391301967"/>
    <n v="0.54324056705391499"/>
    <n v="-1.6696358394429853"/>
  </r>
  <r>
    <x v="16"/>
    <s v="6-Camera-0,0"/>
    <x v="0"/>
    <n v="75.902908726725897"/>
    <n v="3.79125244148721"/>
    <n v="2.57947049590081E-2"/>
    <n v="0.118988950886348"/>
    <n v="1.6612062688185301E-2"/>
    <n v="8.5603286382399502E-2"/>
    <n v="1.3358460190938699"/>
    <n v="8.8817598949818305E-2"/>
    <n v="0.53302178105165998"/>
    <n v="-1.6757257774611301"/>
  </r>
  <r>
    <x v="16"/>
    <s v="6-Camera-0,0"/>
    <x v="0"/>
    <n v="74.830930251986999"/>
    <n v="3.6022654032141599"/>
    <n v="1.01742001369007E-2"/>
    <n v="0.12863973619267099"/>
    <n v="7.9367079311659598E-3"/>
    <n v="8.4341018523694897E-2"/>
    <n v="1.4695274030091201"/>
    <n v="3.5512097790803498E-2"/>
    <n v="0.52302795472513497"/>
    <n v="-1.8747066420607053"/>
  </r>
  <r>
    <x v="16"/>
    <s v="6-Camera-0,0"/>
    <x v="0"/>
    <n v="42.641861824859198"/>
    <n v="4.3256744117877997"/>
    <n v="3.6297287749918902E-2"/>
    <n v="0.14183605202980901"/>
    <n v="1.8442828937007699E-2"/>
    <n v="9.3601041568409996E-2"/>
    <n v="1.44973477290477"/>
    <n v="0.31468683793491897"/>
    <n v="0.61537694732330905"/>
    <n v="-1.0589486408888913"/>
  </r>
  <r>
    <x v="16"/>
    <s v="6-Camera-0,0"/>
    <x v="0"/>
    <n v="88.096393553754496"/>
    <n v="3.84147205723069"/>
    <n v="1.9397921977089401E-2"/>
    <n v="0.115752603610771"/>
    <n v="1.43837218751682E-2"/>
    <n v="8.27905534261206E-2"/>
    <n v="1.3758460169192399"/>
    <n v="0.126065402241758"/>
    <n v="0.52548247502957302"/>
    <n v="-1.633045467739737"/>
  </r>
  <r>
    <x v="16"/>
    <s v="6-Camera-0,0"/>
    <x v="0"/>
    <n v="69.555629845993494"/>
    <n v="3.8197921192467601"/>
    <n v="2.0783885134118201E-2"/>
    <n v="0.124923725454523"/>
    <n v="1.8210763710773799E-2"/>
    <n v="8.3714825617060507E-2"/>
    <n v="1.3523497779387901"/>
    <n v="5.8588315282526997E-2"/>
    <n v="0.55430151093642199"/>
    <n v="-1.6259063698168179"/>
  </r>
  <r>
    <x v="16"/>
    <s v="6-Camera-0,0"/>
    <x v="0"/>
    <n v="58.312801193201999"/>
    <n v="3.6683534083547702"/>
    <n v="2.96253451554013E-2"/>
    <n v="0.13779299165460401"/>
    <n v="1.21229053177054E-2"/>
    <n v="9.8824387938189803E-2"/>
    <n v="1.46796421008184"/>
    <n v="0.113895170190809"/>
    <n v="0.54954092228902096"/>
    <n v="-1.7821056693562087"/>
  </r>
  <r>
    <x v="16"/>
    <s v="6-Camera-0,0"/>
    <x v="0"/>
    <n v="45.749553603203303"/>
    <n v="3.81981022405337"/>
    <n v="3.6903996741849403E-2"/>
    <n v="0.130664603598866"/>
    <n v="2.2666016693926799E-2"/>
    <n v="9.9239040663938002E-2"/>
    <n v="1.4113979620160499"/>
    <n v="0.137256415256578"/>
    <n v="0.5540534403856"/>
    <n v="-1.6261363355610299"/>
  </r>
  <r>
    <x v="16"/>
    <s v="6-Camera-0,0"/>
    <x v="0"/>
    <n v="70.900745855678494"/>
    <n v="3.8508986021046301"/>
    <n v="1.23683918295218E-2"/>
    <n v="0.116581727353536"/>
    <n v="1.08476729383219E-2"/>
    <n v="7.8737913740011906E-2"/>
    <n v="1.63920652796514"/>
    <n v="3.7085089744315798E-2"/>
    <n v="0.55231658129959105"/>
    <n v="-1.596784816595779"/>
  </r>
  <r>
    <x v="16"/>
    <s v="6-Camera-0,0"/>
    <x v="0"/>
    <n v="59.766957771768901"/>
    <n v="3.9295222907516698"/>
    <n v="4.4429987841203597E-2"/>
    <n v="0.14179874300576301"/>
    <n v="2.04580575733351E-2"/>
    <n v="0.10577744995932099"/>
    <n v="1.97326736198738"/>
    <n v="0.17129693758515399"/>
    <n v="0.64687170733930299"/>
    <n v="-1.4236060019090271"/>
  </r>
  <r>
    <x v="16"/>
    <s v="6-Camera-0,0"/>
    <x v="0"/>
    <n v="67.914068939329397"/>
    <n v="3.6225433147274702"/>
    <n v="2.07603325222111E-2"/>
    <n v="0.13552025910350701"/>
    <n v="1.48975321036014E-2"/>
    <n v="9.1297990549865995E-2"/>
    <n v="1.3640287930611501"/>
    <n v="6.3784151841867198E-2"/>
    <n v="0.53551064952935001"/>
    <n v="-1.8419460357431798"/>
  </r>
  <r>
    <x v="16"/>
    <s v="6-Camera-0,0"/>
    <x v="0"/>
    <n v="52.697667646422502"/>
    <n v="3.8335204155217899"/>
    <n v="2.5341127935358601E-2"/>
    <n v="0.127820896357319"/>
    <n v="1.8047573462090901E-2"/>
    <n v="9.3444773478248006E-2"/>
    <n v="1.3597547720419201"/>
    <n v="0.1216593587054"/>
    <n v="0.54929663507238102"/>
    <n v="-1.6171829494058292"/>
  </r>
  <r>
    <x v="16"/>
    <s v="6-Camera-0,0"/>
    <x v="0"/>
    <n v="69.224120509741894"/>
    <n v="3.8767714990548798"/>
    <n v="9.0735264153835593E-3"/>
    <n v="0.116472229557463"/>
    <n v="6.6671617835843801E-3"/>
    <n v="7.8364836724453601E-2"/>
    <n v="1.38257164193782"/>
    <n v="3.11284764190124E-2"/>
    <n v="0.55410060878302503"/>
    <n v="-1.5691278921620953"/>
  </r>
  <r>
    <x v="16"/>
    <s v="6-Camera-0,0"/>
    <x v="0"/>
    <n v="64.631379857803495"/>
    <n v="3.7779146850841201"/>
    <n v="2.3095604891957298E-2"/>
    <n v="0.121168123037979"/>
    <n v="1.6405525766139298E-2"/>
    <n v="8.8827491196570504E-2"/>
    <n v="1.43254956498276"/>
    <n v="0.15586863680449001"/>
    <n v="0.55076862649052105"/>
    <n v="-1.671316688425359"/>
  </r>
  <r>
    <x v="16"/>
    <s v="6-Camera-0,0"/>
    <x v="0"/>
    <n v="82.690095384073402"/>
    <n v="3.7471934790786001"/>
    <n v="1.24482863408217E-2"/>
    <n v="0.11348187043537999"/>
    <n v="9.1131855644542101E-3"/>
    <n v="7.7247472774513604E-2"/>
    <n v="1.2869553460041001"/>
    <n v="4.2587990235793897E-2"/>
    <n v="0.52080580229552298"/>
    <n v="-1.7320007186258768"/>
  </r>
  <r>
    <x v="16"/>
    <s v="6-Camera-0,0"/>
    <x v="0"/>
    <n v="61.436445683225799"/>
    <n v="3.6164904242609999"/>
    <n v="2.69615379361588E-2"/>
    <n v="0.138141576951155"/>
    <n v="1.5410377868937701E-2"/>
    <n v="9.6770083108730198E-2"/>
    <n v="1.3402676020050399"/>
    <n v="0.101394141236156"/>
    <n v="0.53732309100461395"/>
    <n v="-1.8461864847343863"/>
  </r>
  <r>
    <x v="16"/>
    <s v="6-Camera-0,0"/>
    <x v="0"/>
    <n v="60.048438558207103"/>
    <n v="3.79495537006644"/>
    <n v="2.4863561911525601E-2"/>
    <n v="0.12615479785814401"/>
    <n v="1.9152168801194601E-2"/>
    <n v="8.9112808681378303E-2"/>
    <n v="1.35114478506147"/>
    <n v="8.0639421406409395E-2"/>
    <n v="0.547205127498265"/>
    <n v="-1.657839502435295"/>
  </r>
  <r>
    <x v="16"/>
    <s v="6-Camera-0,0"/>
    <x v="0"/>
    <n v="72.583018005878998"/>
    <n v="3.8138588751617499"/>
    <n v="1.07147040250205E-2"/>
    <n v="0.119440300925325"/>
    <n v="6.7919851772647501E-3"/>
    <n v="8.0150125430391295E-2"/>
    <n v="1.3699569930322399"/>
    <n v="4.22505034350198E-2"/>
    <n v="0.54607226267509601"/>
    <n v="-1.6400688621631541"/>
  </r>
  <r>
    <x v="16"/>
    <s v="6-Camera-0,0"/>
    <x v="0"/>
    <n v="58.590067788109799"/>
    <n v="3.7828748202366"/>
    <n v="1.33860165447547E-2"/>
    <n v="0.121032460784659"/>
    <n v="8.7532836231807003E-3"/>
    <n v="8.4671419417002999E-2"/>
    <n v="1.2939726960612401"/>
    <n v="0.105246602250471"/>
    <n v="0.54955127754544097"/>
    <n v="-1.667573902217959"/>
  </r>
  <r>
    <x v="16"/>
    <s v="6-Camera-0,05"/>
    <x v="1"/>
    <n v="38.050966077506999"/>
    <n v="3.9888876401986502"/>
    <n v="4.3609209720297602E-2"/>
    <n v="0.14447439646187299"/>
    <n v="3.44022549041006E-2"/>
    <n v="0.104069253219099"/>
    <n v="4.1475592589704302"/>
    <n v="0.122346255570309"/>
    <n v="0.59982621251296198"/>
    <n v="-1.4112861472883877"/>
  </r>
  <r>
    <x v="16"/>
    <s v="6-Camera-0,05"/>
    <x v="1"/>
    <n v="67.242256524454504"/>
    <n v="3.6173258538611699"/>
    <n v="2.2187040204251302E-2"/>
    <n v="0.131305003817375"/>
    <n v="1.6925926829443501E-2"/>
    <n v="8.9204320348742094E-2"/>
    <n v="4.6481812159763596"/>
    <n v="6.3929073949988799E-2"/>
    <n v="0.54187718812798502"/>
    <n v="-1.840796958010845"/>
  </r>
  <r>
    <x v="16"/>
    <s v="6-Camera-0,05"/>
    <x v="1"/>
    <n v="65.417538585892203"/>
    <n v="4.0263976633075202"/>
    <n v="1.0866540607138099E-2"/>
    <n v="0.12210701431846301"/>
    <n v="9.7431910149262703E-3"/>
    <n v="7.8866681406133093E-2"/>
    <n v="4.1973600960336599"/>
    <n v="3.7275173157471302E-2"/>
    <n v="0.57033467297571805"/>
    <n v="-1.4032676637167616"/>
  </r>
  <r>
    <x v="16"/>
    <s v="6-Camera-0,05"/>
    <x v="1"/>
    <n v="71.829744982791397"/>
    <n v="3.9831700681773001"/>
    <n v="0.117308297395349"/>
    <n v="0.17366159195997"/>
    <n v="5.7013075079462003E-2"/>
    <n v="0.132767289003801"/>
    <n v="4.5641762750456101"/>
    <n v="0.48990554597980901"/>
    <n v="0.60912076134037996"/>
    <n v="-1.4077091704823199"/>
  </r>
  <r>
    <x v="16"/>
    <s v="6-Camera-0,05"/>
    <x v="1"/>
    <n v="78.5132994845425"/>
    <n v="3.7083588778005501"/>
    <n v="2.12848911702774E-2"/>
    <n v="0.126915644154105"/>
    <n v="1.97988399492121E-2"/>
    <n v="8.3905245864662303E-2"/>
    <n v="4.0027251819847098"/>
    <n v="5.6033994705757102E-2"/>
    <n v="0.53407733126066903"/>
    <n v="-1.7575637909387809"/>
  </r>
  <r>
    <x v="16"/>
    <s v="6-Camera-0,05"/>
    <x v="1"/>
    <n v="73.993080177222097"/>
    <n v="4.1593707130949698"/>
    <n v="6.1561120325604499E-2"/>
    <n v="0.13819076640321001"/>
    <n v="4.4339426221668199E-2"/>
    <n v="9.5182303062975093E-2"/>
    <n v="4.7528249189490399"/>
    <n v="0.36779798666063201"/>
    <n v="0.58481350242743002"/>
    <n v="-1.2558157844776003"/>
  </r>
  <r>
    <x v="16"/>
    <s v="6-Camera-0,05"/>
    <x v="1"/>
    <n v="85.765988837754307"/>
    <n v="4.1265349538095597"/>
    <n v="4.4949137879212397E-2"/>
    <n v="0.13088594635376399"/>
    <n v="2.6899100808188001E-2"/>
    <n v="8.5918480070362194E-2"/>
    <n v="4.3727361890487302"/>
    <n v="0.37131127283918403"/>
    <n v="0.56859194514073796"/>
    <n v="-1.3048731010497023"/>
  </r>
  <r>
    <x v="16"/>
    <s v="6-Camera-0,05"/>
    <x v="1"/>
    <n v="81.476884317822496"/>
    <n v="3.6601690978306798"/>
    <n v="3.0010987943850102E-2"/>
    <n v="0.12808113614031"/>
    <n v="2.67096347556736E-2"/>
    <n v="8.3766383312301601E-2"/>
    <n v="4.4831986400531596"/>
    <n v="7.2303407822407795E-2"/>
    <n v="0.53356947196780302"/>
    <n v="-1.8062614302015172"/>
  </r>
  <r>
    <x v="16"/>
    <s v="6-Camera-0,05"/>
    <x v="1"/>
    <n v="66.007887644144503"/>
    <n v="3.8259376610798901"/>
    <n v="3.8823396485904597E-2"/>
    <n v="0.13103784337372801"/>
    <n v="3.2421328860274497E-2"/>
    <n v="9.3827730126131603E-2"/>
    <n v="4.3226005439646498"/>
    <n v="0.1052056617977"/>
    <n v="0.55664723395420901"/>
    <n v="-1.6174151049659009"/>
  </r>
  <r>
    <x v="16"/>
    <s v="6-Camera-0,05"/>
    <x v="1"/>
    <n v="72.317522610041493"/>
    <n v="3.9320160496084799"/>
    <n v="2.1462220894496498E-2"/>
    <n v="0.12088842808396399"/>
    <n v="1.22037999941486E-2"/>
    <n v="7.8070382401892194E-2"/>
    <n v="4.1137548020342303"/>
    <n v="6.4373799411915594E-2"/>
    <n v="0.56821421160363395"/>
    <n v="-1.4997697387878861"/>
  </r>
  <r>
    <x v="16"/>
    <s v="6-Camera-0,05"/>
    <x v="1"/>
    <n v="82.086984558841607"/>
    <n v="3.9302260840788099"/>
    <n v="3.4470543716417203E-2"/>
    <n v="0.12643348334873"/>
    <n v="2.6935694429748899E-2"/>
    <n v="8.9812064760013799E-2"/>
    <n v="4.6268768749432603"/>
    <n v="0.10418744121873499"/>
    <n v="0.55947401741896197"/>
    <n v="-1.510299898502228"/>
  </r>
  <r>
    <x v="16"/>
    <s v="6-Camera-0,05"/>
    <x v="1"/>
    <n v="69.804753396198095"/>
    <n v="3.98656242858674"/>
    <n v="3.3666597169661902E-2"/>
    <n v="0.131114818369651"/>
    <n v="1.7681691426287501E-2"/>
    <n v="9.70460352378585E-2"/>
    <n v="3.86164122796617"/>
    <n v="0.121466334143238"/>
    <n v="0.56119799530363801"/>
    <n v="-1.4522395761096218"/>
  </r>
  <r>
    <x v="16"/>
    <s v="6-Camera-0,05"/>
    <x v="1"/>
    <n v="88.431688540041705"/>
    <n v="3.79116548700551"/>
    <n v="7.5521484517069096E-2"/>
    <n v="0.147834591502817"/>
    <n v="5.1518509323789499E-2"/>
    <n v="0.12754717290951301"/>
    <n v="4.5515990289859403"/>
    <n v="0.24688715621627499"/>
    <n v="0.51719710528746399"/>
    <n v="-1.691637407707026"/>
  </r>
  <r>
    <x v="16"/>
    <s v="6-Camera-0,05"/>
    <x v="1"/>
    <n v="86.182401030842598"/>
    <n v="3.7873681266256001"/>
    <n v="8.7494819448238406E-2"/>
    <n v="0.16232498460028499"/>
    <n v="5.4047495702159602E-2"/>
    <n v="0.138811500704352"/>
    <n v="4.4869275660021204"/>
    <n v="0.317638426675936"/>
    <n v="0.56656073184468003"/>
    <n v="-1.64607114152972"/>
  </r>
  <r>
    <x v="16"/>
    <s v="6-Camera-0,05"/>
    <x v="1"/>
    <n v="78.957799281954195"/>
    <n v="3.9383956754628402"/>
    <n v="3.0727744762195901E-2"/>
    <n v="0.123623886498631"/>
    <n v="2.8054839760244001E-2"/>
    <n v="7.7933512020086304E-2"/>
    <n v="4.3426360120065501"/>
    <n v="6.3454413734060702E-2"/>
    <n v="0.55803576036070801"/>
    <n v="-1.5035685641764518"/>
  </r>
  <r>
    <x v="16"/>
    <s v="6-Camera-0,05"/>
    <x v="1"/>
    <n v="86.726342894536103"/>
    <n v="3.6370967000015502"/>
    <n v="2.73549938810458E-2"/>
    <n v="0.123756892610876"/>
    <n v="2.6037803827320301E-2"/>
    <n v="8.33236296792699E-2"/>
    <n v="4.5428438049275401"/>
    <n v="5.97851383918339E-2"/>
    <n v="0.51909438519043005"/>
    <n v="-1.8438089148080197"/>
  </r>
  <r>
    <x v="16"/>
    <s v="6-Camera-0,05"/>
    <x v="1"/>
    <n v="83.146604460020498"/>
    <n v="3.8177095230134301"/>
    <n v="3.80060374494995E-2"/>
    <n v="0.12344549748132699"/>
    <n v="3.3068368658195103E-2"/>
    <n v="8.6226786247677295E-2"/>
    <n v="4.1516364859417001"/>
    <n v="8.8748786682870007E-2"/>
    <n v="0.53587866177866705"/>
    <n v="-1.6464118152079028"/>
  </r>
  <r>
    <x v="16"/>
    <s v="6-Camera-0,05"/>
    <x v="1"/>
    <n v="45.301805767856898"/>
    <n v="3.9484866624345298"/>
    <n v="3.6270312645824997E-2"/>
    <n v="0.13429497518474301"/>
    <n v="2.8574398205676602E-2"/>
    <n v="9.0548700484237105E-2"/>
    <n v="4.07756038592197"/>
    <n v="0.103353292547753"/>
    <n v="0.57060747007119506"/>
    <n v="-1.480905867494275"/>
  </r>
  <r>
    <x v="16"/>
    <s v="6-Camera-0,05"/>
    <x v="1"/>
    <n v="81.216892505928399"/>
    <n v="3.6026910481043699"/>
    <n v="4.1629108662959803E-2"/>
    <n v="0.135397427706301"/>
    <n v="3.1066107920474699E-2"/>
    <n v="0.104214763844216"/>
    <n v="4.1109015300171396"/>
    <n v="0.12880037216844001"/>
    <n v="0.53815244220432101"/>
    <n v="-1.8591565096913092"/>
  </r>
  <r>
    <x v="16"/>
    <s v="6-Camera-0,05"/>
    <x v="1"/>
    <n v="72.832507512309405"/>
    <n v="4.0002972706405497"/>
    <n v="2.7794905694442502E-2"/>
    <n v="0.122772675694597"/>
    <n v="2.68259305572165E-2"/>
    <n v="7.8363263054428395E-2"/>
    <n v="4.1000344749772903"/>
    <n v="6.3606269283208103E-2"/>
    <n v="0.56342988953319395"/>
    <n v="-1.4362728398262563"/>
  </r>
  <r>
    <x v="16"/>
    <s v="6-Camera-0,1"/>
    <x v="2"/>
    <n v="87.358500909308802"/>
    <n v="3.9926993520396898"/>
    <n v="9.57281371622421E-2"/>
    <n v="0.166142401128233"/>
    <n v="9.6712113188150706E-2"/>
    <n v="0.137231594311089"/>
    <n v="4.8465047980425799"/>
    <n v="0.35352644436372199"/>
    <n v="0.61296416711977597"/>
    <n v="-1.3943364808405341"/>
  </r>
  <r>
    <x v="16"/>
    <s v="6-Camera-0,1"/>
    <x v="2"/>
    <n v="65.664266978910405"/>
    <n v="4.2549560794156696"/>
    <n v="6.2170957902673303E-2"/>
    <n v="0.14977920978866299"/>
    <n v="5.4937105550026101E-2"/>
    <n v="0.11536057893717799"/>
    <n v="4.0082430680049503"/>
    <n v="0.234244938665951"/>
    <n v="0.62775426407957902"/>
    <n v="-1.1172896565047514"/>
  </r>
  <r>
    <x v="16"/>
    <s v="6-Camera-0,1"/>
    <x v="2"/>
    <n v="89.860529207020804"/>
    <n v="3.7853985274571502"/>
    <n v="6.5782270501203097E-2"/>
    <n v="0.143592983294451"/>
    <n v="5.1922999060812901E-2"/>
    <n v="0.12551785849959199"/>
    <n v="4.4035429899813598"/>
    <n v="0.20302625374070399"/>
    <n v="0.52123765378437503"/>
    <n v="-1.6933638187584747"/>
  </r>
  <r>
    <x v="16"/>
    <s v="6-Camera-0,1"/>
    <x v="2"/>
    <n v="80.057275316996694"/>
    <n v="4.0272240724530199"/>
    <n v="4.3137254590832799E-2"/>
    <n v="0.124007554591358"/>
    <n v="4.35732424984012E-2"/>
    <n v="8.2789148672511997E-2"/>
    <n v="3.9970126169500801"/>
    <n v="0.123807678440402"/>
    <n v="0.54517402742014098"/>
    <n v="-1.427601900126839"/>
  </r>
  <r>
    <x v="16"/>
    <s v="6-Camera-0,1"/>
    <x v="2"/>
    <n v="59.480318884622598"/>
    <n v="3.7115885319120299"/>
    <n v="2.90178151136266E-2"/>
    <n v="0.137113350300613"/>
    <n v="2.2620262907033398E-2"/>
    <n v="9.4244606411609005E-2"/>
    <n v="4.0773097979836104"/>
    <n v="9.0729625300206104E-2"/>
    <n v="0.55391211676469299"/>
    <n v="-1.7344993513232771"/>
  </r>
  <r>
    <x v="16"/>
    <s v="6-Camera-0,1"/>
    <x v="2"/>
    <n v="54.124298211904602"/>
    <n v="3.6405296758854702"/>
    <n v="4.9871342363145103E-2"/>
    <n v="0.14648326967136199"/>
    <n v="4.2618865412856297E-2"/>
    <n v="0.109833023099058"/>
    <n v="4.0042813749750996"/>
    <n v="0.12409973283037699"/>
    <n v="0.54230908628823404"/>
    <n v="-1.8171612378262958"/>
  </r>
  <r>
    <x v="16"/>
    <s v="6-Camera-0,1"/>
    <x v="2"/>
    <n v="72.837701581126893"/>
    <n v="4.0711499379231402"/>
    <n v="8.2355205613263996E-2"/>
    <n v="0.15308383752195701"/>
    <n v="7.3654184528007302E-2"/>
    <n v="0.12909083901277199"/>
    <n v="4.1976151840062803"/>
    <n v="0.20220779732171801"/>
    <n v="0.57813228077004597"/>
    <n v="-1.3507177813068139"/>
  </r>
  <r>
    <x v="16"/>
    <s v="6-Camera-0,1"/>
    <x v="2"/>
    <n v="73.087621868049396"/>
    <n v="3.8620759356296701"/>
    <n v="5.9359485428117698E-2"/>
    <n v="0.14671385065627199"/>
    <n v="4.9732615693608401E-2"/>
    <n v="0.11320203691625"/>
    <n v="5.4414730510907203"/>
    <n v="0.17462192806388299"/>
    <n v="0.54179237708079198"/>
    <n v="-1.5961316872895379"/>
  </r>
  <r>
    <x v="16"/>
    <s v="6-Camera-0,1"/>
    <x v="2"/>
    <n v="74.327958949400099"/>
    <n v="3.9353823392079499"/>
    <n v="5.4305570199152602E-2"/>
    <n v="0.142116622839252"/>
    <n v="5.6966239510662299E-2"/>
    <n v="9.7774254145446299E-2"/>
    <n v="4.0614976770011699"/>
    <n v="0.106387003801939"/>
    <n v="0.59882552452280202"/>
    <n v="-1.4657921362692481"/>
  </r>
  <r>
    <x v="16"/>
    <s v="6-Camera-0,1"/>
    <x v="2"/>
    <n v="57.122660423023902"/>
    <n v="3.9978194146122399"/>
    <n v="0.15059478450580499"/>
    <n v="0.20600726453457999"/>
    <n v="0.118513610213471"/>
    <n v="0.169419038777118"/>
    <n v="5.3802809559274403"/>
    <n v="0.43427310666955699"/>
    <n v="0.75197534101478203"/>
    <n v="-1.2502052443729781"/>
  </r>
  <r>
    <x v="16"/>
    <s v="6-Camera-0,1"/>
    <x v="2"/>
    <n v="56.282684877497601"/>
    <n v="4.0675162635667901"/>
    <n v="8.5118992327637394E-2"/>
    <n v="0.16158402782121301"/>
    <n v="6.5708291069149993E-2"/>
    <n v="0.13764421292861301"/>
    <n v="4.3567039630142901"/>
    <n v="0.36466110173902"/>
    <n v="0.56395037816273497"/>
    <n v="-1.3685333582704748"/>
  </r>
  <r>
    <x v="16"/>
    <s v="6-Camera-0,1"/>
    <x v="2"/>
    <n v="66.245591799899103"/>
    <n v="4.1611637364640703"/>
    <n v="4.7179579033033298E-2"/>
    <n v="0.146851105844439"/>
    <n v="4.1623541060064197E-2"/>
    <n v="0.108625640666787"/>
    <n v="3.7492947300197499"/>
    <n v="0.136579937950351"/>
    <n v="0.60034561496379601"/>
    <n v="-1.2384906485721336"/>
  </r>
  <r>
    <x v="16"/>
    <s v="6-Camera-0,1"/>
    <x v="2"/>
    <n v="66.053268357541597"/>
    <n v="3.7934549952528198"/>
    <n v="3.79358816590184E-2"/>
    <n v="0.13307782354209599"/>
    <n v="3.3292327834870898E-2"/>
    <n v="9.2332182153427506E-2"/>
    <n v="3.7526430659927401"/>
    <n v="0.15637471502514499"/>
    <n v="0.54053977554469101"/>
    <n v="-1.6660052292024892"/>
  </r>
  <r>
    <x v="16"/>
    <s v="6-Camera-0,1"/>
    <x v="2"/>
    <n v="82.571007219803604"/>
    <n v="4.1806876845288601"/>
    <n v="6.7358520391705298E-2"/>
    <n v="0.129835495142543"/>
    <n v="5.1587178997509697E-2"/>
    <n v="0.107887092297522"/>
    <n v="3.8897976820589899"/>
    <n v="0.213827132019203"/>
    <n v="0.51692341458409397"/>
    <n v="-1.302388900887046"/>
  </r>
  <r>
    <x v="16"/>
    <s v="6-Camera-0,1"/>
    <x v="2"/>
    <n v="71.6900058371683"/>
    <n v="3.79096713799172"/>
    <n v="6.0808645872757403E-2"/>
    <n v="0.14726113442988101"/>
    <n v="4.8986113761344499E-2"/>
    <n v="0.111332618333122"/>
    <n v="4.22617530601564"/>
    <n v="0.194728503409628"/>
    <n v="0.57315673335227801"/>
    <n v="-1.635876128656002"/>
  </r>
  <r>
    <x v="16"/>
    <s v="6-Camera-0,1"/>
    <x v="2"/>
    <n v="88.217023313376004"/>
    <n v="3.7661918845981099"/>
    <n v="5.4746290249501298E-2"/>
    <n v="0.14115649562506399"/>
    <n v="5.0162401511947903E-2"/>
    <n v="0.101446857900284"/>
    <n v="4.2790989170316598"/>
    <n v="0.14266438964026901"/>
    <n v="0.56717245313651898"/>
    <n v="-1.6666356622653711"/>
  </r>
  <r>
    <x v="16"/>
    <s v="6-Camera-0,1"/>
    <x v="2"/>
    <n v="72.668869815133505"/>
    <n v="3.78158224326988"/>
    <n v="0.218275368698612"/>
    <n v="0.23268825683376099"/>
    <n v="0.17216070222251101"/>
    <n v="0.199198973497312"/>
    <n v="4.2903612869558803"/>
    <n v="0.61288391360655703"/>
    <n v="0.612947794796321"/>
    <n v="-1.6054699619337991"/>
  </r>
  <r>
    <x v="16"/>
    <s v="6-Camera-0,1"/>
    <x v="2"/>
    <n v="89.081362047815503"/>
    <n v="3.6381605156382602"/>
    <n v="0.126679754355489"/>
    <n v="0.19771627929355701"/>
    <n v="7.6140519870666501E-2"/>
    <n v="0.17173447756253901"/>
    <n v="4.4333964970428497"/>
    <n v="0.45694649359899903"/>
    <n v="0.52699365209033899"/>
    <n v="-1.8348458322714007"/>
  </r>
  <r>
    <x v="16"/>
    <s v="6-Camera-0,1"/>
    <x v="2"/>
    <n v="41.767143951778401"/>
    <n v="4.2871945804924101"/>
    <n v="6.1314937429689902E-2"/>
    <n v="0.14495384774476999"/>
    <n v="5.3623832097795601E-2"/>
    <n v="0.10397233077160201"/>
    <n v="4.0821398809784997"/>
    <n v="0.342631049771219"/>
    <n v="0.59124358757199702"/>
    <n v="-1.1215618319355929"/>
  </r>
  <r>
    <x v="16"/>
    <s v="6-Camera-0,1"/>
    <x v="2"/>
    <n v="82.970625374992096"/>
    <n v="4.1952880097551803"/>
    <n v="4.5687271332507398E-2"/>
    <n v="0.13917142124533"/>
    <n v="3.9797442178251499E-2"/>
    <n v="0.10133257324678301"/>
    <n v="3.7837201970396501"/>
    <n v="0.13296214711370999"/>
    <n v="0.58490576100116898"/>
    <n v="-1.2198062292436507"/>
  </r>
  <r>
    <x v="16"/>
    <s v="6-Camera-0,15000000000000002"/>
    <x v="3"/>
    <n v="82.2417451782038"/>
    <n v="4.2077027599270496"/>
    <n v="6.9287140171554004E-2"/>
    <n v="0.164802811336211"/>
    <n v="4.1591911712339003E-2"/>
    <n v="0.127575987381845"/>
    <n v="3.4589563600020399"/>
    <n v="0.45855599884522402"/>
    <n v="0.68977688699158901"/>
    <n v="-1.1025203530813614"/>
  </r>
  <r>
    <x v="16"/>
    <s v="6-Camera-0,15000000000000002"/>
    <x v="3"/>
    <n v="88.790981107091099"/>
    <n v="4.2978462932366002"/>
    <n v="0.31486445600705898"/>
    <n v="0.30359537549566101"/>
    <n v="0.26147990513034802"/>
    <n v="0.22614005323984401"/>
    <n v="3.5666033810702999"/>
    <n v="0.86315012525732904"/>
    <n v="0.94506225169622005"/>
    <n v="-0.75709145506717979"/>
  </r>
  <r>
    <x v="16"/>
    <s v="6-Camera-0,15000000000000002"/>
    <x v="3"/>
    <n v="54.896500388233903"/>
    <n v="3.95035453490449"/>
    <n v="0.16343342853075701"/>
    <n v="0.215965708064499"/>
    <n v="0.12800387571824001"/>
    <n v="0.16820392216652999"/>
    <n v="3.4557451549917402"/>
    <n v="0.49068844075387202"/>
    <n v="0.64580826083085197"/>
    <n v="-1.4038372042646581"/>
  </r>
  <r>
    <x v="16"/>
    <s v="6-Camera-0,15000000000000002"/>
    <x v="3"/>
    <n v="38.012651064262698"/>
    <n v="4.0346825878506802"/>
    <n v="0.137020871855557"/>
    <n v="0.25091764480185702"/>
    <n v="0.11080986051428"/>
    <n v="0.21461860335098201"/>
    <n v="3.8312240520026499"/>
    <n v="0.42452307245793303"/>
    <n v="0.78190884830641205"/>
    <n v="-1.1834085638429077"/>
  </r>
  <r>
    <x v="16"/>
    <s v="6-Camera-0,15000000000000002"/>
    <x v="3"/>
    <n v="78.821685852071298"/>
    <n v="4.3689533025461502"/>
    <n v="0.15126334241098799"/>
    <n v="0.21330051898330801"/>
    <n v="0.107072347681619"/>
    <n v="0.160736721028548"/>
    <n v="3.4280577269382699"/>
    <n v="0.50261089443864704"/>
    <n v="0.69715347110574699"/>
    <n v="-0.93389322634810279"/>
  </r>
  <r>
    <x v="16"/>
    <s v="6-Camera-0,15000000000000002"/>
    <x v="3"/>
    <n v="52.194486040930599"/>
    <n v="4.1786802917300099"/>
    <n v="0.117435338111838"/>
    <n v="0.17183098052339699"/>
    <n v="9.9333314229119798E-2"/>
    <n v="0.13942811004559399"/>
    <n v="3.7598045959603001"/>
    <n v="0.34012956162896002"/>
    <n v="0.57784157213859599"/>
    <n v="-1.2434781361313942"/>
  </r>
  <r>
    <x v="16"/>
    <s v="6-Camera-0,15000000000000002"/>
    <x v="3"/>
    <n v="70.008821945970695"/>
    <n v="4.0725550162976401"/>
    <n v="0.15067123783297801"/>
    <n v="0.207343128494656"/>
    <n v="0.126396417242194"/>
    <n v="0.17001209596056499"/>
    <n v="3.6033826719503801"/>
    <n v="0.43411814288880601"/>
    <n v="0.75409464150333305"/>
    <n v="-1.173350342199027"/>
  </r>
  <r>
    <x v="16"/>
    <s v="6-Camera-0,15000000000000002"/>
    <x v="3"/>
    <n v="73.367491293209596"/>
    <n v="4.2843933456681702"/>
    <n v="0.20294192732351701"/>
    <n v="0.23620068909184"/>
    <n v="0.16514332589136499"/>
    <n v="0.19949142484972399"/>
    <n v="3.7887350269593298"/>
    <n v="0.57956008148868399"/>
    <n v="0.79924079370182199"/>
    <n v="-0.9163658606300078"/>
  </r>
  <r>
    <x v="16"/>
    <s v="6-Camera-0,15000000000000002"/>
    <x v="3"/>
    <n v="40.990766628511302"/>
    <n v="4.1938707299439697"/>
    <n v="0.12798760778688001"/>
    <n v="0.19614859245572799"/>
    <n v="7.1073254169857297E-2"/>
    <n v="0.15272005975161901"/>
    <n v="3.81631950498558"/>
    <n v="0.43958921208502799"/>
    <n v="0.72382651856887603"/>
    <n v="-1.0823027514871542"/>
  </r>
  <r>
    <x v="16"/>
    <s v="6-Camera-0,15000000000000002"/>
    <x v="3"/>
    <n v="75.301641152662896"/>
    <n v="4.0882185089646397"/>
    <n v="3.60563157694462E-2"/>
    <n v="0.13148727514131101"/>
    <n v="3.2465565996845802E-2"/>
    <n v="8.4373383827659604E-2"/>
    <n v="3.3757938409689801"/>
    <n v="0.14957431132853299"/>
    <n v="0.56324190110166905"/>
    <n v="-1.3485395899336914"/>
  </r>
  <r>
    <x v="16"/>
    <s v="6-Camera-0,15000000000000002"/>
    <x v="3"/>
    <n v="12.8295471541539"/>
    <n v="3.6180962555563201"/>
    <n v="0.13686199979425401"/>
    <n v="0.287484062336609"/>
    <n v="0.10697721118792999"/>
    <n v="0.171341582770491"/>
    <n v="3.49547809211071"/>
    <n v="0.43521859020616799"/>
    <n v="1.16311291834613"/>
    <n v="-1.21879082609755"/>
  </r>
  <r>
    <x v="16"/>
    <s v="6-Camera-0,15000000000000002"/>
    <x v="3"/>
    <n v="47.066397109193097"/>
    <n v="4.1673918775842198"/>
    <n v="0.12954051654800799"/>
    <n v="0.20726949760892099"/>
    <n v="0.10692046123971399"/>
    <n v="0.17993330981215"/>
    <n v="3.3216461100382699"/>
    <n v="0.38918624813390501"/>
    <n v="0.66897416915537899"/>
    <n v="-1.1636339532604012"/>
  </r>
  <r>
    <x v="16"/>
    <s v="6-Camera-0,15000000000000002"/>
    <x v="3"/>
    <n v="81.613670735631899"/>
    <n v="3.91008887359046"/>
    <n v="0.13028930868789201"/>
    <n v="0.19668348581522399"/>
    <n v="9.3610138937570198E-2"/>
    <n v="0.16468196110628799"/>
    <n v="3.4707158880773901"/>
    <n v="0.42031456041513698"/>
    <n v="0.62241832693296995"/>
    <n v="-1.4674927994765701"/>
  </r>
  <r>
    <x v="16"/>
    <s v="6-Camera-0,15000000000000002"/>
    <x v="3"/>
    <n v="88.260763240426002"/>
    <n v="3.9883810469937502"/>
    <n v="0.102049306345512"/>
    <n v="0.16456644661133901"/>
    <n v="9.8090129479514801E-2"/>
    <n v="0.14741205295039"/>
    <n v="3.7810136190382702"/>
    <n v="0.237614414407575"/>
    <n v="0.55829531071868799"/>
    <n v="-1.4533236422875619"/>
  </r>
  <r>
    <x v="16"/>
    <s v="6-Camera-0,15000000000000002"/>
    <x v="3"/>
    <n v="69.147324338957105"/>
    <n v="4.3992657179193602"/>
    <n v="0.11759030494884901"/>
    <n v="0.176166256094347"/>
    <n v="8.8907216737673697E-2"/>
    <n v="0.14327365956808299"/>
    <n v="3.5579642370575999"/>
    <n v="0.407477978603142"/>
    <n v="0.67236790691815895"/>
    <n v="-0.92836637516248088"/>
  </r>
  <r>
    <x v="16"/>
    <s v="6-Camera-0,15000000000000002"/>
    <x v="3"/>
    <n v="77.450425280562797"/>
    <n v="4.1668138947660101"/>
    <n v="0.155429525408214"/>
    <n v="0.18625034446083699"/>
    <n v="0.104087181294374"/>
    <n v="0.144022750533043"/>
    <n v="3.4313533880049301"/>
    <n v="0.54578825705961098"/>
    <n v="0.60354726653865898"/>
    <n v="-1.229638838695331"/>
  </r>
  <r>
    <x v="16"/>
    <s v="6-Camera-0,15000000000000002"/>
    <x v="3"/>
    <n v="81.033775038415399"/>
    <n v="4.2707850307532196"/>
    <n v="0.14132100419237301"/>
    <n v="0.20768130725772699"/>
    <n v="0.120339922539831"/>
    <n v="0.17440880858809699"/>
    <n v="3.6027377629652602"/>
    <n v="0.42442259631387202"/>
    <n v="0.69907550812244101"/>
    <n v="-1.0301394611243393"/>
  </r>
  <r>
    <x v="16"/>
    <s v="6-Camera-0,15000000000000002"/>
    <x v="3"/>
    <n v="55.842855173773103"/>
    <n v="3.7998526058101301"/>
    <n v="0.29384008759784702"/>
    <n v="0.35196978789932998"/>
    <n v="0.227970737318793"/>
    <n v="0.32882024260298398"/>
    <n v="3.4634445920819399"/>
    <n v="0.82923046779868104"/>
    <n v="0.82935295921738295"/>
    <n v="-1.370794434972487"/>
  </r>
  <r>
    <x v="16"/>
    <s v="6-Camera-0,15000000000000002"/>
    <x v="3"/>
    <n v="64.690016770310706"/>
    <n v="3.9252906070254201"/>
    <n v="0.20320997879823799"/>
    <n v="0.263225506609782"/>
    <n v="0.19696565361382101"/>
    <n v="0.26760860837775702"/>
    <n v="3.76535497896838"/>
    <n v="0.42559344387842002"/>
    <n v="0.67767015333223801"/>
    <n v="-1.3970392396423419"/>
  </r>
  <r>
    <x v="16"/>
    <s v="6-Camera-0,15000000000000002"/>
    <x v="3"/>
    <n v="82.224043932804605"/>
    <n v="3.8817456587140802"/>
    <n v="9.6498127453179594E-2"/>
    <n v="0.16866744346703499"/>
    <n v="8.7076789579709102E-2"/>
    <n v="0.151704220573293"/>
    <n v="3.3170423900010002"/>
    <n v="0.26689758916484502"/>
    <n v="0.54045358199355298"/>
    <n v="-1.5778007592923669"/>
  </r>
  <r>
    <x v="16"/>
    <s v="6-Ground_Truth"/>
    <x v="4"/>
    <n v="73.506121173451206"/>
    <n v="3.77924044929085"/>
    <n v="7.1352028705540804E-3"/>
    <n v="0.118000889563758"/>
    <n v="5.13920196093735E-3"/>
    <n v="7.9720553470198005E-2"/>
    <n v="2.8847434300696402"/>
    <n v="2.0278712633299899E-2"/>
    <n v="0.54348303425361699"/>
    <n v="-1.677276516455533"/>
  </r>
  <r>
    <x v="16"/>
    <s v="6-Ground_Truth"/>
    <x v="4"/>
    <n v="77.492532607760097"/>
    <n v="3.7597199250971398"/>
    <n v="1.5719579169223299E-2"/>
    <n v="0.117172279249454"/>
    <n v="1.11513402670529E-2"/>
    <n v="8.3736675404212105E-2"/>
    <n v="2.3365839309990402"/>
    <n v="0.115491555882727"/>
    <n v="0.52661592762649601"/>
    <n v="-1.7136641472763641"/>
  </r>
  <r>
    <x v="16"/>
    <s v="6-Ground_Truth"/>
    <x v="4"/>
    <n v="89.716718774004406"/>
    <n v="3.7955922590863902"/>
    <n v="2.55243196606234E-2"/>
    <n v="0.11875876014674699"/>
    <n v="2.3141645227175298E-2"/>
    <n v="8.4836810599290199E-2"/>
    <n v="2.5185636549722399"/>
    <n v="0.131904041961772"/>
    <n v="0.53664386736007497"/>
    <n v="-1.6677638735535347"/>
  </r>
  <r>
    <x v="16"/>
    <s v="6-Ground_Truth"/>
    <x v="4"/>
    <n v="77.958031870909807"/>
    <n v="3.7567466926300601"/>
    <n v="5.6626280363651901E-2"/>
    <n v="0.14057434844396099"/>
    <n v="2.8290484237968899E-2"/>
    <n v="0.11967787374207101"/>
    <n v="2.40035707096103"/>
    <n v="0.20484078673172601"/>
    <n v="0.53018323584592797"/>
    <n v="-1.7130700715240119"/>
  </r>
  <r>
    <x v="16"/>
    <s v="6-Ground_Truth"/>
    <x v="4"/>
    <n v="66.303129480034897"/>
    <n v="3.8672530218045398"/>
    <n v="1.20675774916046E-2"/>
    <n v="0.11945439314801901"/>
    <n v="1.09958411396744E-2"/>
    <n v="8.0853104743523294E-2"/>
    <n v="2.33245766896288"/>
    <n v="3.0640959417468298E-2"/>
    <n v="0.55623074135850703"/>
    <n v="-1.5765162368369532"/>
  </r>
  <r>
    <x v="16"/>
    <s v="6-Ground_Truth"/>
    <x v="4"/>
    <n v="63.685997175871002"/>
    <n v="3.9066780721215002"/>
    <n v="4.7193540936298503E-2"/>
    <n v="0.138528069419668"/>
    <n v="1.17154079337141E-2"/>
    <n v="0.106510276333401"/>
    <n v="2.23893752100411"/>
    <n v="0.191521565459052"/>
    <n v="0.55190302968884797"/>
    <n v="-1.5414188981896517"/>
  </r>
  <r>
    <x v="16"/>
    <s v="6-Ground_Truth"/>
    <x v="4"/>
    <n v="81.429448191950399"/>
    <n v="3.8003511530740801"/>
    <n v="1.26236302293408E-2"/>
    <n v="0.11736106248933401"/>
    <n v="6.4162232721712001E-3"/>
    <n v="8.1888200022807195E-2"/>
    <n v="2.2546949500683602"/>
    <n v="0.10096817079319401"/>
    <n v="0.53662994776103301"/>
    <n v="-1.6630188991648869"/>
  </r>
  <r>
    <x v="16"/>
    <s v="6-Ground_Truth"/>
    <x v="4"/>
    <n v="60.672742635927598"/>
    <n v="3.9336345755977198"/>
    <n v="3.8142738907952299E-2"/>
    <n v="0.13276729520769701"/>
    <n v="2.7148354890953501E-2"/>
    <n v="9.4545780445781394E-2"/>
    <n v="2.6429704900365301"/>
    <n v="0.13029199004834"/>
    <n v="0.58116445832460395"/>
    <n v="-1.4852009660776764"/>
  </r>
  <r>
    <x v="16"/>
    <s v="6-Ground_Truth"/>
    <x v="4"/>
    <n v="68.892825919001297"/>
    <n v="3.7747988683893099"/>
    <n v="8.7368270114993908E-3"/>
    <n v="0.11979919163429199"/>
    <n v="7.6324522672330001E-3"/>
    <n v="8.19011426063527E-2"/>
    <n v="2.25461924599949"/>
    <n v="2.0919636517755E-2"/>
    <n v="0.54556288968268696"/>
    <n v="-1.6796382419280032"/>
  </r>
  <r>
    <x v="16"/>
    <s v="6-Ground_Truth"/>
    <x v="4"/>
    <n v="60.4496138390966"/>
    <n v="3.9318693031967"/>
    <n v="2.6740190086593601E-2"/>
    <n v="0.127663241781101"/>
    <n v="1.34818089765373E-2"/>
    <n v="9.0233471423904296E-2"/>
    <n v="2.2753285299986601"/>
    <n v="9.9744960522813203E-2"/>
    <n v="0.57587943575343004"/>
    <n v="-1.4922512610498699"/>
  </r>
  <r>
    <x v="16"/>
    <s v="6-Ground_Truth"/>
    <x v="4"/>
    <n v="74.2703081911243"/>
    <n v="3.8602551127517701"/>
    <n v="1.1327173776222599E-2"/>
    <n v="0.115718208029587"/>
    <n v="1.0045185495832099E-2"/>
    <n v="7.7819385269202901E-2"/>
    <n v="3.3048779870150602"/>
    <n v="2.86058786041909E-2"/>
    <n v="0.54580776681058596"/>
    <n v="-1.5939371204376438"/>
  </r>
  <r>
    <x v="16"/>
    <s v="6-Ground_Truth"/>
    <x v="4"/>
    <n v="77.944450840852099"/>
    <n v="3.93370511796414"/>
    <n v="1.1169774355843E-2"/>
    <n v="0.113342930849615"/>
    <n v="8.2209637992981897E-3"/>
    <n v="7.3542209762336705E-2"/>
    <n v="2.3364692650502499"/>
    <n v="3.5837141858647802E-2"/>
    <n v="0.54308421184042299"/>
    <n v="-1.5232106701954371"/>
  </r>
  <r>
    <x v="16"/>
    <s v="6-Ground_Truth"/>
    <x v="4"/>
    <n v="78.241498992216194"/>
    <n v="3.6618380745040202"/>
    <n v="9.63962954861298E-3"/>
    <n v="0.122871938698578"/>
    <n v="7.3654929729491296E-3"/>
    <n v="8.1206670861687896E-2"/>
    <n v="2.3496987250400698"/>
    <n v="3.01216393637369E-2"/>
    <n v="0.52380164907887905"/>
    <n v="-1.8143602764171007"/>
  </r>
  <r>
    <x v="16"/>
    <s v="6-Ground_Truth"/>
    <x v="4"/>
    <n v="77.835178416327395"/>
    <n v="3.7907124270379402"/>
    <n v="7.10214104668662E-3"/>
    <n v="0.11419901486529301"/>
    <n v="6.5239488491297898E-3"/>
    <n v="7.7274511067569995E-2"/>
    <n v="2.2854913369519601"/>
    <n v="1.8006997679567299E-2"/>
    <n v="0.53527319672772999"/>
    <n v="-1.6740143762343298"/>
  </r>
  <r>
    <x v="16"/>
    <s v="6-Ground_Truth"/>
    <x v="4"/>
    <n v="33.239072497905603"/>
    <n v="4.2091685246573496"/>
    <n v="3.1313214869032602E-2"/>
    <n v="0.126365033408395"/>
    <n v="1.44831619347532E-2"/>
    <n v="8.3207022842668399E-2"/>
    <n v="2.35861580097116"/>
    <n v="0.279327282345537"/>
    <n v="0.58025899966811201"/>
    <n v="-1.2105724756745384"/>
  </r>
  <r>
    <x v="16"/>
    <s v="6-Ground_Truth"/>
    <x v="4"/>
    <n v="65.279092440277296"/>
    <n v="3.6326692612759999"/>
    <n v="1.74970915904069E-2"/>
    <n v="0.12969659634254099"/>
    <n v="1.47815230091054E-2"/>
    <n v="8.8119777181017295E-2"/>
    <n v="2.15130412892904"/>
    <n v="5.7183138092156797E-2"/>
    <n v="0.52515184315053698"/>
    <n v="-1.842178895573463"/>
  </r>
  <r>
    <x v="16"/>
    <s v="6-Ground_Truth"/>
    <x v="4"/>
    <n v="65.213126156599998"/>
    <n v="3.8794690516575798"/>
    <n v="2.32980295449625E-2"/>
    <n v="0.124043534795634"/>
    <n v="1.9806024370833099E-2"/>
    <n v="8.5020597777261397E-2"/>
    <n v="2.2480289048980899"/>
    <n v="6.7603630981862006E-2"/>
    <n v="0.57542948146654505"/>
    <n v="-1.5451014668758751"/>
  </r>
  <r>
    <x v="16"/>
    <s v="6-Ground_Truth"/>
    <x v="4"/>
    <n v="82.834549974310804"/>
    <n v="3.7539104822309302"/>
    <n v="8.4118105051289901E-2"/>
    <n v="0.160685708965223"/>
    <n v="4.8199689581528801E-2"/>
    <n v="0.141698774072474"/>
    <n v="2.65574460697826"/>
    <n v="0.30937798212024498"/>
    <n v="0.52315838239652501"/>
    <n v="-1.7229311353725447"/>
  </r>
  <r>
    <x v="16"/>
    <s v="6-Ground_Truth"/>
    <x v="4"/>
    <n v="30.263915492902399"/>
    <n v="3.9602040459367398"/>
    <n v="4.9543566324315599E-2"/>
    <n v="0.14261139232789"/>
    <n v="3.9739273759343198E-2"/>
    <n v="0.109885148159894"/>
    <n v="2.50171204702928"/>
    <n v="0.139135255490731"/>
    <n v="0.59845482847682696"/>
    <n v="-1.4413411255864332"/>
  </r>
  <r>
    <x v="16"/>
    <s v="6-Ground_Truth"/>
    <x v="4"/>
    <n v="82.376335911923405"/>
    <n v="3.7680666644779301"/>
    <n v="1.39518707308209E-2"/>
    <n v="0.114325458166067"/>
    <n v="9.0434067454191903E-3"/>
    <n v="7.6930127045494595E-2"/>
    <n v="2.4411298800259802"/>
    <n v="4.7166714994822799E-2"/>
    <n v="0.52239272525727098"/>
    <n v="-1.7095406102647988"/>
  </r>
  <r>
    <x v="17"/>
    <s v="7-Camera-0,0"/>
    <x v="0"/>
    <n v="60.7179892382971"/>
    <n v="3.88022863347003"/>
    <n v="1.4414650527540001E-2"/>
    <n v="0.214846388367331"/>
    <n v="1.29557694404294E-2"/>
    <n v="0.111765168125655"/>
    <n v="1.8521338639548"/>
    <n v="3.4668747152468003E-2"/>
    <n v="1.0166899034404799"/>
    <n v="-1.1030814630894901"/>
  </r>
  <r>
    <x v="17"/>
    <s v="7-Camera-0,0"/>
    <x v="0"/>
    <n v="68.957506710360306"/>
    <n v="3.8579122006622"/>
    <n v="1.24228856946044E-2"/>
    <n v="0.21025510668900799"/>
    <n v="1.12957529797928E-2"/>
    <n v="0.108420532486456"/>
    <n v="1.8035472540650499"/>
    <n v="3.6245220619852497E-2"/>
    <n v="1.05715798440314"/>
    <n v="-1.08492981493466"/>
  </r>
  <r>
    <x v="17"/>
    <s v="7-Camera-0,0"/>
    <x v="0"/>
    <n v="55.3185846920234"/>
    <n v="3.9114408438347898"/>
    <n v="8.9177434254103904E-2"/>
    <n v="0.25481254575807599"/>
    <n v="3.2883060603072001E-2"/>
    <n v="0.19835219707757501"/>
    <n v="1.93875341594684"/>
    <n v="0.43671824482050903"/>
    <n v="0.95053838440054395"/>
    <n v="-1.1380207717646662"/>
  </r>
  <r>
    <x v="17"/>
    <s v="7-Camera-0,0"/>
    <x v="0"/>
    <n v="63.3265940501201"/>
    <n v="3.8517405053432601"/>
    <n v="1.0103332167217901E-2"/>
    <n v="0.21176577556374601"/>
    <n v="7.7832376698073399E-3"/>
    <n v="0.112317035030757"/>
    <n v="1.7935047369683099"/>
    <n v="2.8064948760986301E-2"/>
    <n v="1.02605059733788"/>
    <n v="-1.12220889731886"/>
  </r>
  <r>
    <x v="17"/>
    <s v="7-Camera-0,0"/>
    <x v="0"/>
    <n v="88.064258235333398"/>
    <n v="3.8346557977940199"/>
    <n v="3.29020276368523E-2"/>
    <n v="0.215248339331573"/>
    <n v="1.9767035130108999E-2"/>
    <n v="0.121704229897566"/>
    <n v="1.81271796801593"/>
    <n v="0.12312703045319801"/>
    <n v="0.98334304871979705"/>
    <n v="-1.182001153486183"/>
  </r>
  <r>
    <x v="17"/>
    <s v="7-Camera-0,0"/>
    <x v="0"/>
    <n v="85.1600165054668"/>
    <n v="3.8614716703712899"/>
    <n v="3.0516674033617502E-2"/>
    <n v="0.215094312135413"/>
    <n v="1.21570913539458E-2"/>
    <n v="0.119091855515658"/>
    <n v="1.9365668509853999"/>
    <n v="0.118501541592454"/>
    <n v="0.99433863102768205"/>
    <n v="-1.144189698601028"/>
  </r>
  <r>
    <x v="17"/>
    <s v="7-Camera-0,0"/>
    <x v="0"/>
    <n v="58.523211931532401"/>
    <n v="3.87678594099012"/>
    <n v="4.4899755668408398E-2"/>
    <n v="0.222356290733811"/>
    <n v="3.6761480519621997E-2"/>
    <n v="0.12506357729050199"/>
    <n v="2.05870244302786"/>
    <n v="0.113170835115787"/>
    <n v="0.97152995367732597"/>
    <n v="-1.1516841053325542"/>
  </r>
  <r>
    <x v="17"/>
    <s v="7-Camera-0,0"/>
    <x v="0"/>
    <n v="67.062211538169706"/>
    <n v="3.8556094441448501"/>
    <n v="2.0901448162085501E-2"/>
    <n v="0.21332423880139201"/>
    <n v="1.9002828537311198E-2"/>
    <n v="0.114665776811902"/>
    <n v="1.93142163008451"/>
    <n v="5.0947987043841798E-2"/>
    <n v="1.0148511699970499"/>
    <n v="-1.1295393858581"/>
  </r>
  <r>
    <x v="17"/>
    <s v="7-Camera-0,0"/>
    <x v="0"/>
    <n v="74.416238044471797"/>
    <n v="3.8123325767712402"/>
    <n v="1.7707849439199699E-2"/>
    <n v="0.21073865757944199"/>
    <n v="1.31923199207297E-2"/>
    <n v="0.111697074177165"/>
    <n v="1.86308887205086"/>
    <n v="6.4758684631949504E-2"/>
    <n v="1.0213218726529201"/>
    <n v="-1.1663455505758398"/>
  </r>
  <r>
    <x v="17"/>
    <s v="7-Camera-0,0"/>
    <x v="0"/>
    <n v="79.882095310013398"/>
    <n v="3.96034796772659"/>
    <n v="7.2288708032239204E-2"/>
    <n v="0.23893664531317799"/>
    <n v="4.4190499401769598E-2"/>
    <n v="0.16002292668401699"/>
    <n v="1.9720534500665901"/>
    <n v="0.26527471153480098"/>
    <n v="0.99648648235961401"/>
    <n v="-1.043165549913796"/>
  </r>
  <r>
    <x v="17"/>
    <s v="7-Camera-0,0"/>
    <x v="0"/>
    <n v="59.917864306503503"/>
    <n v="3.7687072962962702"/>
    <n v="2.31328917033801E-2"/>
    <n v="0.214257215564643"/>
    <n v="1.5522647780264799E-2"/>
    <n v="0.11550249258904401"/>
    <n v="2.0268459259532299"/>
    <n v="7.7100668198129996E-2"/>
    <n v="0.98634302034363297"/>
    <n v="-1.2449496833600968"/>
  </r>
  <r>
    <x v="17"/>
    <s v="7-Camera-0,0"/>
    <x v="0"/>
    <n v="67.646418664027394"/>
    <n v="3.8495879550861201"/>
    <n v="1.00780579756766E-2"/>
    <n v="0.20998039762787299"/>
    <n v="9.0864724295235903E-3"/>
    <n v="0.11024004583672101"/>
    <n v="1.89970345504116"/>
    <n v="2.5462005054454701E-2"/>
    <n v="1.0420852685542299"/>
    <n v="-1.10832677635965"/>
  </r>
  <r>
    <x v="17"/>
    <s v="7-Camera-0,0"/>
    <x v="0"/>
    <n v="60.7726795049538"/>
    <n v="3.6317674377231199"/>
    <n v="8.8674764329084894E-3"/>
    <n v="0.21083204102995601"/>
    <n v="4.7933635824314296E-3"/>
    <n v="0.117613250190368"/>
    <n v="1.84329010790679"/>
    <n v="3.8156719052328099E-2"/>
    <n v="0.97057640264869705"/>
    <n v="-1.3976561596281831"/>
  </r>
  <r>
    <x v="17"/>
    <s v="7-Camera-0,0"/>
    <x v="0"/>
    <n v="65.374908589142606"/>
    <n v="3.86393897374511"/>
    <n v="1.25554645767338E-2"/>
    <n v="0.213196566928296"/>
    <n v="1.1663818619257299E-2"/>
    <n v="0.112718544657867"/>
    <n v="2.1304622750030799"/>
    <n v="3.3689756076649202E-2"/>
    <n v="1.01828096257582"/>
    <n v="-1.11778006367907"/>
  </r>
  <r>
    <x v="17"/>
    <s v="7-Camera-0,0"/>
    <x v="0"/>
    <n v="52.929863596201002"/>
    <n v="3.8081672284734802"/>
    <n v="2.8368613313376499E-2"/>
    <n v="0.216511541075352"/>
    <n v="2.1582645197243601E-2"/>
    <n v="0.118143238385763"/>
    <n v="1.9645876589929601"/>
    <n v="8.6358920834625902E-2"/>
    <n v="0.98255347367499701"/>
    <n v="-1.2092792978515228"/>
  </r>
  <r>
    <x v="17"/>
    <s v="7-Camera-0,0"/>
    <x v="0"/>
    <n v="51.270932911084401"/>
    <n v="3.8211580371254401"/>
    <n v="2.3981178953159099E-2"/>
    <n v="0.219552108191264"/>
    <n v="1.39138359935259E-2"/>
    <n v="0.112468903788612"/>
    <n v="1.87816573900636"/>
    <n v="8.5550431806887997E-2"/>
    <n v="0.97486969670988499"/>
    <n v="-1.203972266164675"/>
  </r>
  <r>
    <x v="17"/>
    <s v="7-Camera-0,0"/>
    <x v="0"/>
    <n v="73.020393123340895"/>
    <n v="3.8355029484592702"/>
    <n v="1.8196253800892799E-2"/>
    <n v="0.210298970997681"/>
    <n v="7.4754506992480403E-3"/>
    <n v="0.107603461785836"/>
    <n v="2.50352448993362"/>
    <n v="8.4834925791380494E-2"/>
    <n v="1.07325003290843"/>
    <n v="-1.0912470186322998"/>
  </r>
  <r>
    <x v="17"/>
    <s v="7-Camera-0,0"/>
    <x v="0"/>
    <n v="83.844981891187999"/>
    <n v="3.6415582732854901"/>
    <n v="2.8822277601626999E-2"/>
    <n v="0.21160950700880901"/>
    <n v="1.7818317002826701E-2"/>
    <n v="0.123489451903676"/>
    <n v="1.8565375040052401"/>
    <n v="0.10412426287812999"/>
    <n v="0.94942706037867797"/>
    <n v="-1.4090146663358318"/>
  </r>
  <r>
    <x v="17"/>
    <s v="7-Camera-0,0"/>
    <x v="0"/>
    <n v="76.387493302276596"/>
    <n v="4.1695088172587003"/>
    <n v="3.3722165151217197E-2"/>
    <n v="0.234376400076972"/>
    <n v="2.7732387503928101E-2"/>
    <n v="0.12820013581279399"/>
    <n v="2.0660848750267098"/>
    <n v="0.19664527139669799"/>
    <n v="0.989127969814528"/>
    <n v="-0.84136321292677174"/>
  </r>
  <r>
    <x v="17"/>
    <s v="7-Camera-0,0"/>
    <x v="0"/>
    <n v="65.840221803616402"/>
    <n v="3.8801570316921699"/>
    <n v="1.2710765468581801E-2"/>
    <n v="0.21223571916892001"/>
    <n v="1.08871233677614E-2"/>
    <n v="0.11118581433130501"/>
    <n v="1.8622904639923901"/>
    <n v="3.66845453531792E-2"/>
    <n v="1.03796400221171"/>
    <n v="-1.0818789660961201"/>
  </r>
  <r>
    <x v="17"/>
    <s v="7-Camera-0,05"/>
    <x v="1"/>
    <n v="53.6234345568771"/>
    <n v="3.79661557951921"/>
    <n v="4.7089891232556198E-2"/>
    <n v="0.22416837308068099"/>
    <n v="2.4742964347553902E-2"/>
    <n v="0.13222227868695799"/>
    <n v="3.67135759198572"/>
    <n v="0.16660534541708399"/>
    <n v="0.99457727546961805"/>
    <n v="-1.2088071450111719"/>
  </r>
  <r>
    <x v="17"/>
    <s v="7-Camera-0,05"/>
    <x v="1"/>
    <n v="61.934534987996898"/>
    <n v="3.8847002284911398"/>
    <n v="2.14247955590618E-2"/>
    <n v="0.21616894722100499"/>
    <n v="2.0144144964121102E-2"/>
    <n v="0.110100646401864"/>
    <n v="3.4491962640313401"/>
    <n v="5.3084159402582799E-2"/>
    <n v="1.01499431348214"/>
    <n v="-1.1003054580267202"/>
  </r>
  <r>
    <x v="17"/>
    <s v="7-Camera-0,05"/>
    <x v="1"/>
    <n v="56.570409414112603"/>
    <n v="3.86348526057755"/>
    <n v="2.7229341963039399E-2"/>
    <n v="0.21844455308770799"/>
    <n v="2.8621393593622198E-2"/>
    <n v="0.110355906784724"/>
    <n v="3.6686801390023902"/>
    <n v="6.2724686907263794E-2"/>
    <n v="1.00635524199933"/>
    <n v="-1.1301594974231199"/>
  </r>
  <r>
    <x v="17"/>
    <s v="7-Camera-0,05"/>
    <x v="1"/>
    <n v="75.772667060313907"/>
    <n v="3.7970020239503901"/>
    <n v="3.3183869672487598E-2"/>
    <n v="0.22720643904728799"/>
    <n v="2.43115895383509E-2"/>
    <n v="0.133103888600732"/>
    <n v="4.5035171250347004"/>
    <n v="0.131528484471711"/>
    <n v="0.98340600361633701"/>
    <n v="-1.2195919724332729"/>
  </r>
  <r>
    <x v="17"/>
    <s v="7-Camera-0,05"/>
    <x v="1"/>
    <n v="69.511297329470807"/>
    <n v="3.9045116976314098"/>
    <n v="1.8029661682907001E-2"/>
    <n v="0.216771443252636"/>
    <n v="1.63311432883213E-2"/>
    <n v="0.10786898213087701"/>
    <n v="3.38869630801491"/>
    <n v="5.55394162297616E-2"/>
    <n v="1.0704179684217601"/>
    <n v="-1.0250703339468301"/>
  </r>
  <r>
    <x v="17"/>
    <s v="7-Camera-0,05"/>
    <x v="1"/>
    <n v="70.536111949170305"/>
    <n v="3.9421454288056799"/>
    <n v="1.9435105935168801E-2"/>
    <n v="0.21534960309082599"/>
    <n v="1.5746844906537799E-2"/>
    <n v="0.10790656304577401"/>
    <n v="3.7305265920003801"/>
    <n v="5.7364246273832901E-2"/>
    <n v="1.06920323648381"/>
    <n v="-0.98865133471051014"/>
  </r>
  <r>
    <x v="17"/>
    <s v="7-Camera-0,05"/>
    <x v="1"/>
    <n v="61.526099652335702"/>
    <n v="3.8613598907156299"/>
    <n v="1.33898995992471E-2"/>
    <n v="0.21335163200603299"/>
    <n v="1.19931470245889E-2"/>
    <n v="0.112932500140701"/>
    <n v="3.2255251130554798"/>
    <n v="3.90176856778921E-2"/>
    <n v="1.0198830769896099"/>
    <n v="-1.1187570322947602"/>
  </r>
  <r>
    <x v="17"/>
    <s v="7-Camera-0,05"/>
    <x v="1"/>
    <n v="81.7082699796008"/>
    <n v="3.9590927868973802"/>
    <n v="3.7642719492122799E-2"/>
    <n v="0.229230783970226"/>
    <n v="3.4150623829070401E-2"/>
    <n v="0.119801395709892"/>
    <n v="3.4460570220835498"/>
    <n v="0.111319388614996"/>
    <n v="1.0366927853996299"/>
    <n v="-1.0042144277029899"/>
  </r>
  <r>
    <x v="17"/>
    <s v="7-Camera-0,05"/>
    <x v="1"/>
    <n v="79.062972115270597"/>
    <n v="3.94696069652991"/>
    <n v="3.0904431733225199E-2"/>
    <n v="0.22020179927398401"/>
    <n v="2.3140840653487201E-2"/>
    <n v="0.11508331047760301"/>
    <n v="3.2490171430399601"/>
    <n v="0.106998146638277"/>
    <n v="1.09041359409764"/>
    <n v="-0.96262570937244996"/>
  </r>
  <r>
    <x v="17"/>
    <s v="7-Camera-0,05"/>
    <x v="1"/>
    <n v="73.670725833324994"/>
    <n v="3.8323411123296198"/>
    <n v="2.7064158228858499E-2"/>
    <n v="0.21306637419268601"/>
    <n v="2.1789401807169699E-2"/>
    <n v="0.11043024676605299"/>
    <n v="3.5739935800665901"/>
    <n v="9.0485580026506196E-2"/>
    <n v="1.0414371637056199"/>
    <n v="-1.1262217239647603"/>
  </r>
  <r>
    <x v="17"/>
    <s v="7-Camera-0,05"/>
    <x v="1"/>
    <n v="77.831675999632097"/>
    <n v="4.0791839988226002"/>
    <n v="6.5857960667421306E-2"/>
    <n v="0.25139392762490798"/>
    <n v="4.8820085314169703E-2"/>
    <n v="0.14658706971567401"/>
    <n v="3.4676743900636202"/>
    <n v="0.23569674550741701"/>
    <n v="1.14758083874049"/>
    <n v="-0.77323516243690982"/>
  </r>
  <r>
    <x v="17"/>
    <s v="7-Camera-0,05"/>
    <x v="1"/>
    <n v="59.0970206503521"/>
    <n v="3.9097481316317899"/>
    <n v="1.9086501008961899E-2"/>
    <n v="0.21907760466739701"/>
    <n v="1.50317276162524E-2"/>
    <n v="0.10819960746911"/>
    <n v="4.2337624930078102"/>
    <n v="5.2879541329072403E-2"/>
    <n v="1.051755480198"/>
    <n v="-1.0384963881702101"/>
  </r>
  <r>
    <x v="17"/>
    <s v="7-Camera-0,05"/>
    <x v="1"/>
    <n v="57.640970430826201"/>
    <n v="3.6923977523319"/>
    <n v="1.1642719571768399E-2"/>
    <n v="0.21047836583480001"/>
    <n v="9.4020527165459503E-3"/>
    <n v="0.117393873451522"/>
    <n v="3.2213128509465601"/>
    <n v="7.8547759605746795E-2"/>
    <n v="0.97595136660997395"/>
    <n v="-1.331650881058126"/>
  </r>
  <r>
    <x v="17"/>
    <s v="7-Camera-0,05"/>
    <x v="1"/>
    <n v="66.730595625053596"/>
    <n v="3.85885022159587"/>
    <n v="5.35181188752945E-2"/>
    <n v="0.24732479071504501"/>
    <n v="4.1776670940442497E-2"/>
    <n v="0.15740754441390101"/>
    <n v="3.3967630550032402"/>
    <n v="0.19407033354742201"/>
    <n v="1.0221286330178601"/>
    <n v="-1.11902114538627"/>
  </r>
  <r>
    <x v="17"/>
    <s v="7-Camera-0,05"/>
    <x v="1"/>
    <n v="84.945742247144395"/>
    <n v="3.8094954820142801"/>
    <n v="5.9391259971509097E-2"/>
    <n v="0.24507349335447101"/>
    <n v="4.7353510295268297E-2"/>
    <n v="0.153285968864174"/>
    <n v="3.4743683049455201"/>
    <n v="0.206630795323553"/>
    <n v="1.07647840661743"/>
    <n v="-1.1140261113682899"/>
  </r>
  <r>
    <x v="17"/>
    <s v="7-Camera-0,05"/>
    <x v="1"/>
    <n v="52.880554980410501"/>
    <n v="3.8964570907682399"/>
    <n v="3.96028525526178E-2"/>
    <n v="0.226196327972046"/>
    <n v="3.1136894925701399E-2"/>
    <n v="0.119832834565474"/>
    <n v="4.0201736548915497"/>
    <n v="0.119169483406003"/>
    <n v="0.99492679631261804"/>
    <n v="-1.1086161129191421"/>
  </r>
  <r>
    <x v="17"/>
    <s v="7-Camera-0,05"/>
    <x v="1"/>
    <n v="57.209294099422102"/>
    <n v="3.82225176801647"/>
    <n v="2.5379938382704699E-2"/>
    <n v="0.21761987790853801"/>
    <n v="2.3988416416561301E-2"/>
    <n v="0.116027918914015"/>
    <n v="3.60581778199411"/>
    <n v="6.4761817704938399E-2"/>
    <n v="0.99883946958840197"/>
    <n v="-1.178908762395128"/>
  </r>
  <r>
    <x v="17"/>
    <s v="7-Camera-0,05"/>
    <x v="1"/>
    <n v="78.059171557031206"/>
    <n v="3.7786107370424098"/>
    <n v="3.6517099280201498E-2"/>
    <n v="0.221849232303682"/>
    <n v="3.2112939975082598E-2"/>
    <n v="0.125464378072739"/>
    <n v="3.4198117200285099"/>
    <n v="0.112875955601679"/>
    <n v="1.00212009583255"/>
    <n v="-1.2192691671250402"/>
  </r>
  <r>
    <x v="17"/>
    <s v="7-Camera-0,05"/>
    <x v="1"/>
    <n v="62.916593199831098"/>
    <n v="3.6372287698857702"/>
    <n v="2.3294263579980101E-2"/>
    <n v="0.21063516182453701"/>
    <n v="2.2802343762545502E-2"/>
    <n v="0.11940778724317"/>
    <n v="3.5671889649238402"/>
    <n v="5.6590071099408001E-2"/>
    <n v="0.962600187282588"/>
    <n v="-1.4001710428316418"/>
  </r>
  <r>
    <x v="17"/>
    <s v="7-Camera-0,05"/>
    <x v="1"/>
    <n v="66.880217746385696"/>
    <n v="3.79913602906759"/>
    <n v="3.7539409530302902E-2"/>
    <n v="0.21599086163164699"/>
    <n v="3.5416568506739597E-2"/>
    <n v="0.11900123689370801"/>
    <n v="3.6074414820177401"/>
    <n v="8.8675510651375203E-2"/>
    <n v="0.98935622725285099"/>
    <n v="-1.2115077436795589"/>
  </r>
  <r>
    <x v="17"/>
    <s v="7-Camera-0,1"/>
    <x v="2"/>
    <n v="51.328184771940897"/>
    <n v="3.6149272224255098"/>
    <n v="1.7675680408823499E-2"/>
    <n v="0.21432522661269801"/>
    <n v="1.75820914540896E-2"/>
    <n v="0.124899103200377"/>
    <n v="3.2720498419366701"/>
    <n v="4.4414730445939798E-2"/>
    <n v="0.926063890341701"/>
    <n v="-1.4590088872327893"/>
  </r>
  <r>
    <x v="17"/>
    <s v="7-Camera-0,1"/>
    <x v="2"/>
    <n v="70.290164295471897"/>
    <n v="4.0242652991262799"/>
    <n v="4.2616188851366199E-2"/>
    <n v="0.227427874884847"/>
    <n v="4.2538499290737601E-2"/>
    <n v="0.112535208333137"/>
    <n v="3.1254751440137598"/>
    <n v="9.4073643744625401E-2"/>
    <n v="1.06897912112135"/>
    <n v="-0.90675557975237009"/>
  </r>
  <r>
    <x v="17"/>
    <s v="7-Camera-0,1"/>
    <x v="2"/>
    <n v="82.721106637471394"/>
    <n v="3.7486287399521401"/>
    <n v="0.16965362446721999"/>
    <n v="0.3625120702056"/>
    <n v="0.135828964442779"/>
    <n v="0.26821630098396299"/>
    <n v="3.4730245739919998"/>
    <n v="0.54077675322226804"/>
    <n v="1.0658836374029701"/>
    <n v="-1.1854876226448898"/>
  </r>
  <r>
    <x v="17"/>
    <s v="7-Camera-0,1"/>
    <x v="2"/>
    <n v="32.262408188415797"/>
    <n v="3.8901092846047902"/>
    <n v="5.5834770214525403E-2"/>
    <n v="0.231008534561608"/>
    <n v="4.5084771920297202E-2"/>
    <n v="0.15118077949894401"/>
    <n v="3.4286137570161301"/>
    <n v="0.376097761230266"/>
    <n v="0.92180996714500896"/>
    <n v="-1.1880807482502007"/>
  </r>
  <r>
    <x v="17"/>
    <s v="7-Camera-0,1"/>
    <x v="2"/>
    <n v="56.099118591006999"/>
    <n v="3.9606235049787002"/>
    <n v="8.0315897189953397E-2"/>
    <n v="0.244650737903746"/>
    <n v="6.7932841456304405E-2"/>
    <n v="0.14615265864511001"/>
    <n v="3.54712420795112"/>
    <n v="0.238057769402751"/>
    <n v="1.02491276753808"/>
    <n v="-1.0144637274832198"/>
  </r>
  <r>
    <x v="17"/>
    <s v="7-Camera-0,1"/>
    <x v="2"/>
    <n v="86.178979888246701"/>
    <n v="4.2248114313435003"/>
    <n v="8.2759404073065507E-2"/>
    <n v="0.28698917987139599"/>
    <n v="6.0761037079693103E-2"/>
    <n v="0.163354360289166"/>
    <n v="3.1059627059148598"/>
    <n v="0.33908902115359701"/>
    <n v="1.1819758940009699"/>
    <n v="-0.59321267465552974"/>
  </r>
  <r>
    <x v="17"/>
    <s v="7-Camera-0,1"/>
    <x v="2"/>
    <n v="89.123791436018806"/>
    <n v="4.0484703108104503"/>
    <n v="6.3145399070184294E-2"/>
    <n v="0.237278914562952"/>
    <n v="5.1942026637610703E-2"/>
    <n v="0.13315084587520001"/>
    <n v="3.4209647029638202"/>
    <n v="0.18836472489940301"/>
    <n v="1.1442499783029501"/>
    <n v="-0.80727971088659967"/>
  </r>
  <r>
    <x v="17"/>
    <s v="7-Camera-0,1"/>
    <x v="2"/>
    <n v="80.739224121647794"/>
    <n v="3.7174397278344999"/>
    <n v="0.11042418891936299"/>
    <n v="0.25757644315836298"/>
    <n v="6.3641228199030106E-2"/>
    <n v="0.16918528821098999"/>
    <n v="3.2976978430524402"/>
    <n v="0.42536649776305502"/>
    <n v="1.0235216561243901"/>
    <n v="-1.25903861604111"/>
  </r>
  <r>
    <x v="17"/>
    <s v="7-Camera-0,1"/>
    <x v="2"/>
    <n v="59.973239061502198"/>
    <n v="3.97909711014705"/>
    <n v="9.8630236141435998E-2"/>
    <n v="0.27819806740946701"/>
    <n v="8.9285643687528504E-2"/>
    <n v="0.189575905748368"/>
    <n v="3.4970727220643298"/>
    <n v="0.25252478920385502"/>
    <n v="0.98355325163614704"/>
    <n v="-1.0373496382168028"/>
  </r>
  <r>
    <x v="17"/>
    <s v="7-Camera-0,1"/>
    <x v="2"/>
    <n v="67.116724559320105"/>
    <n v="3.6321581974428798"/>
    <n v="2.2674131244329598E-2"/>
    <n v="0.21208202659056399"/>
    <n v="2.3244139257412599E-2"/>
    <n v="0.11543110485968"/>
    <n v="3.2284672630485098"/>
    <n v="4.9762086055799501E-2"/>
    <n v="0.99490201984604698"/>
    <n v="-1.3729397827110732"/>
  </r>
  <r>
    <x v="17"/>
    <s v="7-Camera-0,1"/>
    <x v="2"/>
    <n v="75.443073362110098"/>
    <n v="3.9989553065187402"/>
    <n v="0.13767651981961701"/>
    <n v="0.28459723481442301"/>
    <n v="8.3484674511629706E-2"/>
    <n v="0.185113015993327"/>
    <n v="3.3927056919783301"/>
    <n v="0.54887486041710698"/>
    <n v="1.1475249426515"/>
    <n v="-0.85351975082975984"/>
  </r>
  <r>
    <x v="17"/>
    <s v="7-Camera-0,1"/>
    <x v="2"/>
    <n v="58.487628813046101"/>
    <n v="3.61013976123796"/>
    <n v="3.14602055349847E-2"/>
    <n v="0.213510483974126"/>
    <n v="1.96787141465294E-2"/>
    <n v="0.122786417013746"/>
    <n v="3.5020044750999602"/>
    <n v="9.9767685636143494E-2"/>
    <n v="0.95248532263646601"/>
    <n v="-1.437374916125574"/>
  </r>
  <r>
    <x v="17"/>
    <s v="7-Camera-0,1"/>
    <x v="2"/>
    <n v="69.438045514549998"/>
    <n v="3.6003308941957202"/>
    <n v="7.7338866639478698E-2"/>
    <n v="0.22962311519480599"/>
    <n v="6.9987830369902096E-2"/>
    <n v="0.160965784188459"/>
    <n v="3.4036335159325901"/>
    <n v="0.196781437593361"/>
    <n v="0.91092818446148205"/>
    <n v="-1.4887409213427978"/>
  </r>
  <r>
    <x v="17"/>
    <s v="7-Camera-0,1"/>
    <x v="2"/>
    <n v="41.190974128914398"/>
    <n v="3.75897623810424"/>
    <n v="7.1262473228958303E-2"/>
    <n v="0.239349030340226"/>
    <n v="5.8722906603343401E-2"/>
    <n v="0.15175305075545001"/>
    <n v="3.3517481139860998"/>
    <n v="0.21479911730157"/>
    <n v="0.99887416069412904"/>
    <n v="-1.2421496012016311"/>
  </r>
  <r>
    <x v="17"/>
    <s v="7-Camera-0,1"/>
    <x v="2"/>
    <n v="84.154091411505505"/>
    <n v="3.7304979118930301"/>
    <n v="3.9853534031659497E-2"/>
    <n v="0.22770424281836901"/>
    <n v="3.6394289073737603E-2"/>
    <n v="0.13269401364660299"/>
    <n v="3.5828223290154702"/>
    <n v="0.124545617305968"/>
    <n v="0.952131428991566"/>
    <n v="-1.317370659115404"/>
  </r>
  <r>
    <x v="17"/>
    <s v="7-Camera-0,1"/>
    <x v="2"/>
    <n v="79.418486590514505"/>
    <n v="4.31999211554451"/>
    <n v="0.16408309521743"/>
    <n v="0.28193868170138198"/>
    <n v="0.103027473195243"/>
    <n v="0.16199842678988199"/>
    <n v="3.1685924839694"/>
    <n v="0.58398104262428296"/>
    <n v="1.2018666734180901"/>
    <n v="-0.47814121103739993"/>
  </r>
  <r>
    <x v="17"/>
    <s v="7-Camera-0,1"/>
    <x v="2"/>
    <n v="39.522892224241303"/>
    <n v="4.3408284435664397"/>
    <n v="0.179405189816355"/>
    <n v="0.33126156226611803"/>
    <n v="0.133762051253244"/>
    <n v="0.27675454920189402"/>
    <n v="3.50278542400337"/>
    <n v="0.62360461094592101"/>
    <n v="0.92984514392532702"/>
    <n v="-0.72932641250823327"/>
  </r>
  <r>
    <x v="17"/>
    <s v="7-Camera-0,1"/>
    <x v="2"/>
    <n v="66.762928206827098"/>
    <n v="3.6250307129117001"/>
    <n v="2.0738978919702201E-2"/>
    <n v="0.212509034408292"/>
    <n v="1.5820742720971202E-2"/>
    <n v="0.120156985325742"/>
    <n v="3.3788692260859499"/>
    <n v="7.59535430700682E-2"/>
    <n v="0.97604788797273101"/>
    <n v="-1.3989213991155689"/>
  </r>
  <r>
    <x v="17"/>
    <s v="7-Camera-0,1"/>
    <x v="2"/>
    <n v="71.627095516966307"/>
    <n v="3.6934419871296602"/>
    <n v="6.6545269770568793E-2"/>
    <n v="0.22423586452461799"/>
    <n v="5.5802195832394798E-2"/>
    <n v="0.15096299156460699"/>
    <n v="3.8229129009414402"/>
    <n v="0.20370918771323099"/>
    <n v="0.94140942853221599"/>
    <n v="-1.3651485843381237"/>
  </r>
  <r>
    <x v="17"/>
    <s v="7-Camera-0,1"/>
    <x v="2"/>
    <n v="74.526856871408697"/>
    <n v="3.7008972805242801"/>
    <n v="3.1185550526845001E-2"/>
    <n v="0.21155668988277801"/>
    <n v="2.9001811799345099E-2"/>
    <n v="0.121700609017951"/>
    <n v="3.1318350280635001"/>
    <n v="7.9604867502054602E-2"/>
    <n v="0.96880173469231001"/>
    <n v="-1.3303009847834097"/>
  </r>
  <r>
    <x v="17"/>
    <s v="7-Camera-0,15000000000000002"/>
    <x v="3"/>
    <n v="41.896686147201102"/>
    <n v="4.0845560118189503"/>
    <n v="0.114711040047907"/>
    <n v="0.31173768070611302"/>
    <n v="9.5959378346277005E-2"/>
    <n v="0.25460151412683901"/>
    <n v="3.0361920159775702"/>
    <n v="0.391465123848378"/>
    <n v="0.86278263017089096"/>
    <n v="-1.0526613580101587"/>
  </r>
  <r>
    <x v="17"/>
    <s v="7-Camera-0,15000000000000002"/>
    <x v="3"/>
    <n v="82.283943382121393"/>
    <n v="3.6534258680925702"/>
    <n v="7.2273666558917399E-2"/>
    <n v="0.23882504311543501"/>
    <n v="6.6605020668153506E-2"/>
    <n v="0.154623830024741"/>
    <n v="3.2989060350228101"/>
    <n v="0.17895792361413901"/>
    <n v="0.98130644565078395"/>
    <n v="-1.365267686256646"/>
  </r>
  <r>
    <x v="17"/>
    <s v="7-Camera-0,15000000000000002"/>
    <x v="3"/>
    <n v="35.819883375633502"/>
    <n v="4.01698201417019"/>
    <n v="0.104620820502293"/>
    <n v="0.24183474423252699"/>
    <n v="8.8254573913455106E-2"/>
    <n v="0.16375728837640299"/>
    <n v="2.80922034301329"/>
    <n v="0.32665817348429599"/>
    <n v="0.97646809129105205"/>
    <n v="-1.0065498945387579"/>
  </r>
  <r>
    <x v="17"/>
    <s v="7-Camera-0,15000000000000002"/>
    <x v="3"/>
    <n v="81.319460817646402"/>
    <n v="4.1915583203103104"/>
    <n v="8.3063847801899099E-2"/>
    <n v="0.27316833544992097"/>
    <n v="7.0101754181968207E-2"/>
    <n v="0.153979519169745"/>
    <n v="2.9638125100172998"/>
    <n v="0.26995365859992299"/>
    <n v="1.13582071531656"/>
    <n v="-0.67262096437312957"/>
  </r>
  <r>
    <x v="17"/>
    <s v="7-Camera-0,15000000000000002"/>
    <x v="3"/>
    <n v="70.337817979993105"/>
    <n v="4.1138291632443202"/>
    <n v="4.9982999526261201E-2"/>
    <n v="0.24824241636601799"/>
    <n v="4.1635924409047398E-2"/>
    <n v="0.12903629984399301"/>
    <n v="2.9026668259175401"/>
    <n v="0.14488921610738001"/>
    <n v="1.0976752786794799"/>
    <n v="-0.78849555807619987"/>
  </r>
  <r>
    <x v="17"/>
    <s v="7-Camera-0,15000000000000002"/>
    <x v="3"/>
    <n v="63.147407242710401"/>
    <n v="3.6463866183798501"/>
    <n v="3.1852117379462502E-2"/>
    <n v="0.22015261758048099"/>
    <n v="2.6201342518054099E-2"/>
    <n v="0.124552472486867"/>
    <n v="2.6922639429103499"/>
    <n v="9.0325253758064494E-2"/>
    <n v="0.97364311437639495"/>
    <n v="-1.3799702672437548"/>
  </r>
  <r>
    <x v="17"/>
    <s v="7-Camera-0,15000000000000002"/>
    <x v="3"/>
    <n v="85.207168234915997"/>
    <n v="4.1862981030958002"/>
    <n v="0.158959348057536"/>
    <n v="0.29580694079493097"/>
    <n v="0.114153958479943"/>
    <n v="0.183027170145907"/>
    <n v="2.77689864300191"/>
    <n v="0.53946517375208403"/>
    <n v="1.1430287883230701"/>
    <n v="-0.67067310858112972"/>
  </r>
  <r>
    <x v="17"/>
    <s v="7-Camera-0,15000000000000002"/>
    <x v="3"/>
    <n v="38.1233935265128"/>
    <n v="3.6070648495806901"/>
    <n v="8.4445234002080705E-2"/>
    <n v="0.27992555050795298"/>
    <n v="6.2142397180577798E-2"/>
    <n v="0.18541813606534499"/>
    <n v="2.98269936698488"/>
    <n v="0.33496401980409202"/>
    <n v="1.00796329294751"/>
    <n v="-1.3849718574718"/>
  </r>
  <r>
    <x v="17"/>
    <s v="7-Camera-0,15000000000000002"/>
    <x v="3"/>
    <n v="65.523000598236393"/>
    <n v="3.81471890569542"/>
    <n v="0.17506593885538799"/>
    <n v="0.29866999097782398"/>
    <n v="0.123574919530961"/>
    <n v="0.197526323358754"/>
    <n v="3.0680635800817901"/>
    <n v="0.55661089675891495"/>
    <n v="1.06638770541053"/>
    <n v="-1.11889338889405"/>
  </r>
  <r>
    <x v="17"/>
    <s v="7-Camera-0,15000000000000002"/>
    <x v="3"/>
    <n v="66.151035609366502"/>
    <n v="3.6123394429554798"/>
    <n v="0.165964376648713"/>
    <n v="0.32776919473379601"/>
    <n v="0.105347402555434"/>
    <n v="0.232744853460531"/>
    <n v="3.1797530780313501"/>
    <n v="0.53789534844098696"/>
    <n v="1.06607915740042"/>
    <n v="-1.3215813996441002"/>
  </r>
  <r>
    <x v="17"/>
    <s v="7-Camera-0,15000000000000002"/>
    <x v="3"/>
    <n v="65.876335423769305"/>
    <n v="3.8841514383207798"/>
    <n v="0.15558182811870799"/>
    <n v="0.25813248142492901"/>
    <n v="0.112619963747343"/>
    <n v="0.20223329251201499"/>
    <n v="3.2469334480119798"/>
    <n v="0.52005317424131103"/>
    <n v="0.87324493212074406"/>
    <n v="-1.2426036295584761"/>
  </r>
  <r>
    <x v="17"/>
    <s v="7-Camera-0,15000000000000002"/>
    <x v="3"/>
    <n v="73.112480623202401"/>
    <n v="3.7658411021942699"/>
    <n v="8.5185766255567202E-2"/>
    <n v="0.24068020056947501"/>
    <n v="7.5257755394505604E-2"/>
    <n v="0.155456050893369"/>
    <n v="3.0913530439138399"/>
    <n v="0.23505863376960501"/>
    <n v="0.98658454821046804"/>
    <n v="-1.247574349595262"/>
  </r>
  <r>
    <x v="17"/>
    <s v="7-Camera-0,15000000000000002"/>
    <x v="3"/>
    <n v="87.899668407498496"/>
    <n v="4.0170856662135499"/>
    <n v="6.6202356534582799E-2"/>
    <n v="0.238294262253955"/>
    <n v="4.4649430489590199E-2"/>
    <n v="0.143284853932686"/>
    <n v="2.8300974849844298"/>
    <n v="0.22213776978946001"/>
    <n v="1.0137193771270701"/>
    <n v="-0.96919495665938005"/>
  </r>
  <r>
    <x v="17"/>
    <s v="7-Camera-0,15000000000000002"/>
    <x v="3"/>
    <n v="79.257793981195505"/>
    <n v="3.72513791607164"/>
    <n v="0.12974746388812899"/>
    <n v="0.28795370744815502"/>
    <n v="7.7600093945881604E-2"/>
    <n v="0.19265568909775599"/>
    <n v="3.0012292290339202"/>
    <n v="0.49999925756135799"/>
    <n v="1.0574347818716101"/>
    <n v="-1.2174273020567499"/>
  </r>
  <r>
    <x v="17"/>
    <s v="7-Camera-0,15000000000000002"/>
    <x v="3"/>
    <n v="32.124907003094698"/>
    <n v="3.6579773414207901"/>
    <n v="0.16862664827061799"/>
    <n v="0.27873608936830302"/>
    <n v="0.13602410832887299"/>
    <n v="0.233362315189098"/>
    <n v="3.16015203704591"/>
    <n v="0.47250818135731798"/>
    <n v="0.84458192917488295"/>
    <n v="-1.4974407294043268"/>
  </r>
  <r>
    <x v="17"/>
    <s v="7-Camera-0,15000000000000002"/>
    <x v="3"/>
    <n v="72.525708396968199"/>
    <n v="3.7455846351916402"/>
    <n v="4.6834949737902802E-2"/>
    <n v="0.22345408773639999"/>
    <n v="2.66288397093432E-2"/>
    <n v="0.13579304803657399"/>
    <n v="2.8661690820008499"/>
    <n v="0.17420099619381799"/>
    <n v="1.0076259023769101"/>
    <n v="-1.2467894624314497"/>
  </r>
  <r>
    <x v="17"/>
    <s v="7-Camera-0,15000000000000002"/>
    <x v="3"/>
    <n v="62.336787279386201"/>
    <n v="4.0063979336197297"/>
    <n v="5.29203818041869E-2"/>
    <n v="0.23126694353296801"/>
    <n v="4.63434667490744E-2"/>
    <n v="0.12805037831754501"/>
    <n v="2.9766432879259801"/>
    <n v="0.13698184009911599"/>
    <n v="1.05089545879843"/>
    <n v="-0.94270660758184022"/>
  </r>
  <r>
    <x v="17"/>
    <s v="7-Camera-0,15000000000000002"/>
    <x v="3"/>
    <n v="47.797262307700898"/>
    <n v="4.0805802989477602"/>
    <n v="4.4090608335062002E-2"/>
    <n v="0.237975669289993"/>
    <n v="3.9225502103365201E-2"/>
    <n v="0.117269370559033"/>
    <n v="2.6180728040635501"/>
    <n v="0.14237382323552"/>
    <n v="1.05799638593104"/>
    <n v="-0.86142331512119985"/>
  </r>
  <r>
    <x v="17"/>
    <s v="7-Camera-0,15000000000000002"/>
    <x v="3"/>
    <n v="56.070896585154699"/>
    <n v="3.9478196009594302"/>
    <n v="3.61592097780244E-2"/>
    <n v="0.235327519378348"/>
    <n v="2.45487136689874E-2"/>
    <n v="0.12423646052057701"/>
    <n v="2.8539850419619999"/>
    <n v="0.13235992512685199"/>
    <n v="1.03326818551703"/>
    <n v="-1.0189122135235398"/>
  </r>
  <r>
    <x v="17"/>
    <s v="7-Camera-0,15000000000000002"/>
    <x v="3"/>
    <n v="51.588305130470999"/>
    <n v="3.6046503436961999"/>
    <n v="2.8078338514477899E-2"/>
    <n v="0.21753815103167401"/>
    <n v="2.63483351163405E-2"/>
    <n v="0.122118987482221"/>
    <n v="2.8087747099343598"/>
    <n v="7.0367323310998806E-2"/>
    <n v="0.94989122144725702"/>
    <n v="-1.4454584348565431"/>
  </r>
  <r>
    <x v="17"/>
    <s v="7-Ground_Truth"/>
    <x v="4"/>
    <n v="71.558185823663095"/>
    <n v="3.8203137153632301"/>
    <n v="1.9867305191758802E-2"/>
    <n v="0.21269877027856701"/>
    <n v="1.27629466495964E-2"/>
    <n v="0.116030762351596"/>
    <n v="2.7635247569996801"/>
    <n v="7.4065404055818601E-2"/>
    <n v="1.01894289251019"/>
    <n v="-1.16074339212658"/>
  </r>
  <r>
    <x v="17"/>
    <s v="7-Ground_Truth"/>
    <x v="4"/>
    <n v="69.598690672262506"/>
    <n v="3.77076584474618"/>
    <n v="1.78993004415028E-2"/>
    <n v="0.21394096530044299"/>
    <n v="1.0643747933134801E-2"/>
    <n v="0.116822224717319"/>
    <n v="3.3695906450739099"/>
    <n v="0.111440260101382"/>
    <n v="1.00608107945106"/>
    <n v="-1.22315307580276"/>
  </r>
  <r>
    <x v="17"/>
    <s v="7-Ground_Truth"/>
    <x v="4"/>
    <n v="65.039481546474306"/>
    <n v="3.7637045939177098"/>
    <n v="9.61804305067189E-3"/>
    <n v="0.20931777224696599"/>
    <n v="8.5780280004336597E-3"/>
    <n v="0.11500151734342701"/>
    <n v="2.8619239570107302"/>
    <n v="2.3846348771059098E-2"/>
    <n v="1.00018942287184"/>
    <n v="-1.2361059832104502"/>
  </r>
  <r>
    <x v="17"/>
    <s v="7-Ground_Truth"/>
    <x v="4"/>
    <n v="87.543170490761"/>
    <n v="3.6328763857557802"/>
    <n v="2.6688690907947801E-2"/>
    <n v="0.21226417436106601"/>
    <n v="8.2692442380307603E-3"/>
    <n v="0.12540871068342399"/>
    <n v="2.8594270860776301"/>
    <n v="0.112411279867939"/>
    <n v="0.94717638956989403"/>
    <n v="-1.4199472246743259"/>
  </r>
  <r>
    <x v="17"/>
    <s v="7-Ground_Truth"/>
    <x v="4"/>
    <n v="89.168131178067497"/>
    <n v="3.7665525892648799"/>
    <n v="3.7027699919276499E-2"/>
    <n v="0.21640875653604599"/>
    <n v="2.2140034077836601E-2"/>
    <n v="0.13018840925738401"/>
    <n v="3.5369735510321298"/>
    <n v="0.13782927201542899"/>
    <n v="0.97029718407499099"/>
    <n v="-1.2631502266601291"/>
  </r>
  <r>
    <x v="17"/>
    <s v="7-Ground_Truth"/>
    <x v="4"/>
    <n v="87.692051492167096"/>
    <n v="3.8434344553622202"/>
    <n v="4.1222047656899498E-2"/>
    <n v="0.21941541204651399"/>
    <n v="2.1704430619662301E-2"/>
    <n v="0.13106180724461899"/>
    <n v="2.98290983890183"/>
    <n v="0.14860088420078399"/>
    <n v="0.98385267505179597"/>
    <n v="-1.1727128695859839"/>
  </r>
  <r>
    <x v="17"/>
    <s v="7-Ground_Truth"/>
    <x v="4"/>
    <n v="63.312804439963301"/>
    <n v="3.9407704911350399"/>
    <n v="1.41636918070189E-2"/>
    <n v="0.21924163527193499"/>
    <n v="1.1151605310711099E-2"/>
    <n v="0.10732735584589199"/>
    <n v="2.7985197060042899"/>
    <n v="4.8266012229423103E-2"/>
    <n v="1.04906885547208"/>
    <n v="-1.0101606533928802"/>
  </r>
  <r>
    <x v="17"/>
    <s v="7-Ground_Truth"/>
    <x v="4"/>
    <n v="54.871744137588898"/>
    <n v="3.8196348068275401"/>
    <n v="2.1994686002442299E-2"/>
    <n v="0.21845711489615199"/>
    <n v="9.9510150614250704E-3"/>
    <n v="0.112216092306964"/>
    <n v="2.8524385590571901"/>
    <n v="7.9909057442544396E-2"/>
    <n v="0.99422649136286601"/>
    <n v="-1.1861387018095939"/>
  </r>
  <r>
    <x v="17"/>
    <s v="7-Ground_Truth"/>
    <x v="4"/>
    <n v="83.363346760544005"/>
    <n v="3.8362970321684999"/>
    <n v="3.3032368881465803E-2"/>
    <n v="0.216461298100914"/>
    <n v="2.73582404770767E-2"/>
    <n v="0.119203148933407"/>
    <n v="3.5699791959486902"/>
    <n v="0.101745064127579"/>
    <n v="1.00257998677639"/>
    <n v="-1.16112298105511"/>
  </r>
  <r>
    <x v="17"/>
    <s v="7-Ground_Truth"/>
    <x v="4"/>
    <n v="86.629711258442597"/>
    <n v="3.69352258839639"/>
    <n v="2.7403891023376498E-2"/>
    <n v="0.20975280326707699"/>
    <n v="1.69259125297881E-2"/>
    <n v="0.12140981326331"/>
    <n v="2.8662883460056001"/>
    <n v="0.10216433649051899"/>
    <n v="0.95817798980125102"/>
    <n v="-1.348299421802359"/>
  </r>
  <r>
    <x v="17"/>
    <s v="7-Ground_Truth"/>
    <x v="4"/>
    <n v="55.120243302794997"/>
    <n v="3.7119397177376698"/>
    <n v="1.42424865983245E-2"/>
    <n v="0.21252642087583501"/>
    <n v="9.5100829341235107E-3"/>
    <n v="0.117827505424784"/>
    <n v="3.03889359300956"/>
    <n v="4.5600957557264198E-2"/>
    <n v="0.95871066815704997"/>
    <n v="-1.3293496141052801"/>
  </r>
  <r>
    <x v="17"/>
    <s v="7-Ground_Truth"/>
    <x v="4"/>
    <n v="64.612118021654794"/>
    <n v="3.68888982858953"/>
    <n v="9.8983204711931595E-3"/>
    <n v="0.20963233217133001"/>
    <n v="7.9241114260814004E-3"/>
    <n v="0.11568966136295"/>
    <n v="3.0061134099960301"/>
    <n v="2.8946686566923001E-2"/>
    <n v="0.987705564241941"/>
    <n v="-1.323404607168529"/>
  </r>
  <r>
    <x v="17"/>
    <s v="7-Ground_Truth"/>
    <x v="4"/>
    <n v="56.869673893890003"/>
    <n v="3.7615671368090502"/>
    <n v="2.6916752202124802E-2"/>
    <n v="0.21684463509525101"/>
    <n v="1.1035670011456E-2"/>
    <n v="0.11643025955840799"/>
    <n v="2.7799218629952498"/>
    <n v="9.9824447028335594E-2"/>
    <n v="0.98402737500200899"/>
    <n v="-1.2544054881889408"/>
  </r>
  <r>
    <x v="17"/>
    <s v="7-Ground_Truth"/>
    <x v="4"/>
    <n v="66.070242846625803"/>
    <n v="3.76846999804896"/>
    <n v="8.75308102175071E-3"/>
    <n v="0.20991954669204299"/>
    <n v="6.7174619739341201E-3"/>
    <n v="0.112952170963143"/>
    <n v="2.8927567830542098"/>
    <n v="2.9849733734722699E-2"/>
    <n v="1.0145725994688299"/>
    <n v="-1.2169574024822101"/>
  </r>
  <r>
    <x v="17"/>
    <s v="7-Ground_Truth"/>
    <x v="4"/>
    <n v="84.590340404243705"/>
    <n v="3.6479805401599199"/>
    <n v="3.3651431668140899E-2"/>
    <n v="0.21464323436218499"/>
    <n v="9.7151421478668103E-3"/>
    <n v="0.13386314209302999"/>
    <n v="2.8459911190438998"/>
    <n v="0.144257915985818"/>
    <n v="0.93828417875488401"/>
    <n v="-1.413735281085196"/>
  </r>
  <r>
    <x v="17"/>
    <s v="7-Ground_Truth"/>
    <x v="4"/>
    <n v="64.308975553644103"/>
    <n v="3.6028820343985002"/>
    <n v="6.7912817542405404E-3"/>
    <n v="0.21038661842134601"/>
    <n v="5.6038757109445596E-3"/>
    <n v="0.119694645629701"/>
    <n v="2.8905657309805899"/>
    <n v="1.9522552670133701E-2"/>
    <n v="0.95965710451895303"/>
    <n v="-1.4374608610825468"/>
  </r>
  <r>
    <x v="17"/>
    <s v="7-Ground_Truth"/>
    <x v="4"/>
    <n v="74.044460167429804"/>
    <n v="4.2334400699713299"/>
    <n v="3.3811520974628403E-2"/>
    <n v="0.24843564797232401"/>
    <n v="2.7127800908455901E-2"/>
    <n v="0.12569618955942299"/>
    <n v="2.9855235279537702"/>
    <n v="0.22842779009748701"/>
    <n v="1.12665301797123"/>
    <n v="-0.6399069120574401"/>
  </r>
  <r>
    <x v="17"/>
    <s v="7-Ground_Truth"/>
    <x v="4"/>
    <n v="70.540031961407806"/>
    <n v="3.8792532523403298"/>
    <n v="8.1941416603000805E-3"/>
    <n v="0.211761239101388"/>
    <n v="6.95174504769291E-3"/>
    <n v="0.109350055464829"/>
    <n v="3.08229321497492"/>
    <n v="2.2479445359450401E-2"/>
    <n v="1.0546179452906199"/>
    <n v="-1.0661288023690503"/>
  </r>
  <r>
    <x v="17"/>
    <s v="7-Ground_Truth"/>
    <x v="4"/>
    <n v="55.805674091659"/>
    <n v="3.7704156869613099"/>
    <n v="2.4934111658960201E-2"/>
    <n v="0.21696653403048"/>
    <n v="9.2188337508120506E-3"/>
    <n v="0.116249641528825"/>
    <n v="2.7758835679851401"/>
    <n v="9.2653371793486802E-2"/>
    <n v="0.98282698253905998"/>
    <n v="-1.24675733049963"/>
  </r>
  <r>
    <x v="17"/>
    <s v="7-Ground_Truth"/>
    <x v="4"/>
    <n v="85.338299428392702"/>
    <n v="3.7606960063421102"/>
    <n v="5.07598306575444E-2"/>
    <n v="0.22055696570449301"/>
    <n v="2.4631297428534801E-2"/>
    <n v="0.14557621885112501"/>
    <n v="3.20920589100569"/>
    <n v="0.19978337181406999"/>
    <n v="0.95794424024074398"/>
    <n v="-1.2813597534171457"/>
  </r>
  <r>
    <x v="18"/>
    <s v="8-Camera-0,0"/>
    <x v="0"/>
    <n v="34.301274471312901"/>
    <n v="3.8317301079842401"/>
    <n v="7.1813779921768304E-3"/>
    <n v="6.1308635313374202E-2"/>
    <n v="6.4034374258932197E-3"/>
    <n v="3.9818025656094297E-2"/>
    <n v="2.18824428401421"/>
    <n v="1.8314921351536301E-2"/>
    <n v="0.27725398625228098"/>
    <n v="-1.891015905763479"/>
  </r>
  <r>
    <x v="18"/>
    <s v="8-Camera-0,0"/>
    <x v="0"/>
    <n v="36.669802201517598"/>
    <n v="3.7143592075280001"/>
    <n v="1.2586100890127801E-2"/>
    <n v="7.0506876281652697E-2"/>
    <n v="7.8358697654873598E-3"/>
    <n v="4.4392359416026303E-2"/>
    <n v="2.39799433306325"/>
    <n v="4.3960664177980301E-2"/>
    <n v="0.35660150611944103"/>
    <n v="-1.9290392863525589"/>
  </r>
  <r>
    <x v="18"/>
    <s v="8-Camera-0,0"/>
    <x v="0"/>
    <n v="42.163677508638401"/>
    <n v="3.72479635382021"/>
    <n v="3.3888564851116798E-2"/>
    <n v="8.1418630827953795E-2"/>
    <n v="2.3328366442880898E-2"/>
    <n v="6.4268484229277695E-2"/>
    <n v="2.3672174429520898"/>
    <n v="0.11327254595344199"/>
    <n v="0.35788873654290998"/>
    <n v="-1.91731490963688"/>
  </r>
  <r>
    <x v="18"/>
    <s v="8-Camera-0,0"/>
    <x v="0"/>
    <n v="41.010903879246399"/>
    <n v="3.64351734563893"/>
    <n v="1.8966678409955799E-2"/>
    <n v="8.1212238774074005E-2"/>
    <n v="1.4166884687631699E-2"/>
    <n v="5.2307933265022602E-2"/>
    <n v="2.29302442295011"/>
    <n v="6.12696222608025E-2"/>
    <n v="0.42433540503988898"/>
    <n v="-1.9321472493211811"/>
  </r>
  <r>
    <x v="18"/>
    <s v="8-Camera-0,0"/>
    <x v="0"/>
    <n v="30.879565140455899"/>
    <n v="3.90265760850383"/>
    <n v="2.5593907920878001E-2"/>
    <n v="6.2781682753987295E-2"/>
    <n v="2.3219244833956501E-2"/>
    <n v="4.75330195818819E-2"/>
    <n v="2.2380850670160699"/>
    <n v="6.4281827350660903E-2"/>
    <n v="0.26186414227982602"/>
    <n v="-1.8354782492163439"/>
  </r>
  <r>
    <x v="18"/>
    <s v="8-Camera-0,0"/>
    <x v="0"/>
    <n v="31.401053464616901"/>
    <n v="3.93226371547969"/>
    <n v="1.8438103011502099E-2"/>
    <n v="6.2284712567688402E-2"/>
    <n v="1.6625304695401799E-2"/>
    <n v="4.2928434495444798E-2"/>
    <n v="2.3565685129724399"/>
    <n v="4.8069652740478398E-2"/>
    <n v="0.26487567638119103"/>
    <n v="-1.802860608139119"/>
  </r>
  <r>
    <x v="18"/>
    <s v="8-Camera-0,0"/>
    <x v="0"/>
    <n v="31.491770001242799"/>
    <n v="3.8564116962617101"/>
    <n v="1.63413343797007E-2"/>
    <n v="6.5975956755083595E-2"/>
    <n v="1.33684644196957E-2"/>
    <n v="4.3385913392410297E-2"/>
    <n v="2.3779286360368102"/>
    <n v="4.0547427105371701E-2"/>
    <n v="0.28621331717512499"/>
    <n v="-1.857374986563165"/>
  </r>
  <r>
    <x v="18"/>
    <s v="8-Camera-0,0"/>
    <x v="0"/>
    <n v="27.265887025986899"/>
    <n v="4.0012715322489001"/>
    <n v="9.1176988385940506E-3"/>
    <n v="5.7054061002636498E-2"/>
    <n v="5.8898034193428503E-3"/>
    <n v="3.7320637934875597E-2"/>
    <n v="2.3533492429414702"/>
    <n v="3.3499138398741399E-2"/>
    <n v="0.26103174400069301"/>
    <n v="-1.7376967237504068"/>
  </r>
  <r>
    <x v="18"/>
    <s v="8-Camera-0,0"/>
    <x v="0"/>
    <n v="29.703088418376499"/>
    <n v="3.8500386756041101"/>
    <n v="9.9783779113911293E-3"/>
    <n v="6.1605000491451997E-2"/>
    <n v="8.2715223609843899E-3"/>
    <n v="4.0556447237448397E-2"/>
    <n v="2.24906668392941"/>
    <n v="3.4903892669964701E-2"/>
    <n v="0.27362750389485302"/>
    <n v="-1.8763338205010369"/>
  </r>
  <r>
    <x v="18"/>
    <s v="8-Camera-0,0"/>
    <x v="0"/>
    <n v="27.711288577886201"/>
    <n v="3.6937001345330902"/>
    <n v="2.0755247590519402E-2"/>
    <n v="7.2483848617302393E-2"/>
    <n v="1.4136226000468899E-2"/>
    <n v="5.0154839489832903E-2"/>
    <n v="2.3508975489530699"/>
    <n v="6.9007269436889299E-2"/>
    <n v="0.35120272727617502"/>
    <n v="-1.9550971381907347"/>
  </r>
  <r>
    <x v="18"/>
    <s v="8-Camera-0,0"/>
    <x v="0"/>
    <n v="24.2902807600363"/>
    <n v="3.9121187414229501"/>
    <n v="4.0735799546664703E-2"/>
    <n v="7.5400505377033203E-2"/>
    <n v="2.07798480023474E-2"/>
    <n v="6.7279008926925205E-2"/>
    <n v="2.32855823799036"/>
    <n v="0.13947598974698799"/>
    <n v="0.25333020143721002"/>
    <n v="-1.8345510571398398"/>
  </r>
  <r>
    <x v="18"/>
    <s v="8-Camera-0,0"/>
    <x v="0"/>
    <n v="31.046863628386301"/>
    <n v="3.78363725166738"/>
    <n v="3.7077117349697299E-2"/>
    <n v="8.7077276644088306E-2"/>
    <n v="2.7444032327099101E-2"/>
    <n v="7.3698346776873203E-2"/>
    <n v="2.4867676660651301"/>
    <n v="0.11817745335919699"/>
    <n v="0.35660644609382303"/>
    <n v="-1.8597563022387971"/>
  </r>
  <r>
    <x v="18"/>
    <s v="8-Camera-0,0"/>
    <x v="0"/>
    <n v="31.761215833409899"/>
    <n v="3.95403635419343"/>
    <n v="1.91133601917607E-2"/>
    <n v="6.4685145882146605E-2"/>
    <n v="1.6690153891828499E-2"/>
    <n v="4.5404777004079903E-2"/>
    <n v="2.3046424450585601"/>
    <n v="5.0280813740520701E-2"/>
    <n v="0.28991207247952999"/>
    <n v="-1.7560515733270399"/>
  </r>
  <r>
    <x v="18"/>
    <s v="8-Camera-0,0"/>
    <x v="0"/>
    <n v="38.768588821192999"/>
    <n v="3.8575025125081299"/>
    <n v="1.5851971774807599E-2"/>
    <n v="6.32561921763896E-2"/>
    <n v="1.3780546475424101E-2"/>
    <n v="4.3059065821278303E-2"/>
    <n v="2.2257512599462599"/>
    <n v="4.8521486369739603E-2"/>
    <n v="0.27171705046803701"/>
    <n v="-1.870780437023833"/>
  </r>
  <r>
    <x v="18"/>
    <s v="8-Camera-0,0"/>
    <x v="0"/>
    <n v="35.703865047036601"/>
    <n v="3.6287139934412198"/>
    <n v="1.1702293701594599E-2"/>
    <n v="7.6653316117979306E-2"/>
    <n v="8.7966026394025107E-3"/>
    <n v="4.5300897263243198E-2"/>
    <n v="2.2497235119808399"/>
    <n v="3.8283700841870202E-2"/>
    <n v="0.419066597909662"/>
    <n v="-1.9522194086491182"/>
  </r>
  <r>
    <x v="18"/>
    <s v="8-Camera-0,0"/>
    <x v="0"/>
    <n v="37.9596127356888"/>
    <n v="3.83620247544579"/>
    <n v="2.0629941753774299E-2"/>
    <n v="6.56510341840673E-2"/>
    <n v="1.55117114665595E-2"/>
    <n v="4.68483201675143E-2"/>
    <n v="2.28301363193895"/>
    <n v="6.4080114299625804E-2"/>
    <n v="0.27954031224216302"/>
    <n v="-1.8842572123120469"/>
  </r>
  <r>
    <x v="18"/>
    <s v="8-Camera-0,0"/>
    <x v="0"/>
    <n v="34.848507688745997"/>
    <n v="3.8402243183554701"/>
    <n v="1.8489318131178399E-2"/>
    <n v="6.5401837674943897E-2"/>
    <n v="1.6491683817922799E-2"/>
    <n v="4.5147397968784399E-2"/>
    <n v="2.2554321980569498"/>
    <n v="5.2499993164793403E-2"/>
    <n v="0.28022888460985801"/>
    <n v="-1.879546797034672"/>
  </r>
  <r>
    <x v="18"/>
    <s v="8-Camera-0,0"/>
    <x v="0"/>
    <n v="36.285731074075002"/>
    <n v="3.6710744735990599"/>
    <n v="1.54868235010333E-2"/>
    <n v="7.7281409533518794E-2"/>
    <n v="1.1515615821563E-2"/>
    <n v="4.7669794811386001E-2"/>
    <n v="2.2088413579622199"/>
    <n v="5.1844904360558997E-2"/>
    <n v="0.41746339076324002"/>
    <n v="-1.9114621356377"/>
  </r>
  <r>
    <x v="18"/>
    <s v="8-Camera-0,0"/>
    <x v="0"/>
    <n v="32.199368294518102"/>
    <n v="3.8337074914794602"/>
    <n v="6.8616777730192702E-3"/>
    <n v="6.1232121864788901E-2"/>
    <n v="5.1817476713089802E-3"/>
    <n v="3.9980440474522802E-2"/>
    <n v="2.2356186399701898"/>
    <n v="2.44700161354055E-2"/>
    <n v="0.28097048613486197"/>
    <n v="-1.8853220223856777"/>
  </r>
  <r>
    <x v="18"/>
    <s v="8-Camera-0,0"/>
    <x v="0"/>
    <n v="32.546507530404"/>
    <n v="3.7336073442152"/>
    <n v="2.06886632810796E-2"/>
    <n v="7.7783093119449295E-2"/>
    <n v="1.7947351082257899E-2"/>
    <n v="5.3008077520772398E-2"/>
    <n v="2.3279698899714201"/>
    <n v="5.6481084249014497E-2"/>
    <n v="0.36156429993455402"/>
    <n v="-1.9048283558502459"/>
  </r>
  <r>
    <x v="18"/>
    <s v="8-Camera-0,05"/>
    <x v="1"/>
    <n v="39.620512733741499"/>
    <n v="3.6918853809392802"/>
    <n v="1.7651624897709599E-2"/>
    <n v="7.6842944838176802E-2"/>
    <n v="1.4542334536592601E-2"/>
    <n v="5.0219163390580399E-2"/>
    <n v="7.5952155609847898"/>
    <n v="6.6984764843594002E-2"/>
    <n v="0.394787356246729"/>
    <n v="-1.9133272628139908"/>
  </r>
  <r>
    <x v="18"/>
    <s v="8-Camera-0,05"/>
    <x v="1"/>
    <n v="35.866911532408302"/>
    <n v="3.7173782246294098"/>
    <n v="0.100021910357313"/>
    <n v="0.131437358413451"/>
    <n v="9.09534075979299E-2"/>
    <n v="0.126006492334965"/>
    <n v="6.9151370840845603"/>
    <n v="0.24949206850297601"/>
    <n v="0.36839084902770702"/>
    <n v="-1.9142309263428832"/>
  </r>
  <r>
    <x v="18"/>
    <s v="8-Camera-0,05"/>
    <x v="1"/>
    <n v="31.958399339040302"/>
    <n v="3.6703707479729499"/>
    <n v="4.5157325698023401E-2"/>
    <n v="9.8720483211353696E-2"/>
    <n v="3.1746510486481701E-2"/>
    <n v="8.5888827689160299E-2"/>
    <n v="6.9705127930501396"/>
    <n v="0.139241998127969"/>
    <n v="0.42518150182453102"/>
    <n v="-1.904447750202519"/>
  </r>
  <r>
    <x v="18"/>
    <s v="8-Camera-0,05"/>
    <x v="1"/>
    <n v="33.756465595389102"/>
    <n v="3.69068229571675"/>
    <n v="0.13933186659694699"/>
    <n v="0.163546378896268"/>
    <n v="0.113830368941223"/>
    <n v="0.14564406739577501"/>
    <n v="8.3656977040227503"/>
    <n v="0.37337525445404302"/>
    <n v="0.44960204988538499"/>
    <n v="-1.859715654397865"/>
  </r>
  <r>
    <x v="18"/>
    <s v="8-Camera-0,05"/>
    <x v="1"/>
    <n v="24.582514181738802"/>
    <n v="3.80730509539986"/>
    <n v="5.1961555802266399E-2"/>
    <n v="9.1185098975916007E-2"/>
    <n v="4.1579415292539897E-2"/>
    <n v="8.53865816599675E-2"/>
    <n v="6.8937620270298696"/>
    <n v="0.14166994786002399"/>
    <n v="0.28928596420180402"/>
    <n v="-1.9034089403983361"/>
  </r>
  <r>
    <x v="18"/>
    <s v="8-Camera-0,05"/>
    <x v="1"/>
    <n v="28.437494046765401"/>
    <n v="3.8909655716062601"/>
    <n v="3.1011559680958999E-2"/>
    <n v="7.4839720797449494E-2"/>
    <n v="2.5078800972101099E-2"/>
    <n v="6.5495436962229397E-2"/>
    <n v="6.64287873008288"/>
    <n v="9.1771118008483601E-2"/>
    <n v="0.29269825346161299"/>
    <n v="-1.816336174932127"/>
  </r>
  <r>
    <x v="18"/>
    <s v="8-Camera-0,05"/>
    <x v="1"/>
    <n v="47.090042403144203"/>
    <n v="3.6967848131883501"/>
    <n v="5.5015829133068503E-2"/>
    <n v="0.137621629465638"/>
    <n v="3.5075300499468401E-2"/>
    <n v="9.1915027471761099E-2"/>
    <n v="7.6919716270640404"/>
    <n v="0.41459052749624198"/>
    <n v="0.62636751135233104"/>
    <n v="-1.6768476754593189"/>
  </r>
  <r>
    <x v="18"/>
    <s v="8-Camera-0,05"/>
    <x v="1"/>
    <n v="46.572118208158798"/>
    <n v="3.77463813964191"/>
    <n v="6.7418622576318102E-2"/>
    <n v="0.13599975172679701"/>
    <n v="5.8224686238460797E-2"/>
    <n v="0.1049957612009"/>
    <n v="7.3880720130400697"/>
    <n v="0.38699116120320898"/>
    <n v="0.56004149582068596"/>
    <n v="-1.6653203645374042"/>
  </r>
  <r>
    <x v="18"/>
    <s v="8-Camera-0,05"/>
    <x v="1"/>
    <n v="36.590900273834301"/>
    <n v="3.6723462671674798"/>
    <n v="4.4552291996482501E-2"/>
    <n v="9.9592673392829997E-2"/>
    <n v="3.7039823092708299E-2"/>
    <n v="8.2865257809466103E-2"/>
    <n v="6.8915281289955601"/>
    <n v="0.13882780399941699"/>
    <n v="0.44240742868740501"/>
    <n v="-1.8852463041451153"/>
  </r>
  <r>
    <x v="18"/>
    <s v="8-Camera-0,05"/>
    <x v="1"/>
    <n v="22.8898045862617"/>
    <n v="3.8275585342867502"/>
    <n v="5.4424420863881801E-2"/>
    <n v="9.5266481781114104E-2"/>
    <n v="4.3485641251693199E-2"/>
    <n v="9.0221957627354299E-2"/>
    <n v="6.8629070380702597"/>
    <n v="0.14645643059451499"/>
    <n v="0.325728022226763"/>
    <n v="-1.8467134434864869"/>
  </r>
  <r>
    <x v="18"/>
    <s v="8-Camera-0,05"/>
    <x v="1"/>
    <n v="22.0516686895904"/>
    <n v="4.2441043788227297"/>
    <n v="3.6570573480391499E-2"/>
    <n v="7.3120040233988798E-2"/>
    <n v="2.8824140228684399E-2"/>
    <n v="5.5196395104508501E-2"/>
    <n v="7.8765929989749504"/>
    <n v="0.26576164153431903"/>
    <n v="0.36833594019273902"/>
    <n v="-1.3875596809845312"/>
  </r>
  <r>
    <x v="18"/>
    <s v="8-Camera-0,05"/>
    <x v="1"/>
    <n v="44.656117043193298"/>
    <n v="3.6106428146484402"/>
    <n v="2.30902856872434E-2"/>
    <n v="9.0152529874132095E-2"/>
    <n v="1.91009303437139E-2"/>
    <n v="5.75592656683113E-2"/>
    <n v="7.2161572669865501"/>
    <n v="0.149919931639271"/>
    <n v="0.44580425237294802"/>
    <n v="-1.9435529329786119"/>
  </r>
  <r>
    <x v="18"/>
    <s v="8-Camera-0,05"/>
    <x v="1"/>
    <n v="36.460104166324903"/>
    <n v="3.71456288136869"/>
    <n v="7.0272671746454199E-2"/>
    <n v="0.14200157126177501"/>
    <n v="4.8084241082024498E-2"/>
    <n v="0.10827067012720901"/>
    <n v="7.54802201699931"/>
    <n v="0.43218463405376201"/>
    <n v="0.61184564306276901"/>
    <n v="-1.673591475568541"/>
  </r>
  <r>
    <x v="18"/>
    <s v="8-Camera-0,05"/>
    <x v="1"/>
    <n v="39.5623500069835"/>
    <n v="3.7454290665991401"/>
    <n v="4.3798983570276201E-2"/>
    <n v="9.2366506809476098E-2"/>
    <n v="3.8478917302929398E-2"/>
    <n v="8.0376373251868694E-2"/>
    <n v="6.9535142730455801"/>
    <n v="0.119141605868171"/>
    <n v="0.376195454322308"/>
    <n v="-1.8783754790785518"/>
  </r>
  <r>
    <x v="18"/>
    <s v="8-Camera-0,05"/>
    <x v="1"/>
    <n v="27.596101125603301"/>
    <n v="3.8842972383492902"/>
    <n v="4.2849663569636098E-2"/>
    <n v="8.5456214660093302E-2"/>
    <n v="3.7890394954944499E-2"/>
    <n v="7.8637444098453801E-2"/>
    <n v="8.2496269580442405"/>
    <n v="0.11095038835502299"/>
    <n v="0.304477840300938"/>
    <n v="-1.8112249213497718"/>
  </r>
  <r>
    <x v="18"/>
    <s v="8-Camera-0,05"/>
    <x v="1"/>
    <n v="26.4294411762531"/>
    <n v="3.9430268146128999"/>
    <n v="6.8725256251129296E-2"/>
    <n v="0.10247309964075201"/>
    <n v="4.7515804271826501E-2"/>
    <n v="9.0780596252849899E-2"/>
    <n v="7.6216465820325503"/>
    <n v="0.23644829240836099"/>
    <n v="0.28465714765514899"/>
    <n v="-1.7723160377319511"/>
  </r>
  <r>
    <x v="18"/>
    <s v="8-Camera-0,05"/>
    <x v="1"/>
    <n v="32.421980435443899"/>
    <n v="3.7982117232993899"/>
    <n v="3.5182473675339498E-2"/>
    <n v="8.3090775029474997E-2"/>
    <n v="2.9573438706996601E-2"/>
    <n v="6.9693444511838898E-2"/>
    <n v="8.3932001779321492"/>
    <n v="0.10310030061568"/>
    <n v="0.32388096948529799"/>
    <n v="-1.8779073072153121"/>
  </r>
  <r>
    <x v="18"/>
    <s v="8-Camera-0,05"/>
    <x v="1"/>
    <n v="29.157737571936298"/>
    <n v="3.6789358775177501"/>
    <n v="6.1402950053300598E-2"/>
    <n v="0.10464179490872599"/>
    <n v="3.51764485875476E-2"/>
    <n v="9.7001336090546994E-2"/>
    <n v="7.5905043369857497"/>
    <n v="0.211346277364443"/>
    <n v="0.38711489056410398"/>
    <n v="-1.9339492319181459"/>
  </r>
  <r>
    <x v="18"/>
    <s v="8-Camera-0,05"/>
    <x v="1"/>
    <n v="69.334573557512499"/>
    <n v="3.60539537297152"/>
    <n v="0.13578290578082"/>
    <n v="0.20142535118788901"/>
    <n v="8.2209449550873795E-2"/>
    <n v="0.142733679879851"/>
    <n v="8.7172421889845193"/>
    <n v="0.48907545755033899"/>
    <n v="0.79718665712173697"/>
    <n v="-1.597417969906743"/>
  </r>
  <r>
    <x v="18"/>
    <s v="8-Camera-0,05"/>
    <x v="1"/>
    <n v="44.993991831663301"/>
    <n v="3.74218627838854"/>
    <n v="6.42800055035051E-2"/>
    <n v="0.13255256191466"/>
    <n v="5.7164798199104701E-2"/>
    <n v="9.4991322674257694E-2"/>
    <n v="8.7244980529649094"/>
    <n v="0.38328931395502203"/>
    <n v="0.55704705490193995"/>
    <n v="-1.70076666670952"/>
  </r>
  <r>
    <x v="18"/>
    <s v="8-Camera-0,1"/>
    <x v="2"/>
    <n v="41.284391508354403"/>
    <n v="3.65153685198475"/>
    <n v="8.0997059886153494E-2"/>
    <n v="0.13843914069794999"/>
    <n v="6.9970472157279404E-2"/>
    <n v="0.121014157613616"/>
    <n v="5.9691738700494099"/>
    <n v="0.231619709851376"/>
    <n v="0.48078862910137499"/>
    <n v="-1.867674518913875"/>
  </r>
  <r>
    <x v="18"/>
    <s v="8-Camera-0,1"/>
    <x v="2"/>
    <n v="26.400069051748002"/>
    <n v="4.19104064461356"/>
    <n v="0.113449283472653"/>
    <n v="0.15722387874045499"/>
    <n v="0.11528700954540599"/>
    <n v="0.14536358575519301"/>
    <n v="5.6447803489863801"/>
    <n v="0.34573215166895899"/>
    <n v="0.54750474942735705"/>
    <n v="-1.261454605959083"/>
  </r>
  <r>
    <x v="18"/>
    <s v="8-Camera-0,1"/>
    <x v="2"/>
    <n v="52.818329110751101"/>
    <n v="3.95301803034502"/>
    <n v="5.73620751014648E-2"/>
    <n v="9.3209589433821002E-2"/>
    <n v="5.10187638510795E-2"/>
    <n v="8.7507026130827004E-2"/>
    <n v="6.2553571329917697"/>
    <n v="0.24146100642256399"/>
    <n v="0.32950470450181202"/>
    <n v="-1.717477265153168"/>
  </r>
  <r>
    <x v="18"/>
    <s v="8-Camera-0,1"/>
    <x v="2"/>
    <n v="34.253505712234301"/>
    <n v="4.0284438853728801"/>
    <n v="8.3828983293690595E-2"/>
    <n v="0.113724039434418"/>
    <n v="7.3854762576978497E-2"/>
    <n v="0.111288564587066"/>
    <n v="7.3677908229874403"/>
    <n v="0.23774638524365099"/>
    <n v="0.31728824376873599"/>
    <n v="-1.654267870858384"/>
  </r>
  <r>
    <x v="18"/>
    <s v="8-Camera-0,1"/>
    <x v="2"/>
    <n v="40.584601730127702"/>
    <n v="3.6027520035484701"/>
    <n v="4.9969449132175998E-2"/>
    <n v="0.112653213534248"/>
    <n v="3.9836200143083603E-2"/>
    <n v="9.1357705446377405E-2"/>
    <n v="5.6379775239620296"/>
    <n v="0.180748681158479"/>
    <n v="0.44692682457161498"/>
    <n v="-1.9503211718799149"/>
  </r>
  <r>
    <x v="18"/>
    <s v="8-Camera-0,1"/>
    <x v="2"/>
    <n v="41.444693235065898"/>
    <n v="3.9293808331040201"/>
    <n v="0.19176451269047701"/>
    <n v="0.19983329730627"/>
    <n v="0.13955684662398901"/>
    <n v="0.15923701927187001"/>
    <n v="6.7131510289618701"/>
    <n v="0.61488307497794503"/>
    <n v="0.61497933819569095"/>
    <n v="-1.455639828700289"/>
  </r>
  <r>
    <x v="18"/>
    <s v="8-Camera-0,1"/>
    <x v="2"/>
    <n v="27.005608300315799"/>
    <n v="4.0464974728506897"/>
    <n v="6.1803009099613497E-2"/>
    <n v="9.8818435089928006E-2"/>
    <n v="5.2906772534492399E-2"/>
    <n v="9.6183167619948606E-2"/>
    <n v="5.99485845502931"/>
    <n v="0.15706740592715801"/>
    <n v="0.321066875619889"/>
    <n v="-1.6324356515294212"/>
  </r>
  <r>
    <x v="18"/>
    <s v="8-Camera-0,1"/>
    <x v="2"/>
    <n v="45.876327933192201"/>
    <n v="4.1372341707204097"/>
    <n v="4.3981691537429597E-2"/>
    <n v="8.1531159704283304E-2"/>
    <n v="3.0306305125024299E-2"/>
    <n v="6.0578524897597803E-2"/>
    <n v="6.8700634279521102"/>
    <n v="0.33709658283772098"/>
    <n v="0.42179920909372798"/>
    <n v="-1.4409666201858624"/>
  </r>
  <r>
    <x v="18"/>
    <s v="8-Camera-0,1"/>
    <x v="2"/>
    <n v="29.030171101940802"/>
    <n v="3.8664822102065002"/>
    <n v="6.2719259128113505E-2"/>
    <n v="9.8421000196431394E-2"/>
    <n v="5.6225798190974799E-2"/>
    <n v="9.5613958369563504E-2"/>
    <n v="6.5515238730004004"/>
    <n v="0.157538838434373"/>
    <n v="0.313029380000452"/>
    <n v="-1.8204884097930478"/>
  </r>
  <r>
    <x v="18"/>
    <s v="8-Camera-0,1"/>
    <x v="2"/>
    <n v="26.270152610797702"/>
    <n v="4.0547252816818897"/>
    <n v="9.5483943005236202E-2"/>
    <n v="0.12537813340085899"/>
    <n v="8.3482676996549404E-2"/>
    <n v="0.122242648583144"/>
    <n v="6.90418245596811"/>
    <n v="0.27644527924873802"/>
    <n v="0.36911571601071003"/>
    <n v="-1.5761590023074001"/>
  </r>
  <r>
    <x v="18"/>
    <s v="8-Camera-0,1"/>
    <x v="2"/>
    <n v="55.137545575962299"/>
    <n v="4.1290216517087801"/>
    <n v="6.1785176724553199E-2"/>
    <n v="9.4871709099936002E-2"/>
    <n v="4.8992448229486001E-2"/>
    <n v="7.5134999013560202E-2"/>
    <n v="7.21624592004809"/>
    <n v="0.380960557757487"/>
    <n v="0.436596049590109"/>
    <n v="-1.4343822987011108"/>
  </r>
  <r>
    <x v="18"/>
    <s v="8-Camera-0,1"/>
    <x v="2"/>
    <n v="23.823692998192001"/>
    <n v="4.04132833241197"/>
    <n v="0.108925893034084"/>
    <n v="0.138370839128308"/>
    <n v="8.3148854124628593E-2"/>
    <n v="0.125417254774425"/>
    <n v="6.6903661929536602"/>
    <n v="0.38332854783206199"/>
    <n v="0.38349008986667099"/>
    <n v="-1.5751815777213589"/>
  </r>
  <r>
    <x v="18"/>
    <s v="8-Camera-0,1"/>
    <x v="2"/>
    <n v="48.679663316588403"/>
    <n v="3.88608416943539"/>
    <n v="0.215036229744961"/>
    <n v="0.21698464000123899"/>
    <n v="0.161670789156453"/>
    <n v="0.17765982933037799"/>
    <n v="7.2141314990585599"/>
    <n v="0.59791661562826004"/>
    <n v="0.59802917510938403"/>
    <n v="-1.5158866554552259"/>
  </r>
  <r>
    <x v="18"/>
    <s v="8-Camera-0,1"/>
    <x v="2"/>
    <n v="30.3781174457609"/>
    <n v="3.8277863377079799"/>
    <n v="0.19366316811579901"/>
    <n v="0.199431052320622"/>
    <n v="0.150783540486429"/>
    <n v="0.164949858264161"/>
    <n v="7.0678943459642998"/>
    <n v="0.54739187171020798"/>
    <n v="0.54751022917316405"/>
    <n v="-1.6247034331188561"/>
  </r>
  <r>
    <x v="18"/>
    <s v="8-Camera-0,1"/>
    <x v="2"/>
    <n v="43.7477115989456"/>
    <n v="4.2012434557255496"/>
    <n v="8.4426342414322106E-2"/>
    <n v="0.113311158462214"/>
    <n v="5.7365438933764598E-2"/>
    <n v="0.10432504646518399"/>
    <n v="6.73154972004704"/>
    <n v="0.29379651092756998"/>
    <n v="0.36372425559189198"/>
    <n v="-1.4350322886825584"/>
  </r>
  <r>
    <x v="18"/>
    <s v="8-Camera-0,1"/>
    <x v="2"/>
    <n v="16.834481124121101"/>
    <n v="4.0669675950470303"/>
    <n v="9.9020095276814102E-2"/>
    <n v="0.128328524619475"/>
    <n v="7.1756139195079602E-2"/>
    <n v="0.116302101476548"/>
    <n v="6.5973874009214297"/>
    <n v="0.32986777455556499"/>
    <n v="0.38240782279506802"/>
    <n v="-1.5506245821579017"/>
  </r>
  <r>
    <x v="18"/>
    <s v="8-Camera-0,1"/>
    <x v="2"/>
    <n v="53.5844484775605"/>
    <n v="3.7958564214675201"/>
    <n v="9.2024525920483199E-2"/>
    <n v="0.13041338475509301"/>
    <n v="8.5188036919739293E-2"/>
    <n v="0.12781604882815101"/>
    <n v="7.0859699860448"/>
    <n v="0.306015480797032"/>
    <n v="0.448947804829542"/>
    <n v="-1.7551957737029378"/>
  </r>
  <r>
    <x v="18"/>
    <s v="8-Camera-0,1"/>
    <x v="2"/>
    <n v="15.761591882630499"/>
    <n v="3.97518884476953"/>
    <n v="0.14505865349792099"/>
    <n v="0.163124542156277"/>
    <n v="9.7205762614655106E-2"/>
    <n v="0.13240351524817101"/>
    <n v="7.3062436110339997"/>
    <n v="0.52744968933068603"/>
    <n v="0.52751285499899103"/>
    <n v="-1.497298300231479"/>
  </r>
  <r>
    <x v="18"/>
    <s v="8-Camera-0,1"/>
    <x v="2"/>
    <n v="31.634829954620798"/>
    <n v="4.0215751389489203"/>
    <n v="5.0828268986449203E-2"/>
    <n v="8.8812524462217005E-2"/>
    <n v="3.6444966354886199E-2"/>
    <n v="8.4590155616256102E-2"/>
    <n v="6.6047220060136098"/>
    <n v="0.20171953480545801"/>
    <n v="0.320650899236259"/>
    <n v="-1.6577739618148208"/>
  </r>
  <r>
    <x v="18"/>
    <s v="8-Camera-0,1"/>
    <x v="2"/>
    <n v="49.189665433342597"/>
    <n v="4.0185594919754104"/>
    <n v="0.178740023736667"/>
    <n v="0.18914918550500001"/>
    <n v="0.124812189545482"/>
    <n v="0.144247430348838"/>
    <n v="6.4262393789831496"/>
    <n v="0.55054568366511702"/>
    <n v="0.55064275492705195"/>
    <n v="-1.4307977530975378"/>
  </r>
  <r>
    <x v="18"/>
    <s v="8-Camera-0,15000000000000002"/>
    <x v="3"/>
    <n v="19.392474325112399"/>
    <n v="4.21403493063199"/>
    <n v="0.16757133083043799"/>
    <n v="0.179491403276169"/>
    <n v="0.127964175204695"/>
    <n v="0.161805035767564"/>
    <n v="5.1691942230099803"/>
    <n v="0.56238432601735899"/>
    <n v="0.55574317844458898"/>
    <n v="-1.230221890923421"/>
  </r>
  <r>
    <x v="18"/>
    <s v="8-Camera-0,15000000000000002"/>
    <x v="3"/>
    <n v="45.973159478205098"/>
    <n v="4.2306040038689998"/>
    <n v="0.12315386142802"/>
    <n v="0.16685141254568001"/>
    <n v="0.113068296941281"/>
    <n v="0.15388145592587499"/>
    <n v="5.6067525419639397"/>
    <n v="0.355296609854856"/>
    <n v="0.53945941286510002"/>
    <n v="-1.2299365832659002"/>
  </r>
  <r>
    <x v="18"/>
    <s v="8-Camera-0,15000000000000002"/>
    <x v="3"/>
    <n v="70.643940474419793"/>
    <n v="4.0664447682254696"/>
    <n v="0.14158500515658801"/>
    <n v="0.15646686573111299"/>
    <n v="0.132390781308627"/>
    <n v="0.14933171833588901"/>
    <n v="5.1806146829621804"/>
    <n v="0.38159249997841899"/>
    <n v="0.384875017650679"/>
    <n v="-1.5486802141238514"/>
  </r>
  <r>
    <x v="18"/>
    <s v="8-Camera-0,15000000000000002"/>
    <x v="3"/>
    <n v="66.819038798224298"/>
    <n v="4.0943574900153896"/>
    <n v="0.18446291117139299"/>
    <n v="0.188011703775297"/>
    <n v="0.166248423434635"/>
    <n v="0.16363787325663101"/>
    <n v="5.0024707319680601"/>
    <n v="0.44378182461237797"/>
    <n v="0.44389638484832999"/>
    <n v="-1.4617461251362804"/>
  </r>
  <r>
    <x v="18"/>
    <s v="8-Camera-0,15000000000000002"/>
    <x v="3"/>
    <n v="40.310706952374296"/>
    <n v="3.7882709547583602"/>
    <n v="0.15519017729133"/>
    <n v="0.17702944894953501"/>
    <n v="0.116698939229754"/>
    <n v="0.14648523214346501"/>
    <n v="5.0849716489901704"/>
    <n v="0.50145692997144997"/>
    <n v="0.50159179099525597"/>
    <n v="-1.710137254246384"/>
  </r>
  <r>
    <x v="18"/>
    <s v="8-Camera-0,15000000000000002"/>
    <x v="3"/>
    <n v="71.116457357937193"/>
    <n v="4.2701164160692597"/>
    <n v="0.14929319087273901"/>
    <n v="0.15766920982115501"/>
    <n v="0.123581357874603"/>
    <n v="0.14124844004807499"/>
    <n v="4.7501935589825699"/>
    <n v="0.44254202321369102"/>
    <n v="0.44260411306025699"/>
    <n v="-1.2872794708704833"/>
  </r>
  <r>
    <x v="18"/>
    <s v="8-Camera-0,15000000000000002"/>
    <x v="3"/>
    <n v="52.008707752698697"/>
    <n v="4.1784445607739098"/>
    <n v="0.18478622539745901"/>
    <n v="0.183873384358298"/>
    <n v="0.166957323079585"/>
    <n v="0.162432444854685"/>
    <n v="5.0751013359986201"/>
    <n v="0.45324504637177998"/>
    <n v="0.45335896126960401"/>
    <n v="-1.3681964779564861"/>
  </r>
  <r>
    <x v="18"/>
    <s v="8-Camera-0,15000000000000002"/>
    <x v="3"/>
    <n v="20.112594515622"/>
    <n v="3.7770364979502902"/>
    <n v="0.17253372242883599"/>
    <n v="0.23271850657987"/>
    <n v="0.12889275468200001"/>
    <n v="0.184557396898617"/>
    <n v="5.4892223159549696"/>
    <n v="0.57648508355658001"/>
    <n v="0.66748983225989"/>
    <n v="-1.5554736697898197"/>
  </r>
  <r>
    <x v="18"/>
    <s v="8-Camera-0,15000000000000002"/>
    <x v="3"/>
    <n v="15.860189783356001"/>
    <n v="4.1634207584518101"/>
    <n v="0.116437913105427"/>
    <n v="0.137295221871092"/>
    <n v="8.7082037148770497E-2"/>
    <n v="0.115235029711501"/>
    <n v="4.8443453980144104"/>
    <n v="0.38278506326841899"/>
    <n v="0.38287345255505201"/>
    <n v="-1.4537057889931377"/>
  </r>
  <r>
    <x v="18"/>
    <s v="8-Camera-0,15000000000000002"/>
    <x v="3"/>
    <n v="18.413235326557899"/>
    <n v="4.15252543253039"/>
    <n v="0.126644608182853"/>
    <n v="0.163953616775522"/>
    <n v="0.10035414546409401"/>
    <n v="0.149680118411851"/>
    <n v="5.3940402189036796"/>
    <n v="0.415875451383174"/>
    <n v="0.47035321849956302"/>
    <n v="-1.3771213489700469"/>
  </r>
  <r>
    <x v="18"/>
    <s v="8-Camera-0,15000000000000002"/>
    <x v="3"/>
    <n v="25.285938955148598"/>
    <n v="4.3816145186097302"/>
    <n v="0.122015707019971"/>
    <n v="0.15135569129327001"/>
    <n v="0.112754576238961"/>
    <n v="0.14310186986193299"/>
    <n v="5.7322760300012296"/>
    <n v="0.39169353663644102"/>
    <n v="0.44699215578691698"/>
    <n v="-1.1713933256033529"/>
  </r>
  <r>
    <x v="18"/>
    <s v="8-Camera-0,15000000000000002"/>
    <x v="3"/>
    <n v="43.538290080142403"/>
    <n v="3.8952267131941598"/>
    <n v="7.4539615352672006E-2"/>
    <n v="0.113618537737832"/>
    <n v="7.4830841601125797E-2"/>
    <n v="0.112599010828611"/>
    <n v="4.8369171300437301"/>
    <n v="0.17923983667555299"/>
    <n v="0.42877711810931701"/>
    <n v="-1.6759961686965232"/>
  </r>
  <r>
    <x v="18"/>
    <s v="8-Camera-0,15000000000000002"/>
    <x v="3"/>
    <n v="83.420445232229696"/>
    <n v="4.2926388936443001"/>
    <n v="0.12455913928924001"/>
    <n v="0.140765698446601"/>
    <n v="9.9223011460124896E-2"/>
    <n v="0.12693028651874999"/>
    <n v="4.8943123479839397"/>
    <n v="0.40057136025969098"/>
    <n v="0.40069097027821998"/>
    <n v="-1.3066701360774799"/>
  </r>
  <r>
    <x v="18"/>
    <s v="8-Camera-0,15000000000000002"/>
    <x v="3"/>
    <n v="42.502485409364901"/>
    <n v="3.9092744623158402"/>
    <n v="0.12112317971109"/>
    <n v="0.14211086491066399"/>
    <n v="9.0810737118342005E-2"/>
    <n v="0.121406707598954"/>
    <n v="4.7255702799884602"/>
    <n v="0.393646971989211"/>
    <n v="0.39381104561316799"/>
    <n v="-1.6969144920709918"/>
  </r>
  <r>
    <x v="18"/>
    <s v="8-Camera-0,15000000000000002"/>
    <x v="3"/>
    <n v="33.979884006999598"/>
    <n v="4.31258060116763"/>
    <n v="0.25513780595563501"/>
    <n v="0.21816307203708099"/>
    <n v="0.18660681123651801"/>
    <n v="0.16800878374209799"/>
    <n v="5.7622361440444303"/>
    <n v="0.77129100151141405"/>
    <n v="0.743930136811499"/>
    <n v="-0.94348926202087102"/>
  </r>
  <r>
    <x v="18"/>
    <s v="8-Camera-0,15000000000000002"/>
    <x v="3"/>
    <n v="35.540454695956697"/>
    <n v="3.6876476323290701"/>
    <n v="7.9353053669558096E-2"/>
    <n v="0.123484307060512"/>
    <n v="5.5196995536621003E-2"/>
    <n v="0.113978484984124"/>
    <n v="4.6667880610330004"/>
    <n v="0.25448747461919702"/>
    <n v="0.39219852110943598"/>
    <n v="-1.9201538465614938"/>
  </r>
  <r>
    <x v="18"/>
    <s v="8-Camera-0,15000000000000002"/>
    <x v="3"/>
    <n v="48.880875744612602"/>
    <n v="3.8181763013828798"/>
    <n v="0.122710504968915"/>
    <n v="0.15257746978777201"/>
    <n v="0.111915566698952"/>
    <n v="0.148691912807671"/>
    <n v="5.2290236300323096"/>
    <n v="0.34740205216657899"/>
    <n v="0.43616462219165703"/>
    <n v="-1.7456590764254631"/>
  </r>
  <r>
    <x v="18"/>
    <s v="8-Camera-0,15000000000000002"/>
    <x v="3"/>
    <n v="70.124020135392996"/>
    <n v="4.3302908936011004"/>
    <n v="0.204607311816805"/>
    <n v="0.19878454909537299"/>
    <n v="0.18131289547486801"/>
    <n v="0.17900512418200601"/>
    <n v="5.2100223270244896"/>
    <n v="0.54307535849792998"/>
    <n v="0.543198858854958"/>
    <n v="-1.1265102475439415"/>
  </r>
  <r>
    <x v="18"/>
    <s v="8-Camera-0,15000000000000002"/>
    <x v="3"/>
    <n v="25.155101394899201"/>
    <n v="4.3364714343435997"/>
    <n v="0.13941791189493799"/>
    <n v="0.161966068800251"/>
    <n v="0.108740327161679"/>
    <n v="0.14422686445517399"/>
    <n v="5.6468173280591101"/>
    <n v="0.420845375977426"/>
    <n v="0.50354943438511302"/>
    <n v="-1.1599791312712873"/>
  </r>
  <r>
    <x v="18"/>
    <s v="8-Camera-0,15000000000000002"/>
    <x v="3"/>
    <n v="66.691697585866095"/>
    <n v="4.1382859313694"/>
    <n v="0.154534888622198"/>
    <n v="0.16505553667551501"/>
    <n v="0.13569057876576901"/>
    <n v="0.15354820239155401"/>
    <n v="4.9221474700607297"/>
    <n v="0.39424091552653001"/>
    <n v="0.39436387671249701"/>
    <n v="-1.4673501919181029"/>
  </r>
  <r>
    <x v="18"/>
    <s v="8-Ground_Truth"/>
    <x v="4"/>
    <n v="25.316607232279601"/>
    <n v="3.9382221278841198"/>
    <n v="3.5933795576734998E-2"/>
    <n v="7.6954565739510997E-2"/>
    <n v="3.05527520357981E-2"/>
    <n v="6.7776209456886893E-2"/>
    <n v="3.06493708898779"/>
    <n v="9.7580640426686405E-2"/>
    <n v="0.28982156415684501"/>
    <n v="-1.771956307959035"/>
  </r>
  <r>
    <x v="18"/>
    <s v="8-Ground_Truth"/>
    <x v="4"/>
    <n v="32.260555853506197"/>
    <n v="3.6242946855513001"/>
    <n v="1.41077954978483E-2"/>
    <n v="7.7512623616432394E-2"/>
    <n v="8.9953149880136196E-3"/>
    <n v="4.7272980640829E-2"/>
    <n v="3.45079060294665"/>
    <n v="5.3735796853406001E-2"/>
    <n v="0.420191758050391"/>
    <n v="-1.955513556398309"/>
  </r>
  <r>
    <x v="18"/>
    <s v="8-Ground_Truth"/>
    <x v="4"/>
    <n v="27.893088511664601"/>
    <n v="3.7969889567654098"/>
    <n v="2.31739597648731E-2"/>
    <n v="6.7939789663824704E-2"/>
    <n v="9.6413495706297904E-3"/>
    <n v="5.3750561500942498E-2"/>
    <n v="3.2914630220038799"/>
    <n v="8.6415193501894097E-2"/>
    <n v="0.27505401198713603"/>
    <n v="-1.9279570312474541"/>
  </r>
  <r>
    <x v="18"/>
    <s v="8-Ground_Truth"/>
    <x v="4"/>
    <n v="29.979493145485701"/>
    <n v="3.9069879457961099"/>
    <n v="1.00891604488389E-2"/>
    <n v="5.9097752162389501E-2"/>
    <n v="8.8382387746890698E-3"/>
    <n v="3.9042550702735199E-2"/>
    <n v="3.4670348289655499"/>
    <n v="3.2196733828683897E-2"/>
    <n v="0.270866065668254"/>
    <n v="-1.8221459885356361"/>
  </r>
  <r>
    <x v="18"/>
    <s v="8-Ground_Truth"/>
    <x v="4"/>
    <n v="27.900548550515801"/>
    <n v="3.7423431329375298"/>
    <n v="3.2239237606669698E-2"/>
    <n v="8.1280719110049304E-2"/>
    <n v="2.6162628540845299E-2"/>
    <n v="6.5586335597852999E-2"/>
    <n v="3.1755540220765299"/>
    <n v="9.2117998402577894E-2"/>
    <n v="0.363547879137393"/>
    <n v="-1.8941089879250772"/>
  </r>
  <r>
    <x v="18"/>
    <s v="8-Ground_Truth"/>
    <x v="4"/>
    <n v="34.886515337907703"/>
    <n v="3.6983960208750299"/>
    <n v="4.7074187139090097E-2"/>
    <n v="9.8541459981601395E-2"/>
    <n v="3.1686449834901098E-2"/>
    <n v="8.7039576004302205E-2"/>
    <n v="3.3996818830491899"/>
    <n v="0.15093606079970301"/>
    <n v="0.417997388412091"/>
    <n v="-1.8836065907128789"/>
  </r>
  <r>
    <x v="18"/>
    <s v="8-Ground_Truth"/>
    <x v="4"/>
    <n v="32.5544154223359"/>
    <n v="3.8204570928190398"/>
    <n v="1.29213717803349E-2"/>
    <n v="6.2966203153484293E-2"/>
    <n v="7.1392761231261204E-3"/>
    <n v="4.2230685448201903E-2"/>
    <n v="3.38412081298884"/>
    <n v="4.0714971725786801E-2"/>
    <n v="0.27903411742614698"/>
    <n v="-1.9005087897548132"/>
  </r>
  <r>
    <x v="18"/>
    <s v="8-Ground_Truth"/>
    <x v="4"/>
    <n v="33.489045341540297"/>
    <n v="3.8300633727169999"/>
    <n v="8.2550931134335002E-3"/>
    <n v="6.1850211143690201E-2"/>
    <n v="6.0204849222681104E-3"/>
    <n v="4.0424120130599997E-2"/>
    <n v="3.2932753849308898"/>
    <n v="2.5762539002892399E-2"/>
    <n v="0.28318521198986002"/>
    <n v="-1.8867514152931402"/>
  </r>
  <r>
    <x v="18"/>
    <s v="8-Ground_Truth"/>
    <x v="4"/>
    <n v="31.644070594415101"/>
    <n v="3.8645854101111001"/>
    <n v="1.24603196948302E-2"/>
    <n v="6.1368298332444803E-2"/>
    <n v="8.6267601027288504E-3"/>
    <n v="4.2560140459045499E-2"/>
    <n v="3.76819911098573"/>
    <n v="5.3998637331445998E-2"/>
    <n v="0.260274035346785"/>
    <n v="-1.8751405545421149"/>
  </r>
  <r>
    <x v="18"/>
    <s v="8-Ground_Truth"/>
    <x v="4"/>
    <n v="29.1572836175412"/>
    <n v="3.8264913343467102"/>
    <n v="2.0073253755958999E-2"/>
    <n v="6.8691816400460001E-2"/>
    <n v="1.3203207079566501E-2"/>
    <n v="5.4075695830249799E-2"/>
    <n v="3.3964562779292402"/>
    <n v="6.5311440715017099E-2"/>
    <n v="0.271470090277528"/>
    <n v="-1.9020385753757618"/>
  </r>
  <r>
    <x v="18"/>
    <s v="8-Ground_Truth"/>
    <x v="4"/>
    <n v="25.6125105548081"/>
    <n v="3.65326106143706"/>
    <n v="3.9568988297732401E-2"/>
    <n v="8.9753648275972098E-2"/>
    <n v="2.8686422979071001E-2"/>
    <n v="7.2475757501408E-2"/>
    <n v="3.5241300020134001"/>
    <n v="0.105854694510053"/>
    <n v="0.426379799700149"/>
    <n v="-1.920359138862791"/>
  </r>
  <r>
    <x v="18"/>
    <s v="8-Ground_Truth"/>
    <x v="4"/>
    <n v="36.712129602038999"/>
    <n v="3.6902368957090999"/>
    <n v="1.6675557229840501E-2"/>
    <n v="7.6847543009244804E-2"/>
    <n v="1.41972966579638E-2"/>
    <n v="4.6634109018370902E-2"/>
    <n v="3.15983311890158"/>
    <n v="3.8716972193206203E-2"/>
    <n v="0.382066866974693"/>
    <n v="-1.9276962373162072"/>
  </r>
  <r>
    <x v="18"/>
    <s v="8-Ground_Truth"/>
    <x v="4"/>
    <n v="31.765822038227299"/>
    <n v="3.80418833210567"/>
    <n v="1.9526494716358402E-2"/>
    <n v="6.7706290194538402E-2"/>
    <n v="1.5919181984109899E-2"/>
    <n v="5.0519377326547203E-2"/>
    <n v="3.5419385379645898"/>
    <n v="8.23629256710144E-2"/>
    <n v="0.29840243642064301"/>
    <n v="-1.897409231473687"/>
  </r>
  <r>
    <x v="18"/>
    <s v="8-Ground_Truth"/>
    <x v="4"/>
    <n v="44.585696685409999"/>
    <n v="3.8389452377909699"/>
    <n v="3.24524668608384E-2"/>
    <n v="7.46896071499005E-2"/>
    <n v="1.7244441274990401E-2"/>
    <n v="6.2618641683464302E-2"/>
    <n v="3.5322412650566499"/>
    <n v="0.11775686970366001"/>
    <n v="0.286032461469438"/>
    <n v="-1.8750223007395921"/>
  </r>
  <r>
    <x v="18"/>
    <s v="8-Ground_Truth"/>
    <x v="4"/>
    <n v="30.889528287048101"/>
    <n v="3.7677502444049802"/>
    <n v="2.3942588986452101E-2"/>
    <n v="7.0208136734457902E-2"/>
    <n v="1.7559053159463201E-2"/>
    <n v="5.09698219405064E-2"/>
    <n v="3.22029841598123"/>
    <n v="9.1083457201322104E-2"/>
    <n v="0.31085731069363498"/>
    <n v="-1.9213924449013848"/>
  </r>
  <r>
    <x v="18"/>
    <s v="8-Ground_Truth"/>
    <x v="4"/>
    <n v="28.444696227506899"/>
    <n v="3.8146127303351798"/>
    <n v="1.45725870807376E-2"/>
    <n v="6.4434213060861195E-2"/>
    <n v="1.21630597359047E-2"/>
    <n v="4.2518424083123098E-2"/>
    <n v="3.50186167203355"/>
    <n v="4.1622243558285602E-2"/>
    <n v="0.27843505939222302"/>
    <n v="-1.9069522102725971"/>
  </r>
  <r>
    <x v="18"/>
    <s v="8-Ground_Truth"/>
    <x v="4"/>
    <n v="31.520942486453201"/>
    <n v="3.86532809610696"/>
    <n v="1.9166266017930901E-2"/>
    <n v="6.45756928478083E-2"/>
    <n v="1.6841276302750698E-2"/>
    <n v="4.6018538409433901E-2"/>
    <n v="3.1513864879961999"/>
    <n v="5.0162956283903597E-2"/>
    <n v="0.274430252275841"/>
    <n v="-1.8602416516171989"/>
  </r>
  <r>
    <x v="18"/>
    <s v="8-Ground_Truth"/>
    <x v="4"/>
    <n v="29.415501472083601"/>
    <n v="3.66344187185214"/>
    <n v="1.54080258485359E-2"/>
    <n v="7.6276948105305803E-2"/>
    <n v="1.4240768072417699E-2"/>
    <n v="4.6369943381774602E-2"/>
    <n v="3.3373631370486598"/>
    <n v="3.6702062283298198E-2"/>
    <n v="0.41729017808914598"/>
    <n v="-1.919267950058714"/>
  </r>
  <r>
    <x v="18"/>
    <s v="8-Ground_Truth"/>
    <x v="4"/>
    <n v="32.198290891282397"/>
    <n v="3.90387633703609"/>
    <n v="1.03266018595413E-2"/>
    <n v="5.8969055462690399E-2"/>
    <n v="8.9710043665464194E-3"/>
    <n v="3.8966006396394803E-2"/>
    <n v="3.2797628220869202"/>
    <n v="2.9370861797215601E-2"/>
    <n v="0.27056039138998"/>
    <n v="-1.8255632715739298"/>
  </r>
  <r>
    <x v="18"/>
    <s v="8-Ground_Truth"/>
    <x v="4"/>
    <n v="36.4449597539869"/>
    <n v="3.8999092566413802"/>
    <n v="1.5736611139171401E-2"/>
    <n v="6.1953974079359903E-2"/>
    <n v="1.18747264240568E-2"/>
    <n v="4.37298016887347E-2"/>
    <n v="3.22765189199708"/>
    <n v="5.2212552883614802E-2"/>
    <n v="0.263003893204454"/>
    <n v="-1.8370868501541657"/>
  </r>
  <r>
    <x v="19"/>
    <s v="9-Camera-0,0"/>
    <x v="0"/>
    <n v="46.816376687845697"/>
    <n v="3.85107026819529"/>
    <n v="2.6680182282602601E-2"/>
    <n v="0.138191178415596"/>
    <n v="1.97191167081055E-2"/>
    <n v="9.1617768613165604E-2"/>
    <n v="2.3830457740696098"/>
    <n v="0.13895886418064299"/>
    <n v="0.68847613320255896"/>
    <n v="-1.4604535986021512"/>
  </r>
  <r>
    <x v="19"/>
    <s v="9-Camera-0,0"/>
    <x v="0"/>
    <n v="45.1009672402378"/>
    <n v="3.8765537885060701"/>
    <n v="0.18166757899015001"/>
    <n v="0.24826639996674099"/>
    <n v="8.0465253068478099E-2"/>
    <n v="0.19108341809589299"/>
    <n v="2.73627008497715"/>
    <n v="0.728954694384636"/>
    <n v="0.84624946083116903"/>
    <n v="-1.2771967506627608"/>
  </r>
  <r>
    <x v="19"/>
    <s v="9-Camera-0,0"/>
    <x v="0"/>
    <n v="33.340691591684397"/>
    <n v="3.7793501810142498"/>
    <n v="2.0437826790429599E-2"/>
    <n v="0.12828879758204101"/>
    <n v="1.7730542927796598E-2"/>
    <n v="7.5996347230427905E-2"/>
    <n v="2.5479320010636002"/>
    <n v="6.9259598280168602E-2"/>
    <n v="0.71691031678260797"/>
    <n v="-1.5037395022031421"/>
  </r>
  <r>
    <x v="19"/>
    <s v="9-Camera-0,0"/>
    <x v="0"/>
    <n v="42.220147551767496"/>
    <n v="3.9136924340466299"/>
    <n v="3.8453354078106197E-2"/>
    <n v="0.14152628786350199"/>
    <n v="1.60991793867768E-2"/>
    <n v="0.103510394722325"/>
    <n v="2.4715326379518898"/>
    <n v="0.15461269028824701"/>
    <n v="0.71143440796359803"/>
    <n v="-1.3748731579897719"/>
  </r>
  <r>
    <x v="19"/>
    <s v="9-Camera-0,0"/>
    <x v="0"/>
    <n v="26.0616226026353"/>
    <n v="3.9307637354560501"/>
    <n v="5.0814058333109598E-2"/>
    <n v="0.15155758458421401"/>
    <n v="2.29012049489981E-2"/>
    <n v="0.12149881758883101"/>
    <n v="2.4135410119779399"/>
    <n v="0.19945962537898501"/>
    <n v="0.70789039725043501"/>
    <n v="-1.3613458672935148"/>
  </r>
  <r>
    <x v="19"/>
    <s v="9-Camera-0,0"/>
    <x v="0"/>
    <n v="16.7099973372382"/>
    <n v="3.7708692513468498"/>
    <n v="3.3651278217729501E-2"/>
    <n v="0.14487984768460199"/>
    <n v="1.21422250990451E-2"/>
    <n v="0.104015259083727"/>
    <n v="2.4900568110169798"/>
    <n v="0.40323034397736401"/>
    <n v="0.66948429180830904"/>
    <n v="-1.5596464568448412"/>
  </r>
  <r>
    <x v="19"/>
    <s v="9-Camera-0,0"/>
    <x v="0"/>
    <n v="28.805311284609001"/>
    <n v="3.7855053284904798"/>
    <n v="3.5377672123870101E-2"/>
    <n v="0.12916581542026001"/>
    <n v="2.20725203051374E-2"/>
    <n v="9.4792566406676798E-2"/>
    <n v="2.5257183910580299"/>
    <n v="0.118128391482113"/>
    <n v="0.68192247222619895"/>
    <n v="-1.5325721992833212"/>
  </r>
  <r>
    <x v="19"/>
    <s v="9-Camera-0,0"/>
    <x v="0"/>
    <n v="36.685913980509"/>
    <n v="3.8462380335147501"/>
    <n v="2.7241854302898098E-2"/>
    <n v="0.12910209200682601"/>
    <n v="1.2082387320120401E-2"/>
    <n v="9.0053269007583106E-2"/>
    <n v="2.3981633790535799"/>
    <n v="0.111277171584514"/>
    <n v="0.64908529208929999"/>
    <n v="-1.5046766743959499"/>
  </r>
  <r>
    <x v="19"/>
    <s v="9-Camera-0,0"/>
    <x v="0"/>
    <n v="32.792155428472398"/>
    <n v="3.69407545471566"/>
    <n v="4.0711251187957598E-2"/>
    <n v="0.136809830328497"/>
    <n v="2.0810378354896401E-2"/>
    <n v="9.6254416476497906E-2"/>
    <n v="2.4214770509861401"/>
    <n v="0.14795496962659399"/>
    <n v="0.68604214031035105"/>
    <n v="-1.6198824049739891"/>
  </r>
  <r>
    <x v="19"/>
    <s v="9-Camera-0,0"/>
    <x v="0"/>
    <n v="33.949325729430697"/>
    <n v="3.8150015011189402"/>
    <n v="2.3531409057181901E-2"/>
    <n v="0.13271357929240099"/>
    <n v="1.6338277704695099E-2"/>
    <n v="8.4063673076636494E-2"/>
    <n v="2.51713819603901"/>
    <n v="8.1071221530521195E-2"/>
    <n v="0.69517716642913296"/>
    <n v="-1.4898213324519269"/>
  </r>
  <r>
    <x v="19"/>
    <s v="9-Camera-0,0"/>
    <x v="0"/>
    <n v="29.089756437648699"/>
    <n v="3.8021376270301599"/>
    <n v="3.8614368636384497E-2"/>
    <n v="0.144991175205055"/>
    <n v="3.1300665387850299E-2"/>
    <n v="0.10033320365059401"/>
    <n v="3.2341220180969601"/>
    <n v="0.121642893569745"/>
    <n v="0.70471797587391605"/>
    <n v="-1.4931443970959242"/>
  </r>
  <r>
    <x v="19"/>
    <s v="9-Camera-0,0"/>
    <x v="0"/>
    <n v="19.357088960406799"/>
    <n v="3.7550039742712298"/>
    <n v="3.6702359048242802E-2"/>
    <n v="0.143544000290485"/>
    <n v="1.57816580995759E-2"/>
    <n v="0.103840301105826"/>
    <n v="2.48500989901367"/>
    <n v="0.40228866315141099"/>
    <n v="0.670492877051303"/>
    <n v="-1.5745031486774672"/>
  </r>
  <r>
    <x v="19"/>
    <s v="9-Camera-0,0"/>
    <x v="0"/>
    <n v="47.289612636999102"/>
    <n v="4.0205676858447097"/>
    <n v="6.54546302913811E-2"/>
    <n v="0.16077080910972"/>
    <n v="4.0449447456691302E-2"/>
    <n v="0.13102120494703301"/>
    <n v="2.61671139101963"/>
    <n v="0.20960846838108399"/>
    <n v="0.69233795771016504"/>
    <n v="-1.2870943564451252"/>
  </r>
  <r>
    <x v="19"/>
    <s v="9-Camera-0,0"/>
    <x v="0"/>
    <n v="57.044236546672401"/>
    <n v="3.6266723721359102"/>
    <n v="4.2669652324436598E-2"/>
    <n v="0.13447813791491001"/>
    <n v="2.1970955014426301E-2"/>
    <n v="9.9619100657074203E-2"/>
    <n v="2.60367652599234"/>
    <n v="0.15979440886520299"/>
    <n v="0.76581376126147904"/>
    <n v="-1.6075138666026108"/>
  </r>
  <r>
    <x v="19"/>
    <s v="9-Camera-0,0"/>
    <x v="0"/>
    <n v="30.625732819108599"/>
    <n v="3.8647224002276102"/>
    <n v="5.5977100169740099E-2"/>
    <n v="0.13832854509732501"/>
    <n v="2.9808496285346001E-2"/>
    <n v="0.111024505211182"/>
    <n v="2.65252452192362"/>
    <n v="0.202768278418578"/>
    <n v="0.68077661620934204"/>
    <n v="-1.4545009835630478"/>
  </r>
  <r>
    <x v="19"/>
    <s v="9-Camera-0,0"/>
    <x v="0"/>
    <n v="30.050146819873099"/>
    <n v="3.7970513679308202"/>
    <n v="4.7728841402943201E-2"/>
    <n v="0.14861990141949599"/>
    <n v="1.9763157924564699E-2"/>
    <n v="0.110750954688125"/>
    <n v="2.4642010770039602"/>
    <n v="0.193155291658033"/>
    <n v="0.66039556010315603"/>
    <n v="-1.5425530719660236"/>
  </r>
  <r>
    <x v="19"/>
    <s v="9-Camera-0,0"/>
    <x v="0"/>
    <n v="35.261490016627597"/>
    <n v="3.6359356832874199"/>
    <n v="7.1418339714621595E-2"/>
    <n v="0.159642879732693"/>
    <n v="3.7914257284607997E-2"/>
    <n v="0.13706419179203"/>
    <n v="2.8207437079399802"/>
    <n v="0.26396457097569498"/>
    <n v="0.76039777440647105"/>
    <n v="-1.6036665423061089"/>
  </r>
  <r>
    <x v="19"/>
    <s v="9-Camera-0,0"/>
    <x v="0"/>
    <n v="35.502328776086799"/>
    <n v="3.8686813187745002"/>
    <n v="3.8432547516660497E-2"/>
    <n v="0.132789719995411"/>
    <n v="1.7831901177883101E-2"/>
    <n v="9.7002388592945896E-2"/>
    <n v="2.4658301899908102"/>
    <n v="0.141680076096488"/>
    <n v="0.663216305644172"/>
    <n v="-1.4681023755813278"/>
  </r>
  <r>
    <x v="19"/>
    <s v="9-Camera-0,0"/>
    <x v="0"/>
    <n v="40.796285655284102"/>
    <n v="3.7901843018384298"/>
    <n v="2.0327118190345401E-2"/>
    <n v="0.12842453490932201"/>
    <n v="1.6701910687356498E-2"/>
    <n v="7.80274322143239E-2"/>
    <n v="2.4054790750378698"/>
    <n v="6.2324870671999301E-2"/>
    <n v="0.68548856503850797"/>
    <n v="-1.5243271331230623"/>
  </r>
  <r>
    <x v="19"/>
    <s v="9-Camera-0,0"/>
    <x v="0"/>
    <n v="26.685320845037801"/>
    <n v="4.0182089771582703"/>
    <n v="6.8913991761528695E-2"/>
    <n v="0.162314545230934"/>
    <n v="2.2917125696335101E-2"/>
    <n v="0.138980708535203"/>
    <n v="2.5372255089459901"/>
    <n v="0.27752936281972401"/>
    <n v="0.71323816863887901"/>
    <n v="-1.2685528542028508"/>
  </r>
  <r>
    <x v="19"/>
    <s v="9-Camera-0,05"/>
    <x v="1"/>
    <n v="52.552157725936297"/>
    <n v="3.6727831870432501"/>
    <n v="2.8399727647149299E-2"/>
    <n v="0.145032841631276"/>
    <n v="2.6343230449891501E-2"/>
    <n v="9.6150298952548799E-2"/>
    <n v="6.4201034340076104"/>
    <n v="0.14629002304761499"/>
    <n v="0.67402321206954496"/>
    <n v="-1.6531936008872048"/>
  </r>
  <r>
    <x v="19"/>
    <s v="9-Camera-0,05"/>
    <x v="1"/>
    <n v="68.415762646460493"/>
    <n v="3.6646368634710602"/>
    <n v="3.21603387113234E-2"/>
    <n v="0.135204582832569"/>
    <n v="2.7866696952742801E-2"/>
    <n v="8.9269025445100098E-2"/>
    <n v="6.5576131390407602"/>
    <n v="0.14978755408613301"/>
    <n v="0.704073340454061"/>
    <n v="-1.6312897960748787"/>
  </r>
  <r>
    <x v="19"/>
    <s v="9-Camera-0,05"/>
    <x v="1"/>
    <n v="89.425984119674297"/>
    <n v="3.96091282564523"/>
    <n v="6.3907520340355004E-2"/>
    <n v="0.17534988960744899"/>
    <n v="4.58157407877368E-2"/>
    <n v="0.12869972991053499"/>
    <n v="6.3365082399686798"/>
    <n v="0.40396294013089201"/>
    <n v="0.72117887156163896"/>
    <n v="-1.3179083027931311"/>
  </r>
  <r>
    <x v="19"/>
    <s v="9-Camera-0,05"/>
    <x v="1"/>
    <n v="22.112516751661499"/>
    <n v="4.2040404242190696"/>
    <n v="0.136069181738626"/>
    <n v="0.18690436857304399"/>
    <n v="7.5552391883680695E-2"/>
    <n v="0.14523090536286501"/>
    <n v="7.5986138129374003"/>
    <n v="0.50626658949151904"/>
    <n v="0.772196178146074"/>
    <n v="-1.0237633976348564"/>
  </r>
  <r>
    <x v="19"/>
    <s v="9-Camera-0,05"/>
    <x v="1"/>
    <n v="28.393272516708802"/>
    <n v="3.7863578605485699"/>
    <n v="4.2798705640073598E-2"/>
    <n v="0.15011570096777099"/>
    <n v="3.7329263010783799E-2"/>
    <n v="0.102152978718447"/>
    <n v="6.5411750670755202"/>
    <n v="0.155884066046479"/>
    <n v="0.68573371006269002"/>
    <n v="-1.5279084293887402"/>
  </r>
  <r>
    <x v="19"/>
    <s v="9-Camera-0,05"/>
    <x v="1"/>
    <n v="40.915892856943799"/>
    <n v="3.8566007884953701"/>
    <n v="3.0683978154367499E-2"/>
    <n v="0.13722082569087499"/>
    <n v="2.43635442171285E-2"/>
    <n v="8.4531575912853402E-2"/>
    <n v="6.9653687350219098"/>
    <n v="0.110452276007446"/>
    <n v="0.71954213393400002"/>
    <n v="-1.4238570775706298"/>
  </r>
  <r>
    <x v="19"/>
    <s v="9-Camera-0,05"/>
    <x v="1"/>
    <n v="48.165110551347396"/>
    <n v="4.1130280474129197"/>
    <n v="6.07933215312512E-2"/>
    <n v="0.163627663018903"/>
    <n v="4.1761988970052802E-2"/>
    <n v="0.12036084414423499"/>
    <n v="6.7719075379427496"/>
    <n v="0.22721185868890101"/>
    <n v="0.73293972335077795"/>
    <n v="-1.1540322292363023"/>
  </r>
  <r>
    <x v="19"/>
    <s v="9-Camera-0,05"/>
    <x v="1"/>
    <n v="88.069224758532599"/>
    <n v="4.24490860010388"/>
    <n v="7.3824250818532694E-2"/>
    <n v="0.17412433334841099"/>
    <n v="6.4218339951437206E-2"/>
    <n v="0.135426194789839"/>
    <n v="7.3847013469785399"/>
    <n v="0.40281973295498402"/>
    <n v="0.73697811102476796"/>
    <n v="-1.018113288871352"/>
  </r>
  <r>
    <x v="19"/>
    <s v="9-Camera-0,05"/>
    <x v="1"/>
    <n v="33.027707772483197"/>
    <n v="3.84733321169566"/>
    <n v="1.9052369224559901E-2"/>
    <n v="0.120441984220384"/>
    <n v="1.31681987232485E-2"/>
    <n v="7.4282444936629999E-2"/>
    <n v="6.9608571910066503"/>
    <n v="9.3609601649940005E-2"/>
    <n v="0.70174051406379301"/>
    <n v="-1.4509262742405471"/>
  </r>
  <r>
    <x v="19"/>
    <s v="9-Camera-0,05"/>
    <x v="1"/>
    <n v="75.397529851245693"/>
    <n v="4.3435359894530201"/>
    <n v="0.12538083372259001"/>
    <n v="0.19890598208124599"/>
    <n v="6.4596258058083694E-2"/>
    <n v="0.14774228280285101"/>
    <n v="6.8089715670794204"/>
    <n v="0.49368336198477702"/>
    <n v="0.86303314394252495"/>
    <n v="-0.79343086660445494"/>
  </r>
  <r>
    <x v="19"/>
    <s v="9-Camera-0,05"/>
    <x v="1"/>
    <n v="48.7236141952366"/>
    <n v="3.9464926222727001"/>
    <n v="4.6320344403591798E-2"/>
    <n v="0.15951634407402299"/>
    <n v="3.1115416944279502E-2"/>
    <n v="0.120575119714741"/>
    <n v="7.53546698391437"/>
    <n v="0.155205122124044"/>
    <n v="0.70928260048015501"/>
    <n v="-1.344224777247145"/>
  </r>
  <r>
    <x v="19"/>
    <s v="9-Camera-0,05"/>
    <x v="1"/>
    <n v="59.263539481646397"/>
    <n v="3.6544170536179101"/>
    <n v="3.3864919402506702E-2"/>
    <n v="0.13827350232650801"/>
    <n v="3.4029489686756002E-2"/>
    <n v="9.0146919246708604E-2"/>
    <n v="6.3769965979736298"/>
    <n v="0.145078614030616"/>
    <n v="0.67867556175062504"/>
    <n v="-1.6669073846314648"/>
  </r>
  <r>
    <x v="19"/>
    <s v="9-Camera-0,05"/>
    <x v="1"/>
    <n v="46.891664333602897"/>
    <n v="3.99657505358587"/>
    <n v="5.0246376002101398E-2"/>
    <n v="0.15460525711874901"/>
    <n v="3.6852384661180702E-2"/>
    <n v="0.112624261689469"/>
    <n v="6.9833217599662003"/>
    <n v="0.17194655061942701"/>
    <n v="0.70489144842857898"/>
    <n v="-1.298533497985551"/>
  </r>
  <r>
    <x v="19"/>
    <s v="9-Camera-0,05"/>
    <x v="1"/>
    <n v="73.350634575431101"/>
    <n v="4.12789359196218"/>
    <n v="0.10073616162483"/>
    <n v="0.21165600815240401"/>
    <n v="7.8222972832333995E-2"/>
    <n v="0.16793173077015799"/>
    <n v="6.5549106680555198"/>
    <n v="0.36358203955957002"/>
    <n v="0.745345463513299"/>
    <n v="-1.126760944524521"/>
  </r>
  <r>
    <x v="19"/>
    <s v="9-Camera-0,05"/>
    <x v="1"/>
    <n v="45.932772250076603"/>
    <n v="3.7250475048257301"/>
    <n v="1.5611355309086699E-2"/>
    <n v="0.13587702585624101"/>
    <n v="1.18858312274374E-2"/>
    <n v="8.4259638466223502E-2"/>
    <n v="6.2328775590285597"/>
    <n v="6.9977283121645098E-2"/>
    <n v="0.68480191361901899"/>
    <n v="-1.590150581555251"/>
  </r>
  <r>
    <x v="19"/>
    <s v="9-Camera-0,05"/>
    <x v="1"/>
    <n v="41.469485419770997"/>
    <n v="3.9021347467785699"/>
    <n v="3.48171898758034E-2"/>
    <n v="0.142717300111386"/>
    <n v="3.4419260341813099E-2"/>
    <n v="9.0884842812896605E-2"/>
    <n v="6.1249236050061802"/>
    <n v="9.6191423206542503E-2"/>
    <n v="0.70835340039880101"/>
    <n v="-1.3895118528226291"/>
  </r>
  <r>
    <x v="19"/>
    <s v="9-Camera-0,05"/>
    <x v="1"/>
    <n v="25.9494108104589"/>
    <n v="3.9308474683119599"/>
    <n v="4.6812050291202299E-2"/>
    <n v="0.12637253562505099"/>
    <n v="4.3710649812541601E-2"/>
    <n v="9.2394147597923901E-2"/>
    <n v="7.1185421699192304"/>
    <n v="0.11912182959267401"/>
    <n v="0.72082212099371601"/>
    <n v="-1.3483304106943241"/>
  </r>
  <r>
    <x v="19"/>
    <s v="9-Camera-0,05"/>
    <x v="1"/>
    <n v="61.194263861030798"/>
    <n v="3.6850992575080999"/>
    <n v="0.34121681210279198"/>
    <n v="0.37684683002588498"/>
    <n v="0.27914461108455102"/>
    <n v="0.33297638143880298"/>
    <n v="7.1342838389100498"/>
    <n v="0.96663161883412296"/>
    <n v="1.0552502320439801"/>
    <n v="-1.2596505104479201"/>
  </r>
  <r>
    <x v="19"/>
    <s v="9-Camera-0,05"/>
    <x v="1"/>
    <n v="54.995840494504002"/>
    <n v="3.6423139634584301"/>
    <n v="1.6838796620336601E-2"/>
    <n v="0.132923809515054"/>
    <n v="1.37007313933829E-2"/>
    <n v="8.5830065535398695E-2"/>
    <n v="6.6753715699305696"/>
    <n v="9.8865238747023701E-2"/>
    <n v="0.70310163830600303"/>
    <n v="-1.654584398235567"/>
  </r>
  <r>
    <x v="19"/>
    <s v="9-Camera-0,05"/>
    <x v="1"/>
    <n v="36.751928551299301"/>
    <n v="3.9769192140285301"/>
    <n v="1.99390146449837E-2"/>
    <n v="0.125099502293047"/>
    <n v="1.87477712793452E-2"/>
    <n v="7.4058175612008795E-2"/>
    <n v="6.5803919779136697"/>
    <n v="6.0095166213129797E-2"/>
    <n v="0.73788282369685898"/>
    <n v="-1.2851979622746108"/>
  </r>
  <r>
    <x v="19"/>
    <s v="9-Camera-0,1"/>
    <x v="2"/>
    <n v="48.852721438485297"/>
    <n v="3.68253698650082"/>
    <n v="3.2187804962350498E-2"/>
    <n v="0.15619606736392599"/>
    <n v="1.8447263182534201E-2"/>
    <n v="0.10455299229659699"/>
    <n v="5.8715260110329801"/>
    <n v="0.18099472270247699"/>
    <n v="0.70848115910721998"/>
    <n v="-1.6089818543919601"/>
  </r>
  <r>
    <x v="19"/>
    <s v="9-Camera-0,1"/>
    <x v="2"/>
    <n v="79.913594560389896"/>
    <n v="4.3609503858880503"/>
    <n v="0.102621876915334"/>
    <n v="0.21515250443536099"/>
    <n v="8.9965034812813899E-2"/>
    <n v="0.170999263393699"/>
    <n v="6.92227454704698"/>
    <n v="0.28964492886244297"/>
    <n v="0.85839321797166501"/>
    <n v="-0.7806563961402847"/>
  </r>
  <r>
    <x v="19"/>
    <s v="9-Camera-0,1"/>
    <x v="2"/>
    <n v="60.547492381907603"/>
    <n v="4.2479062050435097"/>
    <n v="7.5069007369904295E-2"/>
    <n v="0.16940332384930001"/>
    <n v="6.5260775635512802E-2"/>
    <n v="0.12366436647977801"/>
    <n v="6.8315613449085504"/>
    <n v="0.213368015267412"/>
    <n v="0.78677378135287301"/>
    <n v="-0.9653200136036173"/>
  </r>
  <r>
    <x v="19"/>
    <s v="9-Camera-0,1"/>
    <x v="2"/>
    <n v="87.726989983770494"/>
    <n v="3.7829351833219098"/>
    <n v="5.0063348980710597E-2"/>
    <n v="0.152637134060886"/>
    <n v="4.4203536883136101E-2"/>
    <n v="0.10383493335668"/>
    <n v="6.0759771509328804"/>
    <n v="0.20477903670855199"/>
    <n v="0.71780735813160801"/>
    <n v="-1.4992574585464822"/>
  </r>
  <r>
    <x v="19"/>
    <s v="9-Camera-0,1"/>
    <x v="2"/>
    <n v="35.308723456154901"/>
    <n v="3.7859154242977602"/>
    <n v="8.4980564672012093E-2"/>
    <n v="0.188827323379782"/>
    <n v="5.9876885063307003E-2"/>
    <n v="0.158385230019016"/>
    <n v="6.7293237529229302"/>
    <n v="0.27145185630653001"/>
    <n v="0.71803248619992199"/>
    <n v="-1.4960520895023177"/>
  </r>
  <r>
    <x v="19"/>
    <s v="9-Camera-0,1"/>
    <x v="2"/>
    <n v="63.729413983419299"/>
    <n v="3.7867859910042099"/>
    <n v="6.08726334076879E-2"/>
    <n v="0.161013684671137"/>
    <n v="5.4249355283676699E-2"/>
    <n v="0.119176201019715"/>
    <n v="6.7305943779647297"/>
    <n v="0.16191444853164699"/>
    <n v="0.71893398572519396"/>
    <n v="-1.4942800232705962"/>
  </r>
  <r>
    <x v="19"/>
    <s v="9-Camera-0,1"/>
    <x v="2"/>
    <n v="42.080856297673897"/>
    <n v="3.7294954674360601"/>
    <n v="9.8260370851255205E-2"/>
    <n v="0.180493111289457"/>
    <n v="6.9138026248874204E-2"/>
    <n v="0.14720155851533501"/>
    <n v="7.0050349959637899"/>
    <n v="0.35431321697467599"/>
    <n v="0.69432871141973196"/>
    <n v="-1.5761758211442078"/>
  </r>
  <r>
    <x v="19"/>
    <s v="9-Camera-0,1"/>
    <x v="2"/>
    <n v="8.6222143194668206"/>
    <n v="4.09061768320068"/>
    <n v="0.108540077136403"/>
    <n v="0.161855826453774"/>
    <n v="9.0859959330221493E-2"/>
    <n v="0.14707909352328899"/>
    <n v="5.5687720209825704"/>
    <n v="0.31842106122552799"/>
    <n v="0.69618550567089998"/>
    <n v="-1.2131968111284199"/>
  </r>
  <r>
    <x v="19"/>
    <s v="9-Camera-0,1"/>
    <x v="2"/>
    <n v="77.765899064723101"/>
    <n v="4.2481448490742997"/>
    <n v="0.11572093145602"/>
    <n v="0.231217993133781"/>
    <n v="8.3797146678848605E-2"/>
    <n v="0.173016859216574"/>
    <n v="6.0190976740559501"/>
    <n v="0.48397354252668401"/>
    <n v="0.84981445222117002"/>
    <n v="-0.9020406987045303"/>
  </r>
  <r>
    <x v="19"/>
    <s v="9-Camera-0,1"/>
    <x v="2"/>
    <n v="51.817977694788802"/>
    <n v="4.1613256845352602"/>
    <n v="6.7937497049081905E-2"/>
    <n v="0.18267096127212701"/>
    <n v="4.55173467053408E-2"/>
    <n v="0.14439871223436199"/>
    <n v="6.6379126230021903"/>
    <n v="0.27555186356524902"/>
    <n v="0.79093050836813905"/>
    <n v="-1.0477438070966008"/>
  </r>
  <r>
    <x v="19"/>
    <s v="9-Camera-0,1"/>
    <x v="2"/>
    <n v="39.961854040839498"/>
    <n v="3.7123470461980301"/>
    <n v="6.5219270570042995E-2"/>
    <n v="0.17080564452924099"/>
    <n v="6.2244995003605599E-2"/>
    <n v="0.12569734910531999"/>
    <n v="6.0765632459660903"/>
    <n v="0.16428927967913701"/>
    <n v="0.70388708848293302"/>
    <n v="-1.583765865319037"/>
  </r>
  <r>
    <x v="19"/>
    <s v="9-Camera-0,1"/>
    <x v="2"/>
    <n v="34.599465517323999"/>
    <n v="4.0366485386541298"/>
    <n v="0.16462496746657801"/>
    <n v="0.20413064000657699"/>
    <n v="0.10572091894770499"/>
    <n v="0.16694173679114199"/>
    <n v="6.3857121390756202"/>
    <n v="0.51757313506012204"/>
    <n v="0.69109841344106704"/>
    <n v="-1.2722530479048033"/>
  </r>
  <r>
    <x v="19"/>
    <s v="9-Camera-0,1"/>
    <x v="2"/>
    <n v="65.939335706894596"/>
    <n v="3.8168246673822401"/>
    <n v="0.106238108477117"/>
    <n v="0.186199098096584"/>
    <n v="7.9784847089498401E-2"/>
    <n v="0.14494407539170501"/>
    <n v="5.74934555205982"/>
    <n v="0.381120535675807"/>
    <n v="0.70163330286743097"/>
    <n v="-1.481542029750329"/>
  </r>
  <r>
    <x v="19"/>
    <s v="9-Camera-0,1"/>
    <x v="2"/>
    <n v="78.311175915354397"/>
    <n v="4.3590463333754998"/>
    <n v="0.32062851477744903"/>
    <n v="0.28689204458683198"/>
    <n v="0.23612425259863401"/>
    <n v="0.22377965517082901"/>
    <n v="5.9572065050015199"/>
    <n v="0.95640467094549897"/>
    <n v="0.91521252527086605"/>
    <n v="-0.7257411413536341"/>
  </r>
  <r>
    <x v="19"/>
    <s v="9-Camera-0,1"/>
    <x v="2"/>
    <n v="55.927253779117201"/>
    <n v="3.9493510424229599"/>
    <n v="7.50375508736605E-2"/>
    <n v="0.15816015734867001"/>
    <n v="6.7102666108815295E-2"/>
    <n v="0.12416187571223899"/>
    <n v="7.6032501630252201"/>
    <n v="0.18999355910516699"/>
    <n v="0.68268170076252399"/>
    <n v="-1.367967256814516"/>
  </r>
  <r>
    <x v="19"/>
    <s v="9-Camera-0,1"/>
    <x v="2"/>
    <n v="81.031689067677107"/>
    <n v="3.94044809982223"/>
    <n v="0.10306698659560699"/>
    <n v="0.22252524566675699"/>
    <n v="7.4220562576046895E-2"/>
    <n v="0.167368504957534"/>
    <n v="6.6384292059810797"/>
    <n v="0.39778538576699102"/>
    <n v="0.825341838658462"/>
    <n v="-1.2342100615193079"/>
  </r>
  <r>
    <x v="19"/>
    <s v="9-Camera-0,1"/>
    <x v="2"/>
    <n v="39.738172956957897"/>
    <n v="3.8252573139464099"/>
    <n v="0.14367101258682"/>
    <n v="0.21967579544841501"/>
    <n v="0.112652056475506"/>
    <n v="0.16391167393801201"/>
    <n v="6.9762942079687402"/>
    <n v="0.47781383480471501"/>
    <n v="0.70763390023055495"/>
    <n v="-1.4671087858230352"/>
  </r>
  <r>
    <x v="19"/>
    <s v="9-Camera-0,1"/>
    <x v="2"/>
    <n v="58.959615761002702"/>
    <n v="3.65390128576243"/>
    <n v="9.6988576311131502E-2"/>
    <n v="0.17272001861455799"/>
    <n v="8.26487592166779E-2"/>
    <n v="0.14841773918545201"/>
    <n v="6.66904842900112"/>
    <n v="0.36161910739582198"/>
    <n v="0.68806888334814298"/>
    <n v="-1.658029830889427"/>
  </r>
  <r>
    <x v="19"/>
    <s v="9-Camera-0,1"/>
    <x v="2"/>
    <n v="74.028104942798507"/>
    <n v="4.2216016782430899"/>
    <n v="8.1469310901671504E-2"/>
    <n v="0.19280189735528999"/>
    <n v="6.9032348357162404E-2"/>
    <n v="0.15214287122532399"/>
    <n v="5.96167078707367"/>
    <n v="0.23392738793282"/>
    <n v="0.80501787010452097"/>
    <n v="-0.97338045165238918"/>
  </r>
  <r>
    <x v="19"/>
    <s v="9-Camera-0,1"/>
    <x v="2"/>
    <n v="56.494489957557597"/>
    <n v="4.0935696612702897"/>
    <n v="4.2376354596440298E-2"/>
    <n v="0.139356482320973"/>
    <n v="3.9278662204029098E-2"/>
    <n v="9.0311307172201205E-2"/>
    <n v="5.7773875349666897"/>
    <n v="0.10732985563701"/>
    <n v="0.74586418326312698"/>
    <n v="-1.1605661554665834"/>
  </r>
  <r>
    <x v="19"/>
    <s v="9-Camera-0,15000000000000002"/>
    <x v="3"/>
    <n v="46.991203409451998"/>
    <n v="4.0952892100860403"/>
    <n v="0.191638162495677"/>
    <n v="0.295737026399713"/>
    <n v="0.15464937362499101"/>
    <n v="0.25476741644596801"/>
    <n v="5.4971175959799403"/>
    <n v="0.60185256923709696"/>
    <n v="0.89885682899800701"/>
    <n v="-1.0058539609159527"/>
  </r>
  <r>
    <x v="19"/>
    <s v="9-Camera-0,15000000000000002"/>
    <x v="3"/>
    <n v="68.380959199399399"/>
    <n v="4.1105657485852696"/>
    <n v="6.1630285925597002E-2"/>
    <n v="0.15676089176180699"/>
    <n v="5.5119140147808603E-2"/>
    <n v="0.11707394663645999"/>
    <n v="5.4155405650380999"/>
    <n v="0.14392144855386901"/>
    <n v="0.77303768833096898"/>
    <n v="-1.1163965630837613"/>
  </r>
  <r>
    <x v="19"/>
    <s v="9-Camera-0,15000000000000002"/>
    <x v="3"/>
    <n v="52.615724461699102"/>
    <n v="4.16786639002457"/>
    <n v="0.21095297306378899"/>
    <n v="0.27479883321521598"/>
    <n v="0.18027525506877401"/>
    <n v="0.226589544316883"/>
    <n v="5.0777084849541998"/>
    <n v="0.63201912251394599"/>
    <n v="0.92247451073020903"/>
    <n v="-0.90965909924522093"/>
  </r>
  <r>
    <x v="19"/>
    <s v="9-Camera-0,15000000000000002"/>
    <x v="3"/>
    <n v="69.491272278321105"/>
    <n v="4.2908452856808701"/>
    <n v="0.171272877633596"/>
    <n v="0.252045474722074"/>
    <n v="0.119239444354982"/>
    <n v="0.207480946855089"/>
    <n v="4.7767665740102503"/>
    <n v="0.59513959665868399"/>
    <n v="0.95532521449501295"/>
    <n v="-0.75382949982411696"/>
  </r>
  <r>
    <x v="19"/>
    <s v="9-Camera-0,15000000000000002"/>
    <x v="3"/>
    <n v="67.139536705791798"/>
    <n v="4.1108574021811997"/>
    <n v="0.111412557701631"/>
    <n v="0.16031973077110701"/>
    <n v="8.0261871383925598E-2"/>
    <n v="0.121400962213959"/>
    <n v="5.0255951789440498"/>
    <n v="0.36837638702464298"/>
    <n v="0.72219233511837599"/>
    <n v="-1.1669502627004245"/>
  </r>
  <r>
    <x v="19"/>
    <s v="9-Camera-0,15000000000000002"/>
    <x v="3"/>
    <n v="68.960591163480601"/>
    <n v="4.2718694673721904"/>
    <n v="0.27248780430359498"/>
    <n v="0.31979796171638503"/>
    <n v="0.24540222770020201"/>
    <n v="0.30522953074881198"/>
    <n v="5.3301989020546898"/>
    <n v="0.74974554511268698"/>
    <n v="0.75191016200591598"/>
    <n v="-0.9762203706218936"/>
  </r>
  <r>
    <x v="19"/>
    <s v="9-Camera-0,15000000000000002"/>
    <x v="3"/>
    <n v="87.656884315841907"/>
    <n v="3.9330149424159901"/>
    <n v="9.4578169817548505E-2"/>
    <n v="0.190925927926683"/>
    <n v="8.0626805878800903E-2"/>
    <n v="0.153413408890442"/>
    <n v="5.10853375704027"/>
    <n v="0.29738544340333201"/>
    <n v="0.77804219597656599"/>
    <n v="-1.2889428616074439"/>
  </r>
  <r>
    <x v="19"/>
    <s v="9-Camera-0,15000000000000002"/>
    <x v="3"/>
    <n v="11.808021085789299"/>
    <n v="4.2852886339961902"/>
    <n v="0.17773597851208001"/>
    <n v="0.61284777102500698"/>
    <n v="0.14927459112066899"/>
    <n v="0.30130261972597999"/>
    <n v="4.2344684320269099"/>
    <n v="0.47997186547917597"/>
    <n v="2.0155099849288098"/>
    <n v="0.30079861892500004"/>
  </r>
  <r>
    <x v="19"/>
    <s v="9-Camera-0,15000000000000002"/>
    <x v="3"/>
    <n v="89.199469308603497"/>
    <n v="4.0056122240459402"/>
    <n v="7.3136167560478804E-2"/>
    <n v="0.16795586539221899"/>
    <n v="7.2842941155391902E-2"/>
    <n v="0.12719416577140799"/>
    <n v="5.2339318849844796"/>
    <n v="0.26670613985410102"/>
    <n v="0.78643375933332704"/>
    <n v="-1.2079540166207328"/>
  </r>
  <r>
    <x v="19"/>
    <s v="9-Camera-0,15000000000000002"/>
    <x v="3"/>
    <n v="18.9070146170132"/>
    <n v="3.82756383058442"/>
    <n v="8.7603219452757203E-2"/>
    <n v="0.171701535563829"/>
    <n v="4.9599055669619203E-2"/>
    <n v="0.13785611233609199"/>
    <n v="5.1427929050987498"/>
    <n v="0.34559369795261202"/>
    <n v="0.72171053665087403"/>
    <n v="-1.450725632764706"/>
  </r>
  <r>
    <x v="19"/>
    <s v="9-Camera-0,15000000000000002"/>
    <x v="3"/>
    <n v="83.533117734695495"/>
    <n v="3.6029845640427598"/>
    <n v="0.23655181830407601"/>
    <n v="0.25595682543078402"/>
    <n v="0.20825661108959201"/>
    <n v="0.229835274834959"/>
    <n v="5.7517130859196097"/>
    <n v="0.64086447903156096"/>
    <n v="0.64097232907647095"/>
    <n v="-1.7560431068807691"/>
  </r>
  <r>
    <x v="19"/>
    <s v="9-Camera-0,15000000000000002"/>
    <x v="3"/>
    <n v="65.745444569573095"/>
    <n v="4.2624345834186101"/>
    <n v="8.8142513377173007E-2"/>
    <n v="0.18366950241588001"/>
    <n v="7.2169318526768694E-2"/>
    <n v="0.14861740892761099"/>
    <n v="5.4388668210012803"/>
    <n v="0.50642027548661095"/>
    <n v="0.74576562791745304"/>
    <n v="-0.99179978866393681"/>
  </r>
  <r>
    <x v="19"/>
    <s v="9-Camera-0,15000000000000002"/>
    <x v="3"/>
    <n v="55.830975655430599"/>
    <n v="3.8184744302370399"/>
    <n v="5.5762733697277501E-2"/>
    <n v="0.15578813085965099"/>
    <n v="5.0622350871919797E-2"/>
    <n v="0.11425334132918"/>
    <n v="5.0627160420408401"/>
    <n v="0.14286614313652299"/>
    <n v="0.76207878024587195"/>
    <n v="-1.4194467895170881"/>
  </r>
  <r>
    <x v="19"/>
    <s v="9-Camera-0,15000000000000002"/>
    <x v="3"/>
    <n v="71.320176344938105"/>
    <n v="4.0283214568116996"/>
    <n v="0.124302419378382"/>
    <n v="0.249926238242101"/>
    <n v="0.100592785582962"/>
    <n v="0.19801163293299401"/>
    <n v="4.8308734650490797"/>
    <n v="0.40575119089842598"/>
    <n v="0.82763786899110103"/>
    <n v="-1.1440406741971993"/>
  </r>
  <r>
    <x v="19"/>
    <s v="9-Camera-0,15000000000000002"/>
    <x v="3"/>
    <n v="73.886239812071693"/>
    <n v="4.3399013650477496"/>
    <n v="0.108539482631183"/>
    <n v="0.17769950047461799"/>
    <n v="9.4128036483105096E-2"/>
    <n v="0.14274827191661901"/>
    <n v="5.59064452501479"/>
    <n v="0.37013492717737101"/>
    <n v="0.71275431252449895"/>
    <n v="-0.94734432242775146"/>
  </r>
  <r>
    <x v="19"/>
    <s v="9-Camera-0,15000000000000002"/>
    <x v="3"/>
    <n v="71.416714886598996"/>
    <n v="4.3274228765966898"/>
    <n v="0.15779397217340899"/>
    <n v="0.21302017223247499"/>
    <n v="0.12838525506897799"/>
    <n v="0.174564402225062"/>
    <n v="5.4792022940237004"/>
    <n v="0.48990762363580198"/>
    <n v="0.75745377995910301"/>
    <n v="-0.9151233434442072"/>
  </r>
  <r>
    <x v="19"/>
    <s v="9-Camera-0,15000000000000002"/>
    <x v="3"/>
    <n v="82.830664673252798"/>
    <n v="3.9228852328323098"/>
    <n v="0.15935919349251701"/>
    <n v="0.18883911033588199"/>
    <n v="0.100170489411792"/>
    <n v="0.14594694120884399"/>
    <n v="5.4271705379942397"/>
    <n v="0.49927967939107998"/>
    <n v="0.56288690169140498"/>
    <n v="-1.5142278654762853"/>
  </r>
  <r>
    <x v="19"/>
    <s v="9-Camera-0,15000000000000002"/>
    <x v="3"/>
    <n v="28.782577642918799"/>
    <n v="3.6000361531544902"/>
    <n v="0.13304080610968"/>
    <n v="0.180573202921404"/>
    <n v="0.121728961068582"/>
    <n v="0.16629449356670101"/>
    <n v="5.0668837120756498"/>
    <n v="0.31705066082217498"/>
    <n v="0.725699497323256"/>
    <n v="-1.6742643495222538"/>
  </r>
  <r>
    <x v="19"/>
    <s v="9-Camera-0,15000000000000002"/>
    <x v="3"/>
    <n v="66.587867815825803"/>
    <n v="3.6805435972327998"/>
    <n v="0.121137602722484"/>
    <n v="0.21735919317989899"/>
    <n v="9.4697713670771205E-2"/>
    <n v="0.17301439632299101"/>
    <n v="4.9884457930456803"/>
    <n v="0.33430418762311698"/>
    <n v="0.79110598905180796"/>
    <n v="-1.5283504137153923"/>
  </r>
  <r>
    <x v="19"/>
    <s v="9-Camera-0,15000000000000002"/>
    <x v="3"/>
    <n v="75.718091379230898"/>
    <n v="4.2193212145109404"/>
    <n v="0.192621061196392"/>
    <n v="0.25860064350935602"/>
    <n v="0.16988526167427101"/>
    <n v="0.229191313310533"/>
    <n v="4.9806445318972603"/>
    <n v="0.49577634053289599"/>
    <n v="0.91499087146103597"/>
    <n v="-0.86568791402802359"/>
  </r>
  <r>
    <x v="19"/>
    <s v="9-Ground_Truth"/>
    <x v="4"/>
    <n v="50.550394352363497"/>
    <n v="3.9174771175102099"/>
    <n v="1.1564184339502801E-2"/>
    <n v="0.12184109291084"/>
    <n v="9.5108099926805908E-3"/>
    <n v="7.1496404875870806E-2"/>
    <n v="3.8954934719949899"/>
    <n v="3.5800055322507199E-2"/>
    <n v="0.72215413640905302"/>
    <n v="-1.360368746080737"/>
  </r>
  <r>
    <x v="19"/>
    <s v="9-Ground_Truth"/>
    <x v="4"/>
    <n v="25.8884089529787"/>
    <n v="3.7282039953150998"/>
    <n v="4.3664620355972503E-2"/>
    <n v="0.14976251695661899"/>
    <n v="2.1427546882964402E-2"/>
    <n v="0.109487826878459"/>
    <n v="3.36746318207588"/>
    <n v="0.176634964426886"/>
    <n v="0.67372267285298704"/>
    <n v="-1.5980733318319131"/>
  </r>
  <r>
    <x v="19"/>
    <s v="9-Ground_Truth"/>
    <x v="4"/>
    <n v="37.421760842862099"/>
    <n v="3.7042362174149202"/>
    <n v="0.180136413803061"/>
    <n v="0.27531999982000699"/>
    <n v="8.4841846394794196E-2"/>
    <n v="0.22797091357532601"/>
    <n v="3.7804053709842198"/>
    <n v="0.72474927537570499"/>
    <n v="0.96338795657024201"/>
    <n v="-1.3323758260148377"/>
  </r>
  <r>
    <x v="19"/>
    <s v="9-Ground_Truth"/>
    <x v="4"/>
    <n v="30.1536537807348"/>
    <n v="3.8627613988859402"/>
    <n v="3.0816877500263601E-2"/>
    <n v="0.135156952338429"/>
    <n v="1.9898655134017999E-2"/>
    <n v="9.2647179218206699E-2"/>
    <n v="3.9666945150820498"/>
    <n v="0.117805426073561"/>
    <n v="0.69935598514857999"/>
    <n v="-1.4378826159654798"/>
  </r>
  <r>
    <x v="19"/>
    <s v="9-Ground_Truth"/>
    <x v="4"/>
    <n v="42.478028202518502"/>
    <n v="4.3094032204078099"/>
    <n v="5.5979003659467799E-2"/>
    <n v="0.160203615983258"/>
    <n v="2.3451989915736101E-2"/>
    <n v="0.122170774233573"/>
    <n v="3.3023058118997102"/>
    <n v="0.33769560184334302"/>
    <n v="0.77280962083798899"/>
    <n v="-0.91778715875420114"/>
  </r>
  <r>
    <x v="19"/>
    <s v="9-Ground_Truth"/>
    <x v="4"/>
    <n v="29.9568840378343"/>
    <n v="3.62697627192559"/>
    <n v="4.7201919175897701E-2"/>
    <n v="0.16455926406205401"/>
    <n v="2.06042501898695E-2"/>
    <n v="0.117432865972299"/>
    <n v="3.5783874409971701"/>
    <n v="0.18479635480357701"/>
    <n v="0.65025268905565803"/>
    <n v="-1.7227710390187521"/>
  </r>
  <r>
    <x v="19"/>
    <s v="9-Ground_Truth"/>
    <x v="4"/>
    <n v="27.633702777083499"/>
    <n v="3.6932886147058701"/>
    <n v="3.2335707387208902E-2"/>
    <n v="0.14824714567773001"/>
    <n v="2.13132872264311E-2"/>
    <n v="0.10058738480602999"/>
    <n v="3.2834349019685698"/>
    <n v="0.121808371006651"/>
    <n v="0.67658734973828605"/>
    <n v="-1.630124035555844"/>
  </r>
  <r>
    <x v="19"/>
    <s v="9-Ground_Truth"/>
    <x v="4"/>
    <n v="30.687096357542501"/>
    <n v="3.643977122311"/>
    <n v="2.8886422559549398E-2"/>
    <n v="0.14428682327956799"/>
    <n v="2.1365128140370299E-2"/>
    <n v="9.3484960463203703E-2"/>
    <n v="3.48951636499259"/>
    <n v="0.101698609978547"/>
    <n v="0.67267816370623601"/>
    <n v="-1.683344713982764"/>
  </r>
  <r>
    <x v="19"/>
    <s v="9-Ground_Truth"/>
    <x v="4"/>
    <n v="47.4724316530341"/>
    <n v="3.83366786906877"/>
    <n v="4.3636943065294399E-2"/>
    <n v="0.14790095169890299"/>
    <n v="3.26809751696127E-2"/>
    <n v="0.10648017123046601"/>
    <n v="3.5592725189635499"/>
    <n v="0.155143765231613"/>
    <n v="0.70480022723133995"/>
    <n v="-1.4615319036998899"/>
  </r>
  <r>
    <x v="19"/>
    <s v="9-Ground_Truth"/>
    <x v="4"/>
    <n v="28.5842555139136"/>
    <n v="3.8213575394814701"/>
    <n v="2.9619839213058399E-2"/>
    <n v="0.12942047763019701"/>
    <n v="1.7474211388113201E-2"/>
    <n v="8.9294206620579894E-2"/>
    <n v="3.4467236610362302"/>
    <n v="0.10988427168548801"/>
    <n v="0.68552644008865204"/>
    <n v="-1.4931160204298779"/>
  </r>
  <r>
    <x v="19"/>
    <s v="9-Ground_Truth"/>
    <x v="4"/>
    <n v="29.636098250940702"/>
    <n v="3.6851103715308602"/>
    <n v="2.2060919676495101E-2"/>
    <n v="0.14189626599159"/>
    <n v="9.3776657100520296E-3"/>
    <n v="9.0604256491281204E-2"/>
    <n v="4.29711936798412"/>
    <n v="9.4607287107158697E-2"/>
    <n v="0.66106342804116403"/>
    <n v="-1.6538262004279758"/>
  </r>
  <r>
    <x v="19"/>
    <s v="9-Ground_Truth"/>
    <x v="4"/>
    <n v="30.006204510894101"/>
    <n v="3.8303339040914"/>
    <n v="2.3897849184563402E-2"/>
    <n v="0.12608209425466699"/>
    <n v="1.8420628630969299E-2"/>
    <n v="7.6622039868196698E-2"/>
    <n v="3.4001656189793699"/>
    <n v="6.9914074782369703E-2"/>
    <n v="0.705115845119752"/>
    <n v="-1.4645502507888479"/>
  </r>
  <r>
    <x v="19"/>
    <s v="9-Ground_Truth"/>
    <x v="4"/>
    <n v="38.109665187923"/>
    <n v="3.6864760848775999"/>
    <n v="2.6004046588158101E-2"/>
    <n v="0.13569934733178801"/>
    <n v="1.61701324046029E-2"/>
    <n v="8.7600432979080198E-2"/>
    <n v="3.4210449010133699"/>
    <n v="0.103917322108198"/>
    <n v="0.68203043183965895"/>
    <n v="-1.6314934832827412"/>
  </r>
  <r>
    <x v="19"/>
    <s v="9-Ground_Truth"/>
    <x v="4"/>
    <n v="51.083703642893802"/>
    <n v="3.8370469024359202"/>
    <n v="2.8295171023499901E-2"/>
    <n v="0.12777845228867901"/>
    <n v="2.291212349502E-2"/>
    <n v="7.9376925961389996E-2"/>
    <n v="3.66473923798184"/>
    <n v="8.9005554916379404E-2"/>
    <n v="0.74975347944182502"/>
    <n v="-1.4131996181222548"/>
  </r>
  <r>
    <x v="19"/>
    <s v="9-Ground_Truth"/>
    <x v="4"/>
    <n v="51.642381745081998"/>
    <n v="3.6255321164446301"/>
    <n v="7.5020621695721301E-3"/>
    <n v="0.13701720960105501"/>
    <n v="5.8473487360247703E-3"/>
    <n v="8.1865381442759302E-2"/>
    <n v="4.1146219599759197"/>
    <n v="2.7331051753744201E-2"/>
    <n v="0.69103125239083596"/>
    <n v="-1.6834366311645339"/>
  </r>
  <r>
    <x v="19"/>
    <s v="9-Ground_Truth"/>
    <x v="4"/>
    <n v="50.761203986528798"/>
    <n v="3.7552929540756099"/>
    <n v="1.6143658091763598E-2"/>
    <n v="0.12745266268351099"/>
    <n v="1.28572133420719E-2"/>
    <n v="7.6437331643831596E-2"/>
    <n v="3.62654061405919"/>
    <n v="4.7859597040156299E-2"/>
    <n v="0.69127871352371595"/>
    <n v="-1.5534283324006741"/>
  </r>
  <r>
    <x v="19"/>
    <s v="9-Ground_Truth"/>
    <x v="4"/>
    <n v="65.289510215883098"/>
    <n v="3.6558977456338599"/>
    <n v="2.62501312461496E-2"/>
    <n v="0.14537545013859099"/>
    <n v="2.3042682001838299E-2"/>
    <n v="8.8443973633266698E-2"/>
    <n v="3.55458402598742"/>
    <n v="6.6429001046390102E-2"/>
    <n v="0.68242669176133197"/>
    <n v="-1.6616755626048081"/>
  </r>
  <r>
    <x v="19"/>
    <s v="9-Ground_Truth"/>
    <x v="4"/>
    <n v="57.2872046970813"/>
    <n v="3.7197279730922999"/>
    <n v="4.0732932790831899E-2"/>
    <n v="0.13130598190324899"/>
    <n v="9.84229239234778E-3"/>
    <n v="0.10050525854244199"/>
    <n v="3.5892320430139"/>
    <n v="0.188372649655517"/>
    <n v="0.76762976062111099"/>
    <n v="-1.5126422662865893"/>
  </r>
  <r>
    <x v="19"/>
    <s v="9-Ground_Truth"/>
    <x v="4"/>
    <n v="43.905643370448402"/>
    <n v="3.9117648692324898"/>
    <n v="1.6622571679510801E-2"/>
    <n v="0.127428641397731"/>
    <n v="1.3016539920529801E-2"/>
    <n v="7.6493382974435004E-2"/>
    <n v="3.7961466689594001"/>
    <n v="5.1634792358939301E-2"/>
    <n v="0.71007181829237098"/>
    <n v="-1.3781633124751393"/>
  </r>
  <r>
    <x v="19"/>
    <s v="9-Ground_Truth"/>
    <x v="4"/>
    <n v="43.4237473104087"/>
    <n v="3.66356131113195"/>
    <n v="1.3098848540414799E-2"/>
    <n v="0.141753380153679"/>
    <n v="1.09252114632003E-2"/>
    <n v="8.5770580306867406E-2"/>
    <n v="3.3939397979993302"/>
    <n v="4.04712518981847E-2"/>
    <n v="0.67232330644341098"/>
    <n v="-1.664115382424638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x v="0"/>
    <x v="0"/>
    <n v="4.2851424879395451E-2"/>
    <n v="2.4336001387286955E-2"/>
  </r>
  <r>
    <x v="0"/>
    <x v="1"/>
    <n v="7.7779144639543718E-2"/>
    <n v="5.2704588945820398E-2"/>
  </r>
  <r>
    <x v="0"/>
    <x v="2"/>
    <n v="7.9406901012186795E-2"/>
    <n v="8.6582997044400395E-2"/>
  </r>
  <r>
    <x v="0"/>
    <x v="3"/>
    <n v="0.1751537613387133"/>
    <n v="0.15536561387922795"/>
  </r>
  <r>
    <x v="0"/>
    <x v="4"/>
    <n v="3.2232926960201698E-2"/>
    <n v="2.5289602003916039E-2"/>
  </r>
  <r>
    <x v="1"/>
    <x v="0"/>
    <n v="2.5694886801583827E-2"/>
    <n v="2.3761960505127661E-2"/>
  </r>
  <r>
    <x v="1"/>
    <x v="1"/>
    <n v="3.7230210072214637E-2"/>
    <n v="3.2062978686861178E-2"/>
  </r>
  <r>
    <x v="1"/>
    <x v="2"/>
    <n v="6.8705581632110518E-2"/>
    <n v="6.9791460214823894E-2"/>
  </r>
  <r>
    <x v="1"/>
    <x v="3"/>
    <n v="0.11091451412869882"/>
    <n v="0.11076607962699983"/>
  </r>
  <r>
    <x v="1"/>
    <x v="4"/>
    <n v="2.5826286714400376E-2"/>
    <n v="2.3645898528257152E-2"/>
  </r>
  <r>
    <x v="2"/>
    <x v="0"/>
    <n v="2.6579815168040446E-2"/>
    <n v="2.7030908077606212E-2"/>
  </r>
  <r>
    <x v="2"/>
    <x v="1"/>
    <n v="6.5183725210218077E-2"/>
    <n v="5.7228601471582374E-2"/>
  </r>
  <r>
    <x v="2"/>
    <x v="2"/>
    <n v="7.4064820513987856E-2"/>
    <n v="8.5182409824492891E-2"/>
  </r>
  <r>
    <x v="2"/>
    <x v="3"/>
    <n v="0.15676015815485173"/>
    <n v="0.1747178480498684"/>
  </r>
  <r>
    <x v="2"/>
    <x v="4"/>
    <n v="2.7658069645715645E-2"/>
    <n v="2.4695860843555885E-2"/>
  </r>
  <r>
    <x v="3"/>
    <x v="0"/>
    <n v="4.3664940497344415E-2"/>
    <n v="2.8636079008391432E-2"/>
  </r>
  <r>
    <x v="3"/>
    <x v="1"/>
    <n v="3.4758144708520275E-2"/>
    <n v="3.2146512553936399E-2"/>
  </r>
  <r>
    <x v="3"/>
    <x v="2"/>
    <n v="8.8644952493901974E-2"/>
    <n v="9.1530547512336066E-2"/>
  </r>
  <r>
    <x v="3"/>
    <x v="3"/>
    <n v="0.11617587168197697"/>
    <n v="0.12669222713815179"/>
  </r>
  <r>
    <x v="3"/>
    <x v="4"/>
    <n v="1.9297310304512656E-2"/>
    <n v="1.8839647116439002E-2"/>
  </r>
  <r>
    <x v="4"/>
    <x v="0"/>
    <n v="2.6013257115644541E-2"/>
    <n v="2.4042054156478393E-2"/>
  </r>
  <r>
    <x v="4"/>
    <x v="1"/>
    <n v="6.5321081657974914E-2"/>
    <n v="6.6720499449143156E-2"/>
  </r>
  <r>
    <x v="4"/>
    <x v="2"/>
    <n v="0.12287612858247784"/>
    <n v="0.12070027433175128"/>
  </r>
  <r>
    <x v="4"/>
    <x v="3"/>
    <n v="0.11619245062275738"/>
    <n v="0.13718322269713101"/>
  </r>
  <r>
    <x v="4"/>
    <x v="4"/>
    <n v="3.3149406732942879E-2"/>
    <n v="2.7323229957487323E-2"/>
  </r>
  <r>
    <x v="5"/>
    <x v="0"/>
    <n v="3.7526870342207655E-2"/>
    <n v="2.8134367414734303E-2"/>
  </r>
  <r>
    <x v="5"/>
    <x v="1"/>
    <n v="5.7453404320173831E-2"/>
    <n v="5.5157994545750065E-2"/>
  </r>
  <r>
    <x v="5"/>
    <x v="2"/>
    <n v="8.4968138726179795E-2"/>
    <n v="9.3378037731141186E-2"/>
  </r>
  <r>
    <x v="5"/>
    <x v="3"/>
    <n v="0.15148808164584113"/>
    <n v="0.1720001716039618"/>
  </r>
  <r>
    <x v="5"/>
    <x v="4"/>
    <n v="2.971507227974559E-2"/>
    <n v="2.4864463741711289E-2"/>
  </r>
  <r>
    <x v="6"/>
    <x v="0"/>
    <n v="3.2314819263384906E-2"/>
    <n v="2.4722444049142072E-2"/>
  </r>
  <r>
    <x v="6"/>
    <x v="1"/>
    <n v="4.533875147009666E-2"/>
    <n v="4.3381739785031348E-2"/>
  </r>
  <r>
    <x v="6"/>
    <x v="2"/>
    <n v="0.10319452060510335"/>
    <n v="0.10349128545552996"/>
  </r>
  <r>
    <x v="6"/>
    <x v="3"/>
    <n v="0.1008843050518307"/>
    <n v="0.11923918575551681"/>
  </r>
  <r>
    <x v="6"/>
    <x v="4"/>
    <n v="3.9115408670264133E-2"/>
    <n v="2.7295330680623071E-2"/>
  </r>
  <r>
    <x v="7"/>
    <x v="0"/>
    <n v="5.880855694138766E-2"/>
    <n v="3.4240942605484097E-2"/>
  </r>
  <r>
    <x v="7"/>
    <x v="1"/>
    <n v="4.5316042125797297E-2"/>
    <n v="4.5776102811830317E-2"/>
  </r>
  <r>
    <x v="7"/>
    <x v="2"/>
    <n v="9.5316659437205742E-2"/>
    <n v="0.10505470514210363"/>
  </r>
  <r>
    <x v="7"/>
    <x v="3"/>
    <n v="0.13161404911648414"/>
    <n v="0.14456949017388437"/>
  </r>
  <r>
    <x v="7"/>
    <x v="4"/>
    <n v="5.1270412840999702E-2"/>
    <n v="3.2497937536141268E-2"/>
  </r>
  <r>
    <x v="8"/>
    <x v="0"/>
    <n v="3.6495345986328018E-2"/>
    <n v="2.6618445484926534E-2"/>
  </r>
  <r>
    <x v="8"/>
    <x v="1"/>
    <n v="6.7394087311495529E-2"/>
    <n v="4.7026086080982341E-2"/>
  </r>
  <r>
    <x v="8"/>
    <x v="2"/>
    <n v="7.0429834361577306E-2"/>
    <n v="6.6253485280831248E-2"/>
  </r>
  <r>
    <x v="8"/>
    <x v="3"/>
    <n v="0.12116218874764502"/>
    <n v="0.12422770222470521"/>
  </r>
  <r>
    <x v="8"/>
    <x v="4"/>
    <n v="3.3291757539789961E-2"/>
    <n v="2.496594390499178E-2"/>
  </r>
  <r>
    <x v="9"/>
    <x v="0"/>
    <n v="2.8915404716765226E-2"/>
    <n v="2.3996292090091031E-2"/>
  </r>
  <r>
    <x v="9"/>
    <x v="1"/>
    <n v="7.0260914553457551E-2"/>
    <n v="4.6545924636720221E-2"/>
  </r>
  <r>
    <x v="9"/>
    <x v="2"/>
    <n v="0.13429994013615104"/>
    <n v="0.11361180663107195"/>
  </r>
  <r>
    <x v="9"/>
    <x v="3"/>
    <n v="0.14402504364714905"/>
    <n v="0.14384160447724484"/>
  </r>
  <r>
    <x v="9"/>
    <x v="4"/>
    <n v="2.8526358768739678E-2"/>
    <n v="1.947349623568187E-2"/>
  </r>
  <r>
    <x v="10"/>
    <x v="0"/>
    <n v="6.2399648977016484E-2"/>
    <n v="4.099751079048173E-2"/>
  </r>
  <r>
    <x v="10"/>
    <x v="1"/>
    <n v="7.4700360115168993E-2"/>
    <n v="6.3188457467814554E-2"/>
  </r>
  <r>
    <x v="10"/>
    <x v="2"/>
    <n v="0.10926559864799083"/>
    <n v="0.10157359590150856"/>
  </r>
  <r>
    <x v="10"/>
    <x v="3"/>
    <n v="0.14269350714303086"/>
    <n v="0.16093658982534767"/>
  </r>
  <r>
    <x v="10"/>
    <x v="4"/>
    <n v="8.8326848064903318E-2"/>
    <n v="4.993533702639176E-2"/>
  </r>
  <r>
    <x v="11"/>
    <x v="0"/>
    <n v="3.23461104783134E-2"/>
    <n v="2.7344744320604127E-2"/>
  </r>
  <r>
    <x v="11"/>
    <x v="1"/>
    <n v="4.7450200922571982E-2"/>
    <n v="4.4063651230525989E-2"/>
  </r>
  <r>
    <x v="11"/>
    <x v="2"/>
    <n v="8.3838325206158706E-2"/>
    <n v="8.5382217446982517E-2"/>
  </r>
  <r>
    <x v="11"/>
    <x v="3"/>
    <n v="0.12341549335879279"/>
    <n v="0.12389725114046361"/>
  </r>
  <r>
    <x v="11"/>
    <x v="4"/>
    <n v="3.421305545077543E-2"/>
    <n v="2.5242143186979822E-2"/>
  </r>
  <r>
    <x v="12"/>
    <x v="0"/>
    <n v="4.361469234856747E-2"/>
    <n v="2.3285835411818827E-2"/>
  </r>
  <r>
    <x v="12"/>
    <x v="1"/>
    <n v="6.1232315763938915E-2"/>
    <n v="6.3163966818237424E-2"/>
  </r>
  <r>
    <x v="12"/>
    <x v="2"/>
    <n v="9.9872024481391555E-2"/>
    <n v="0.10351410133619336"/>
  </r>
  <r>
    <x v="12"/>
    <x v="3"/>
    <n v="0.11554635620511403"/>
    <n v="0.13944997073799378"/>
  </r>
  <r>
    <x v="12"/>
    <x v="4"/>
    <n v="3.0052838329283588E-2"/>
    <n v="2.2336454929909946E-2"/>
  </r>
  <r>
    <x v="13"/>
    <x v="0"/>
    <n v="4.9245953829780531E-2"/>
    <n v="3.6182731205977522E-2"/>
  </r>
  <r>
    <x v="13"/>
    <x v="1"/>
    <n v="8.6129624159119816E-2"/>
    <n v="6.1753313223034526E-2"/>
  </r>
  <r>
    <x v="13"/>
    <x v="2"/>
    <n v="0.13376740504149648"/>
    <n v="0.1414580296965926"/>
  </r>
  <r>
    <x v="13"/>
    <x v="3"/>
    <n v="0.12602098138930357"/>
    <n v="0.14600669218156342"/>
  </r>
  <r>
    <x v="13"/>
    <x v="4"/>
    <n v="5.1702150020447653E-2"/>
    <n v="3.5951632660804089E-2"/>
  </r>
  <r>
    <x v="14"/>
    <x v="0"/>
    <n v="3.490567934262976E-2"/>
    <n v="2.8662025621529658E-2"/>
  </r>
  <r>
    <x v="14"/>
    <x v="1"/>
    <n v="5.9909321692748263E-2"/>
    <n v="5.9241244612144438E-2"/>
  </r>
  <r>
    <x v="14"/>
    <x v="2"/>
    <n v="0.10600578855435246"/>
    <n v="0.10425165182074209"/>
  </r>
  <r>
    <x v="14"/>
    <x v="3"/>
    <n v="0.14562975945739204"/>
    <n v="0.1460708547484964"/>
  </r>
  <r>
    <x v="14"/>
    <x v="4"/>
    <n v="3.0456554696433543E-2"/>
    <n v="2.4947976074001149E-2"/>
  </r>
  <r>
    <x v="15"/>
    <x v="0"/>
    <n v="4.7156566377946942E-2"/>
    <n v="3.4809575909688383E-2"/>
  </r>
  <r>
    <x v="15"/>
    <x v="1"/>
    <n v="3.5215879394114365E-2"/>
    <n v="3.4516293525621425E-2"/>
  </r>
  <r>
    <x v="15"/>
    <x v="2"/>
    <n v="0.12694363532661099"/>
    <n v="8.5455235090012169E-2"/>
  </r>
  <r>
    <x v="15"/>
    <x v="3"/>
    <n v="0.14589067480530754"/>
    <n v="0.15226280196288652"/>
  </r>
  <r>
    <x v="15"/>
    <x v="4"/>
    <n v="5.1169605061958633E-2"/>
    <n v="3.7873735114709622E-2"/>
  </r>
  <r>
    <x v="16"/>
    <x v="0"/>
    <n v="2.507002579151902E-2"/>
    <n v="2.171657229702131E-2"/>
  </r>
  <r>
    <x v="16"/>
    <x v="1"/>
    <n v="5.3116064868223803E-2"/>
    <n v="4.2314695252096954E-2"/>
  </r>
  <r>
    <x v="16"/>
    <x v="2"/>
    <n v="8.0033088352376408E-2"/>
    <n v="7.5864581042488485E-2"/>
  </r>
  <r>
    <x v="16"/>
    <x v="3"/>
    <n v="0.14072225086637899"/>
    <n v="0.14508947455935731"/>
  </r>
  <r>
    <x v="16"/>
    <x v="4"/>
    <n v="3.6701182547081435E-2"/>
    <n v="2.4600270782670977E-2"/>
  </r>
  <r>
    <x v="17"/>
    <x v="0"/>
    <n v="3.9681347712892806E-2"/>
    <n v="2.6675455291474436E-2"/>
  </r>
  <r>
    <x v="17"/>
    <x v="1"/>
    <n v="3.3109536429014555E-2"/>
    <n v="3.3062566178666368E-2"/>
  </r>
  <r>
    <x v="17"/>
    <x v="2"/>
    <n v="9.3616177017713756E-2"/>
    <n v="7.5283565928318683E-2"/>
  </r>
  <r>
    <x v="17"/>
    <x v="3"/>
    <n v="0.10022730790697712"/>
    <n v="9.3765618126934736E-2"/>
  </r>
  <r>
    <x v="17"/>
    <x v="4"/>
    <n v="2.9277069413887892E-2"/>
    <n v="2.3177999463872761E-2"/>
  </r>
  <r>
    <x v="18"/>
    <x v="0"/>
    <n v="1.9163850769394825E-2"/>
    <n v="1.8412654132988104E-2"/>
  </r>
  <r>
    <x v="18"/>
    <x v="1"/>
    <n v="6.4650668784883014E-2"/>
    <n v="5.7435923896132224E-2"/>
  </r>
  <r>
    <x v="18"/>
    <x v="2"/>
    <n v="0.10412915410657164"/>
    <n v="0.1024697477945342"/>
  </r>
  <r>
    <x v="18"/>
    <x v="3"/>
    <n v="0.12508290695927035"/>
    <n v="0.14701092357126444"/>
  </r>
  <r>
    <x v="18"/>
    <x v="4"/>
    <n v="2.3286327989726848E-2"/>
    <n v="2.1887531332975604E-2"/>
  </r>
  <r>
    <x v="19"/>
    <x v="0"/>
    <n v="7.184455606177001E-2"/>
    <n v="4.7213599842996348E-2"/>
  </r>
  <r>
    <x v="19"/>
    <x v="1"/>
    <n v="0.11019424313940079"/>
    <n v="6.4184427402534064E-2"/>
  </r>
  <r>
    <x v="19"/>
    <x v="2"/>
    <n v="0.11299840892545128"/>
    <n v="9.6560122424744405E-2"/>
  </r>
  <r>
    <x v="19"/>
    <x v="3"/>
    <n v="0.13226201328039647"/>
    <n v="0.1438732362878575"/>
  </r>
  <r>
    <x v="19"/>
    <x v="4"/>
    <n v="6.4660506010448968E-2"/>
    <n v="3.5048300304273347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3D60A-82B7-45BA-A1AC-7C48A5BF9F25}" name="Tableau croisé dynamique2" cacheId="3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3:F24" firstHeaderRow="0" firstDataRow="1" firstDataCol="1" rowPageCount="1" colPageCount="1"/>
  <pivotFields count="13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m="1" x="6"/>
        <item x="0"/>
        <item m="1" x="7"/>
        <item m="1" x="5"/>
        <item m="1" x="8"/>
        <item x="1"/>
        <item x="2"/>
        <item x="3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item="1" hier="-1"/>
  </pageFields>
  <dataFields count="4">
    <dataField name="Moyenne de Temps" fld="9" subtotal="average" baseField="0" baseItem="0"/>
    <dataField name="Moyenne de Erreur moyenne" fld="5" subtotal="average" baseField="0" baseItem="0"/>
    <dataField name="Écartype de Erreur moyenne" fld="5" subtotal="stdDev" baseField="0" baseItem="0"/>
    <dataField name="Moyenne de longueur" fld="4" subtotal="average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C9C6D-E065-4927-BEC3-B6C70BAAEF6B}" name="Tableau croisé dynamique7" cacheId="3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104:E125" firstHeaderRow="0" firstDataRow="1" firstDataCol="1" rowPageCount="1" colPageCount="1"/>
  <pivotFields count="13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x="4"/>
        <item m="1" x="6"/>
        <item x="0"/>
        <item m="1" x="7"/>
        <item m="1" x="5"/>
        <item m="1" x="8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item="0" hier="-1"/>
  </pageFields>
  <dataFields count="3">
    <dataField name="Moyenne de Temps" fld="9" subtotal="average" baseField="0" baseItem="11"/>
    <dataField name="Moyenne de Erreur moyenne" fld="5" subtotal="average" baseField="0" baseItem="0"/>
    <dataField name="Écartype de Erreur moyenne2" fld="5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F7687-2000-494B-BA59-8D796E492786}" name="Tableau croisé dynamique6" cacheId="3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79:E100" firstHeaderRow="0" firstDataRow="1" firstDataCol="1" rowPageCount="1" colPageCount="1"/>
  <pivotFields count="13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m="1" x="6"/>
        <item x="0"/>
        <item m="1" x="7"/>
        <item m="1" x="5"/>
        <item m="1" x="8"/>
        <item x="1"/>
        <item x="2"/>
        <item x="3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item="7" hier="-1"/>
  </pageFields>
  <dataFields count="3">
    <dataField name="Moyenne de Temps" fld="9" subtotal="average" baseField="0" baseItem="7"/>
    <dataField name="Moyenne de Erreur moyenne" fld="5" subtotal="average" baseField="0" baseItem="0"/>
    <dataField name="Écartype de Erreur moyenne2" fld="5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5F96B-6089-4D49-B6BF-08AE5E621E97}" name="Tableau croisé dynamique5" cacheId="3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53:F74" firstHeaderRow="0" firstDataRow="1" firstDataCol="1" rowPageCount="1" colPageCount="1"/>
  <pivotFields count="13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m="1" x="6"/>
        <item x="0"/>
        <item m="1" x="7"/>
        <item m="1" x="5"/>
        <item m="1" x="8"/>
        <item x="1"/>
        <item x="2"/>
        <item x="3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item="6" hier="-1"/>
  </pageFields>
  <dataFields count="4">
    <dataField name="Moyenne de Temps" fld="9" subtotal="average" baseField="0" baseItem="6"/>
    <dataField name="Moyenne de Erreur moyenne" fld="5" subtotal="average" baseField="0" baseItem="0"/>
    <dataField name="Écartype de Erreur moyenne2" fld="5" subtotal="stdDev" baseField="0" baseItem="0"/>
    <dataField name="Moyenne de longueur" fld="4" subtotal="average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CB0E3-4A0F-4C7E-B883-748E1E1C0B14}" name="Tableau croisé dynamique3" cacheId="3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B29:F50" firstHeaderRow="0" firstDataRow="1" firstDataCol="1" rowPageCount="1" colPageCount="1"/>
  <pivotFields count="13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axis="axisPage" showAll="0">
      <items count="10">
        <item m="1" x="6"/>
        <item x="0"/>
        <item m="1" x="7"/>
        <item m="1" x="5"/>
        <item m="1" x="8"/>
        <item x="1"/>
        <item x="2"/>
        <item x="3"/>
        <item x="4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item="5" hier="-1"/>
  </pageFields>
  <dataFields count="4">
    <dataField name="Moyenne de Temps" fld="9" subtotal="average" baseField="0" baseItem="3"/>
    <dataField name="Moyenne de Erreur moyenne" fld="5" subtotal="average" baseField="0" baseItem="0"/>
    <dataField name="Écartype de Erreur moyenne2" fld="5" subtotal="stdDev" baseField="0" baseItem="0"/>
    <dataField name="Moyenne de longueur" fld="4" subtotal="average" baseField="0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9F4B8-3332-4E04-B339-42085E72C9FB}" name="Tableau croisé dynamique9" cacheId="3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4:L25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0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0466E-1033-4667-B17F-A4665753FCBE}" name="Tableau croisé dynamique13" cacheId="3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104:L125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4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2DB3A-3E3E-4766-AFBC-011EFA0A9A40}" name="Tableau croisé dynamique12" cacheId="3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79:L100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3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05BA7-7E98-480E-AC9D-F446D6729224}" name="Tableau croisé dynamique11" cacheId="3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54:L75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2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04915-9C89-40D5-9BFA-B0AD418C7281}" name="Tableau croisé dynamique10" cacheId="35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J29:L50" firstHeaderRow="0" firstDataRow="1" firstDataCol="1" rowPageCount="1" colPageCount="1"/>
  <pivotFields count="4">
    <pivotField axis="axisRow" showAll="0">
      <items count="21">
        <item x="0"/>
        <item x="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4"/>
        <item x="0"/>
        <item x="1"/>
        <item x="2"/>
        <item x="3"/>
        <item t="default"/>
      </items>
    </pivotField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omme de Erreur Moyenne" fld="2" baseField="0" baseItem="0"/>
    <dataField name="Somme de Ecart typ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7A91DE6-C8DE-4C0E-8732-25D5750CD41A}" autoFormatId="16" applyNumberFormats="0" applyBorderFormats="0" applyFontFormats="0" applyPatternFormats="0" applyAlignmentFormats="0" applyWidthHeightFormats="0">
  <queryTableRefresh nextId="200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2001" name="Column11" tableColumnId="11"/>
      <queryTableField id="2002" name="Column12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B1F1D897-14D6-4C35-8DF8-C5B7115D676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7862CC-DD2A-46D2-AB2B-D8F9A89F4FA7}" name="Test_Length_Start" displayName="Test_Length_Start" ref="B1:M2001" tableType="queryTable" totalsRowShown="0">
  <autoFilter ref="B1:M2001" xr:uid="{F7D76B1F-8E22-415C-8FFC-BAD42FF8EBFE}"/>
  <tableColumns count="12">
    <tableColumn id="1" xr3:uid="{8291F041-1333-43EE-B013-4E85BFD1686C}" uniqueName="1" name="Column1" queryTableFieldId="1" dataDxfId="12"/>
    <tableColumn id="2" xr3:uid="{52C293B9-15C6-4BB1-BA87-5EDF3423DCC4}" uniqueName="2" name="Column2" queryTableFieldId="2" dataDxfId="11"/>
    <tableColumn id="3" xr3:uid="{C66CD0E9-E8DE-4AA6-84B8-C6CEC126748A}" uniqueName="3" name="Column3" queryTableFieldId="3" dataDxfId="10"/>
    <tableColumn id="4" xr3:uid="{3FA5CABF-AFE8-44C1-B243-73263D495EF3}" uniqueName="4" name="Column4" queryTableFieldId="4" dataDxfId="9"/>
    <tableColumn id="5" xr3:uid="{FD68EEF2-8C28-484E-B401-6CF27D24D3CC}" uniqueName="5" name="Column5" queryTableFieldId="5" dataDxfId="8"/>
    <tableColumn id="6" xr3:uid="{4B3F3BE4-7505-41CE-AD57-ECAE79F51054}" uniqueName="6" name="Column6" queryTableFieldId="6" dataDxfId="7"/>
    <tableColumn id="7" xr3:uid="{42B6E56E-F7CC-4CED-A871-1B97079BC5B9}" uniqueName="7" name="Column7" queryTableFieldId="7" dataDxfId="6"/>
    <tableColumn id="8" xr3:uid="{EAB473F9-E87B-4CD0-A419-1C887CEA9212}" uniqueName="8" name="Column8" queryTableFieldId="8" dataDxfId="5"/>
    <tableColumn id="9" xr3:uid="{D250B644-16A4-4484-825F-5D37745F7D1B}" uniqueName="9" name="Column9" queryTableFieldId="9" dataDxfId="4"/>
    <tableColumn id="10" xr3:uid="{7CD51117-6217-4353-B41B-A7420ED76199}" uniqueName="10" name="Column10" queryTableFieldId="10" dataDxfId="3"/>
    <tableColumn id="11" xr3:uid="{63ADF338-1D8C-4E7B-A819-A24EE9931F11}" uniqueName="11" name="Column11" queryTableFieldId="2001" dataDxfId="2"/>
    <tableColumn id="12" xr3:uid="{4197BC56-6E00-4CD5-B4C3-C0BF9836EAAC}" uniqueName="12" name="Column12" queryTableFieldId="2002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221940-92F5-4AF8-99C7-3666B04B2CB2}" name="Tableau2" displayName="Tableau2" ref="B1:N2001" totalsRowShown="0" dataDxfId="28" tableBorderDxfId="27">
  <autoFilter ref="B1:N2001" xr:uid="{3534006B-58BD-4B82-BA3C-769DC720D963}"/>
  <tableColumns count="13">
    <tableColumn id="1" xr3:uid="{924004E8-0BC9-4444-87C2-E3F5592F6391}" name="Image" dataDxfId="26">
      <calculatedColumnFormula>SUBSTITUTE(LEFT(C2,2),"-","")</calculatedColumnFormula>
    </tableColumn>
    <tableColumn id="2" xr3:uid="{AFB0BDCC-FA11-45D7-A776-F05B2D1DE20D}" name="Colonne1" dataDxfId="25">
      <calculatedColumnFormula>Test_Length_Start[[#This Row],[Column1]]</calculatedColumnFormula>
    </tableColumn>
    <tableColumn id="3" xr3:uid="{A2AD0F8C-ADD9-4AB1-AD4A-72AD566AFC97}" name="Noise level" dataDxfId="24">
      <calculatedColumnFormula>_xlfn.NUMBERVALUE(IFERROR(RIGHT(C2,LEN(C2)-SEARCH("-",C2,5)),-0.2))*10</calculatedColumnFormula>
    </tableColumn>
    <tableColumn id="4" xr3:uid="{0F4AE37C-7DC9-493A-9C46-4B94088412AC}" name="Angle" dataDxfId="23">
      <calculatedColumnFormula>_xlfn.NUMBERVALUE(Test_Length_Start[[#This Row],[Column2]])</calculatedColumnFormula>
    </tableColumn>
    <tableColumn id="5" xr3:uid="{1D900072-AAA3-4741-B3D5-90941ADDE943}" name="longueur" dataDxfId="22">
      <calculatedColumnFormula>_xlfn.NUMBERVALUE(Test_Length_Start[[#This Row],[Column3]])</calculatedColumnFormula>
    </tableColumn>
    <tableColumn id="6" xr3:uid="{EEE22978-3266-4921-9E7F-4D3E9030BE56}" name="Erreur moyenne" dataDxfId="21">
      <calculatedColumnFormula>_xlfn.NUMBERVALUE(Test_Length_Start[[#This Row],[Column4]])</calculatedColumnFormula>
    </tableColumn>
    <tableColumn id="7" xr3:uid="{79713306-32B8-4CA5-AD3F-3A5A74F447CF}" name="Erreur moyenne2" dataDxfId="20">
      <calculatedColumnFormula>_xlfn.NUMBERVALUE(Test_Length_Start[[#This Row],[Column5]])</calculatedColumnFormula>
    </tableColumn>
    <tableColumn id="8" xr3:uid="{1FB59096-87B6-41A1-A4BB-C2CA8A841BA8}" name="Erreur mediane" dataDxfId="19">
      <calculatedColumnFormula>_xlfn.NUMBERVALUE(Test_Length_Start[[#This Row],[Column6]])</calculatedColumnFormula>
    </tableColumn>
    <tableColumn id="9" xr3:uid="{D365AA76-6667-4500-9CD0-4177BE1BBFA0}" name="Erreur mediane3" dataDxfId="18">
      <calculatedColumnFormula>_xlfn.NUMBERVALUE(Test_Length_Start[[#This Row],[Column7]])</calculatedColumnFormula>
    </tableColumn>
    <tableColumn id="10" xr3:uid="{8734978D-75C9-4885-AB6C-AED2712F28EF}" name="Temps" dataDxfId="17">
      <calculatedColumnFormula>_xlfn.NUMBERVALUE(Test_Length_Start[[#This Row],[Column12]])</calculatedColumnFormula>
    </tableColumn>
    <tableColumn id="11" xr3:uid="{97FA187A-F300-4A86-BAB3-E402C28ACFC2}" name="Erreur Max" dataDxfId="16">
      <calculatedColumnFormula>_xlfn.NUMBERVALUE(Test_Length_Start[[#This Row],[Column10]])</calculatedColumnFormula>
    </tableColumn>
    <tableColumn id="12" xr3:uid="{98364FFD-F396-459F-9331-7FF00FD3619E}" name="Longueur manquante" dataDxfId="15">
      <calculatedColumnFormula>_xlfn.NUMBERVALUE(Test_Length_Start[[#This Row],[Column11]])</calculatedColumnFormula>
    </tableColumn>
    <tableColumn id="13" xr3:uid="{F7B7CF22-AF27-494B-8E10-C73493AE099B}" name="Colonne2" dataDxfId="14">
      <calculatedColumnFormula>Tableau2[[#This Row],[Longueur manquante]]-(6-Tableau2[[#This Row],[longueur]])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8CF9F0-2557-4890-B917-5D08F48174F7}" name="Test_Length_Start_Analysis" displayName="Test_Length_Start_Analysis" ref="A1:C101" tableType="queryTable" totalsRowShown="0">
  <autoFilter ref="A1:C101" xr:uid="{C22B5964-2105-46AA-8C7B-F4C483D98684}"/>
  <tableColumns count="3">
    <tableColumn id="1" xr3:uid="{679CE1C7-26A3-4673-B950-6C7AC7E15D85}" uniqueName="1" name="Column1" queryTableFieldId="1" dataDxfId="0"/>
    <tableColumn id="2" xr3:uid="{3AB512C3-E315-4BD2-8357-AD3231B00F7B}" uniqueName="2" name="Column2" queryTableFieldId="2"/>
    <tableColumn id="3" xr3:uid="{640401CB-01A5-4700-94E1-E5A5291C16C4}" uniqueName="3" name="Column3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549735D-50B0-45A3-91CF-E10465F01B2B}" name="Tableau5" displayName="Tableau5" ref="E1:H101" totalsRowShown="0">
  <autoFilter ref="E1:H101" xr:uid="{51D2AF48-DC06-46AB-8CC2-C2FCE26FE65A}"/>
  <tableColumns count="4">
    <tableColumn id="1" xr3:uid="{8E43D3A3-09FD-4818-BA4F-3B946016BD35}" name="configuration">
      <calculatedColumnFormula>_xlfn.NUMBERVALUE(SUBSTITUTE(LEFT(A2,2),"-",""))</calculatedColumnFormula>
    </tableColumn>
    <tableColumn id="2" xr3:uid="{79627BC4-B8AD-4E87-9528-D51E3F722ECC}" name="Niveau de bruit" dataDxfId="13">
      <calculatedColumnFormula>_xlfn.NUMBERVALUE(IFERROR(RIGHT(A2,LEN(A2)-SEARCH("-",A2,5)),-0.2))*10</calculatedColumnFormula>
    </tableColumn>
    <tableColumn id="3" xr3:uid="{59207605-8A1D-4234-8B36-597292289F84}" name="Erreur Moyenne">
      <calculatedColumnFormula>Test_Length_Start_Analysis[[#This Row],[Column2]]</calculatedColumnFormula>
    </tableColumn>
    <tableColumn id="4" xr3:uid="{98B0464C-B589-4657-B474-0BB7052F1765}" name="Ecart type">
      <calculatedColumnFormula>Test_Length_Start_Analysis[[#This Row],[Column3]]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3" Type="http://schemas.openxmlformats.org/officeDocument/2006/relationships/pivotTable" Target="../pivotTables/pivotTable8.xml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6B5F1-F2A2-4982-B8AD-82AEA27C4672}">
  <dimension ref="A1:M2001"/>
  <sheetViews>
    <sheetView zoomScaleNormal="100" workbookViewId="0">
      <selection activeCell="D8" sqref="D8"/>
    </sheetView>
  </sheetViews>
  <sheetFormatPr baseColWidth="10" defaultRowHeight="15" x14ac:dyDescent="0.25"/>
  <cols>
    <col min="1" max="1" width="16.28515625" customWidth="1"/>
    <col min="2" max="2" width="30.140625" bestFit="1" customWidth="1"/>
    <col min="3" max="4" width="18.7109375" bestFit="1" customWidth="1"/>
    <col min="5" max="6" width="20.7109375" bestFit="1" customWidth="1"/>
    <col min="7" max="7" width="21.85546875" bestFit="1" customWidth="1"/>
    <col min="8" max="9" width="20.7109375" bestFit="1" customWidth="1"/>
    <col min="10" max="10" width="21.85546875" bestFit="1" customWidth="1"/>
    <col min="11" max="11" width="20.7109375" bestFit="1" customWidth="1"/>
    <col min="12" max="12" width="19.7109375" bestFit="1" customWidth="1"/>
    <col min="13" max="13" width="18.7109375" customWidth="1"/>
    <col min="14" max="28" width="20.7109375" bestFit="1" customWidth="1"/>
    <col min="29" max="30" width="19.7109375" bestFit="1" customWidth="1"/>
    <col min="31" max="39" width="20.7109375" bestFit="1" customWidth="1"/>
    <col min="40" max="42" width="19.7109375" bestFit="1" customWidth="1"/>
    <col min="43" max="44" width="20.7109375" bestFit="1" customWidth="1"/>
    <col min="45" max="49" width="19.7109375" bestFit="1" customWidth="1"/>
    <col min="50" max="50" width="20.7109375" bestFit="1" customWidth="1"/>
    <col min="51" max="51" width="19.7109375" bestFit="1" customWidth="1"/>
    <col min="52" max="52" width="20.7109375" bestFit="1" customWidth="1"/>
    <col min="53" max="53" width="19.7109375" bestFit="1" customWidth="1"/>
    <col min="54" max="55" width="20.7109375" bestFit="1" customWidth="1"/>
    <col min="56" max="60" width="19.7109375" bestFit="1" customWidth="1"/>
    <col min="61" max="61" width="20.7109375" bestFit="1" customWidth="1"/>
    <col min="62" max="62" width="19.7109375" bestFit="1" customWidth="1"/>
    <col min="63" max="63" width="20.7109375" bestFit="1" customWidth="1"/>
    <col min="64" max="83" width="29.140625" bestFit="1" customWidth="1"/>
    <col min="84" max="104" width="20.7109375" bestFit="1" customWidth="1"/>
    <col min="105" max="105" width="21.85546875" bestFit="1" customWidth="1"/>
    <col min="106" max="117" width="20.7109375" bestFit="1" customWidth="1"/>
    <col min="118" max="118" width="21.85546875" bestFit="1" customWidth="1"/>
    <col min="119" max="128" width="20.7109375" bestFit="1" customWidth="1"/>
    <col min="129" max="129" width="19.7109375" bestFit="1" customWidth="1"/>
    <col min="130" max="145" width="20.7109375" bestFit="1" customWidth="1"/>
    <col min="146" max="147" width="19.7109375" bestFit="1" customWidth="1"/>
    <col min="148" max="148" width="20.7109375" bestFit="1" customWidth="1"/>
    <col min="149" max="153" width="19.7109375" bestFit="1" customWidth="1"/>
    <col min="154" max="154" width="20.7109375" bestFit="1" customWidth="1"/>
    <col min="155" max="155" width="19.7109375" bestFit="1" customWidth="1"/>
    <col min="156" max="159" width="20.7109375" bestFit="1" customWidth="1"/>
    <col min="160" max="161" width="19.7109375" bestFit="1" customWidth="1"/>
    <col min="162" max="163" width="20.7109375" bestFit="1" customWidth="1"/>
    <col min="164" max="183" width="29.140625" bestFit="1" customWidth="1"/>
    <col min="184" max="194" width="20.7109375" bestFit="1" customWidth="1"/>
    <col min="195" max="195" width="21.85546875" bestFit="1" customWidth="1"/>
    <col min="196" max="213" width="20.7109375" bestFit="1" customWidth="1"/>
    <col min="214" max="214" width="19.7109375" bestFit="1" customWidth="1"/>
    <col min="215" max="216" width="20.7109375" bestFit="1" customWidth="1"/>
    <col min="217" max="217" width="19.7109375" bestFit="1" customWidth="1"/>
    <col min="218" max="223" width="20.7109375" bestFit="1" customWidth="1"/>
    <col min="224" max="224" width="19.7109375" bestFit="1" customWidth="1"/>
    <col min="225" max="230" width="20.7109375" bestFit="1" customWidth="1"/>
    <col min="231" max="231" width="19.7109375" bestFit="1" customWidth="1"/>
    <col min="232" max="237" width="20.7109375" bestFit="1" customWidth="1"/>
    <col min="238" max="238" width="19.7109375" bestFit="1" customWidth="1"/>
    <col min="239" max="241" width="20.7109375" bestFit="1" customWidth="1"/>
    <col min="242" max="242" width="19.7109375" bestFit="1" customWidth="1"/>
    <col min="243" max="243" width="20.7109375" bestFit="1" customWidth="1"/>
    <col min="244" max="244" width="19.7109375" bestFit="1" customWidth="1"/>
    <col min="245" max="245" width="20.7109375" bestFit="1" customWidth="1"/>
    <col min="246" max="246" width="19.7109375" bestFit="1" customWidth="1"/>
    <col min="247" max="250" width="20.7109375" bestFit="1" customWidth="1"/>
    <col min="251" max="252" width="19.7109375" bestFit="1" customWidth="1"/>
    <col min="253" max="254" width="20.7109375" bestFit="1" customWidth="1"/>
    <col min="255" max="261" width="19.7109375" bestFit="1" customWidth="1"/>
    <col min="262" max="262" width="20.7109375" bestFit="1" customWidth="1"/>
    <col min="263" max="263" width="19.7109375" bestFit="1" customWidth="1"/>
    <col min="264" max="283" width="30.140625" bestFit="1" customWidth="1"/>
    <col min="284" max="329" width="20.7109375" bestFit="1" customWidth="1"/>
    <col min="330" max="330" width="19.7109375" bestFit="1" customWidth="1"/>
    <col min="331" max="344" width="20.7109375" bestFit="1" customWidth="1"/>
    <col min="345" max="346" width="19.7109375" bestFit="1" customWidth="1"/>
    <col min="347" max="349" width="20.7109375" bestFit="1" customWidth="1"/>
    <col min="350" max="350" width="19.7109375" bestFit="1" customWidth="1"/>
    <col min="351" max="352" width="20.7109375" bestFit="1" customWidth="1"/>
    <col min="353" max="353" width="19.7109375" bestFit="1" customWidth="1"/>
    <col min="354" max="354" width="20.7109375" bestFit="1" customWidth="1"/>
    <col min="355" max="357" width="19.7109375" bestFit="1" customWidth="1"/>
    <col min="358" max="360" width="20.7109375" bestFit="1" customWidth="1"/>
    <col min="361" max="362" width="19.7109375" bestFit="1" customWidth="1"/>
    <col min="363" max="363" width="20.7109375" bestFit="1" customWidth="1"/>
    <col min="364" max="383" width="30.140625" bestFit="1" customWidth="1"/>
    <col min="384" max="402" width="20.7109375" bestFit="1" customWidth="1"/>
    <col min="403" max="403" width="21.85546875" bestFit="1" customWidth="1"/>
    <col min="404" max="420" width="20.7109375" bestFit="1" customWidth="1"/>
    <col min="421" max="421" width="19.7109375" bestFit="1" customWidth="1"/>
    <col min="422" max="430" width="20.7109375" bestFit="1" customWidth="1"/>
    <col min="431" max="431" width="19.7109375" bestFit="1" customWidth="1"/>
    <col min="432" max="432" width="20.7109375" bestFit="1" customWidth="1"/>
    <col min="433" max="433" width="19.7109375" bestFit="1" customWidth="1"/>
    <col min="434" max="443" width="20.7109375" bestFit="1" customWidth="1"/>
    <col min="444" max="447" width="19.7109375" bestFit="1" customWidth="1"/>
    <col min="448" max="449" width="20.7109375" bestFit="1" customWidth="1"/>
    <col min="450" max="451" width="19.7109375" bestFit="1" customWidth="1"/>
    <col min="452" max="452" width="20.7109375" bestFit="1" customWidth="1"/>
    <col min="453" max="454" width="19.7109375" bestFit="1" customWidth="1"/>
    <col min="455" max="455" width="20.7109375" bestFit="1" customWidth="1"/>
    <col min="456" max="461" width="19.7109375" bestFit="1" customWidth="1"/>
    <col min="462" max="463" width="20.7109375" bestFit="1" customWidth="1"/>
    <col min="464" max="483" width="30.140625" bestFit="1" customWidth="1"/>
    <col min="484" max="529" width="20.7109375" bestFit="1" customWidth="1"/>
    <col min="530" max="530" width="19.7109375" bestFit="1" customWidth="1"/>
    <col min="531" max="540" width="20.7109375" bestFit="1" customWidth="1"/>
    <col min="541" max="541" width="19.7109375" bestFit="1" customWidth="1"/>
    <col min="542" max="543" width="20.7109375" bestFit="1" customWidth="1"/>
    <col min="544" max="545" width="19.7109375" bestFit="1" customWidth="1"/>
    <col min="546" max="547" width="20.7109375" bestFit="1" customWidth="1"/>
    <col min="548" max="551" width="19.7109375" bestFit="1" customWidth="1"/>
    <col min="552" max="552" width="20.7109375" bestFit="1" customWidth="1"/>
    <col min="553" max="554" width="19.7109375" bestFit="1" customWidth="1"/>
    <col min="555" max="555" width="20.7109375" bestFit="1" customWidth="1"/>
    <col min="556" max="557" width="19.7109375" bestFit="1" customWidth="1"/>
    <col min="558" max="558" width="20.7109375" bestFit="1" customWidth="1"/>
    <col min="559" max="562" width="19.7109375" bestFit="1" customWidth="1"/>
    <col min="563" max="563" width="20.7109375" bestFit="1" customWidth="1"/>
    <col min="564" max="583" width="30.140625" bestFit="1" customWidth="1"/>
    <col min="584" max="635" width="20.7109375" bestFit="1" customWidth="1"/>
    <col min="636" max="636" width="19.7109375" bestFit="1" customWidth="1"/>
    <col min="637" max="639" width="20.7109375" bestFit="1" customWidth="1"/>
    <col min="640" max="640" width="19.7109375" bestFit="1" customWidth="1"/>
    <col min="641" max="644" width="20.7109375" bestFit="1" customWidth="1"/>
    <col min="645" max="646" width="19.7109375" bestFit="1" customWidth="1"/>
    <col min="647" max="647" width="20.7109375" bestFit="1" customWidth="1"/>
    <col min="648" max="648" width="19.7109375" bestFit="1" customWidth="1"/>
    <col min="649" max="650" width="20.7109375" bestFit="1" customWidth="1"/>
    <col min="651" max="653" width="19.7109375" bestFit="1" customWidth="1"/>
    <col min="654" max="656" width="20.7109375" bestFit="1" customWidth="1"/>
    <col min="657" max="659" width="19.7109375" bestFit="1" customWidth="1"/>
    <col min="660" max="660" width="20.7109375" bestFit="1" customWidth="1"/>
    <col min="661" max="661" width="19.7109375" bestFit="1" customWidth="1"/>
    <col min="662" max="662" width="20.7109375" bestFit="1" customWidth="1"/>
    <col min="663" max="663" width="19.7109375" bestFit="1" customWidth="1"/>
    <col min="664" max="683" width="30.140625" bestFit="1" customWidth="1"/>
    <col min="684" max="684" width="20.7109375" bestFit="1" customWidth="1"/>
    <col min="685" max="685" width="21.85546875" bestFit="1" customWidth="1"/>
    <col min="686" max="686" width="20.7109375" bestFit="1" customWidth="1"/>
    <col min="687" max="688" width="21.85546875" bestFit="1" customWidth="1"/>
    <col min="689" max="723" width="20.7109375" bestFit="1" customWidth="1"/>
    <col min="724" max="724" width="19.7109375" bestFit="1" customWidth="1"/>
    <col min="725" max="739" width="20.7109375" bestFit="1" customWidth="1"/>
    <col min="740" max="741" width="19.7109375" bestFit="1" customWidth="1"/>
    <col min="742" max="743" width="20.7109375" bestFit="1" customWidth="1"/>
    <col min="744" max="744" width="19.7109375" bestFit="1" customWidth="1"/>
    <col min="745" max="745" width="20.7109375" bestFit="1" customWidth="1"/>
    <col min="746" max="755" width="19.7109375" bestFit="1" customWidth="1"/>
    <col min="756" max="756" width="20.7109375" bestFit="1" customWidth="1"/>
    <col min="757" max="763" width="19.7109375" bestFit="1" customWidth="1"/>
    <col min="764" max="783" width="30.140625" bestFit="1" customWidth="1"/>
    <col min="784" max="822" width="20.7109375" bestFit="1" customWidth="1"/>
    <col min="823" max="823" width="19.7109375" bestFit="1" customWidth="1"/>
    <col min="824" max="824" width="20.7109375" bestFit="1" customWidth="1"/>
    <col min="825" max="825" width="19.7109375" bestFit="1" customWidth="1"/>
    <col min="826" max="836" width="20.7109375" bestFit="1" customWidth="1"/>
    <col min="837" max="837" width="19.7109375" bestFit="1" customWidth="1"/>
    <col min="838" max="847" width="20.7109375" bestFit="1" customWidth="1"/>
    <col min="848" max="848" width="19.7109375" bestFit="1" customWidth="1"/>
    <col min="849" max="849" width="20.7109375" bestFit="1" customWidth="1"/>
    <col min="850" max="851" width="19.7109375" bestFit="1" customWidth="1"/>
    <col min="852" max="852" width="20.7109375" bestFit="1" customWidth="1"/>
    <col min="853" max="854" width="19.7109375" bestFit="1" customWidth="1"/>
    <col min="855" max="855" width="20.7109375" bestFit="1" customWidth="1"/>
    <col min="856" max="856" width="19.7109375" bestFit="1" customWidth="1"/>
    <col min="857" max="859" width="20.7109375" bestFit="1" customWidth="1"/>
    <col min="860" max="861" width="19.7109375" bestFit="1" customWidth="1"/>
    <col min="862" max="863" width="20.7109375" bestFit="1" customWidth="1"/>
    <col min="864" max="883" width="30.140625" bestFit="1" customWidth="1"/>
    <col min="884" max="887" width="20.7109375" bestFit="1" customWidth="1"/>
    <col min="888" max="888" width="21.85546875" bestFit="1" customWidth="1"/>
    <col min="889" max="903" width="20.7109375" bestFit="1" customWidth="1"/>
    <col min="904" max="904" width="21.85546875" bestFit="1" customWidth="1"/>
    <col min="905" max="906" width="20.7109375" bestFit="1" customWidth="1"/>
    <col min="907" max="907" width="21.85546875" bestFit="1" customWidth="1"/>
    <col min="908" max="909" width="20.7109375" bestFit="1" customWidth="1"/>
    <col min="910" max="910" width="19.7109375" bestFit="1" customWidth="1"/>
    <col min="911" max="917" width="20.7109375" bestFit="1" customWidth="1"/>
    <col min="918" max="918" width="21.85546875" bestFit="1" customWidth="1"/>
    <col min="919" max="927" width="20.7109375" bestFit="1" customWidth="1"/>
    <col min="928" max="928" width="19.7109375" bestFit="1" customWidth="1"/>
    <col min="929" max="929" width="20.7109375" bestFit="1" customWidth="1"/>
    <col min="930" max="930" width="19.7109375" bestFit="1" customWidth="1"/>
    <col min="931" max="936" width="20.7109375" bestFit="1" customWidth="1"/>
    <col min="937" max="937" width="19.7109375" bestFit="1" customWidth="1"/>
    <col min="938" max="942" width="20.7109375" bestFit="1" customWidth="1"/>
    <col min="943" max="943" width="19.7109375" bestFit="1" customWidth="1"/>
    <col min="944" max="944" width="20.7109375" bestFit="1" customWidth="1"/>
    <col min="945" max="946" width="19.7109375" bestFit="1" customWidth="1"/>
    <col min="947" max="948" width="20.7109375" bestFit="1" customWidth="1"/>
    <col min="949" max="951" width="19.7109375" bestFit="1" customWidth="1"/>
    <col min="952" max="952" width="20.7109375" bestFit="1" customWidth="1"/>
    <col min="953" max="956" width="19.7109375" bestFit="1" customWidth="1"/>
    <col min="957" max="957" width="20.7109375" bestFit="1" customWidth="1"/>
    <col min="958" max="960" width="19.7109375" bestFit="1" customWidth="1"/>
    <col min="961" max="961" width="20.7109375" bestFit="1" customWidth="1"/>
    <col min="962" max="962" width="19.7109375" bestFit="1" customWidth="1"/>
    <col min="963" max="963" width="20.7109375" bestFit="1" customWidth="1"/>
    <col min="964" max="983" width="30.140625" bestFit="1" customWidth="1"/>
    <col min="984" max="988" width="20.7109375" bestFit="1" customWidth="1"/>
    <col min="989" max="989" width="21.85546875" bestFit="1" customWidth="1"/>
    <col min="990" max="1019" width="20.7109375" bestFit="1" customWidth="1"/>
    <col min="1020" max="1020" width="19.7109375" bestFit="1" customWidth="1"/>
    <col min="1021" max="1025" width="20.7109375" bestFit="1" customWidth="1"/>
    <col min="1026" max="1026" width="19.7109375" bestFit="1" customWidth="1"/>
    <col min="1027" max="1032" width="20.7109375" bestFit="1" customWidth="1"/>
    <col min="1033" max="1033" width="19.7109375" bestFit="1" customWidth="1"/>
    <col min="1034" max="1034" width="20.7109375" bestFit="1" customWidth="1"/>
    <col min="1035" max="1036" width="19.7109375" bestFit="1" customWidth="1"/>
    <col min="1037" max="1037" width="20.7109375" bestFit="1" customWidth="1"/>
    <col min="1038" max="1038" width="19.7109375" bestFit="1" customWidth="1"/>
    <col min="1039" max="1043" width="20.7109375" bestFit="1" customWidth="1"/>
    <col min="1044" max="1046" width="19.7109375" bestFit="1" customWidth="1"/>
    <col min="1047" max="1049" width="20.7109375" bestFit="1" customWidth="1"/>
    <col min="1050" max="1055" width="19.7109375" bestFit="1" customWidth="1"/>
    <col min="1056" max="1057" width="20.7109375" bestFit="1" customWidth="1"/>
    <col min="1058" max="1060" width="19.7109375" bestFit="1" customWidth="1"/>
    <col min="1061" max="1061" width="20.7109375" bestFit="1" customWidth="1"/>
    <col min="1062" max="1063" width="19.7109375" bestFit="1" customWidth="1"/>
    <col min="1064" max="1083" width="30.140625" bestFit="1" customWidth="1"/>
    <col min="1084" max="1131" width="20.7109375" bestFit="1" customWidth="1"/>
    <col min="1132" max="1132" width="19.7109375" bestFit="1" customWidth="1"/>
    <col min="1133" max="1134" width="20.7109375" bestFit="1" customWidth="1"/>
    <col min="1135" max="1136" width="19.7109375" bestFit="1" customWidth="1"/>
    <col min="1137" max="1137" width="20.7109375" bestFit="1" customWidth="1"/>
    <col min="1138" max="1138" width="19.7109375" bestFit="1" customWidth="1"/>
    <col min="1139" max="1148" width="20.7109375" bestFit="1" customWidth="1"/>
    <col min="1149" max="1150" width="19.7109375" bestFit="1" customWidth="1"/>
    <col min="1151" max="1151" width="20.7109375" bestFit="1" customWidth="1"/>
    <col min="1152" max="1153" width="19.7109375" bestFit="1" customWidth="1"/>
    <col min="1154" max="1154" width="20.7109375" bestFit="1" customWidth="1"/>
    <col min="1155" max="1155" width="19.7109375" bestFit="1" customWidth="1"/>
    <col min="1156" max="1156" width="20.7109375" bestFit="1" customWidth="1"/>
    <col min="1157" max="1157" width="19.7109375" bestFit="1" customWidth="1"/>
    <col min="1158" max="1158" width="20.7109375" bestFit="1" customWidth="1"/>
    <col min="1159" max="1160" width="19.7109375" bestFit="1" customWidth="1"/>
    <col min="1161" max="1162" width="20.7109375" bestFit="1" customWidth="1"/>
    <col min="1163" max="1163" width="19.7109375" bestFit="1" customWidth="1"/>
    <col min="1164" max="1183" width="30.140625" bestFit="1" customWidth="1"/>
    <col min="1184" max="1202" width="20.7109375" bestFit="1" customWidth="1"/>
    <col min="1203" max="1203" width="19.7109375" bestFit="1" customWidth="1"/>
    <col min="1204" max="1209" width="20.7109375" bestFit="1" customWidth="1"/>
    <col min="1210" max="1210" width="21.85546875" bestFit="1" customWidth="1"/>
    <col min="1211" max="1223" width="20.7109375" bestFit="1" customWidth="1"/>
    <col min="1224" max="1224" width="19.7109375" bestFit="1" customWidth="1"/>
    <col min="1225" max="1226" width="20.7109375" bestFit="1" customWidth="1"/>
    <col min="1227" max="1227" width="19.7109375" bestFit="1" customWidth="1"/>
    <col min="1228" max="1229" width="20.7109375" bestFit="1" customWidth="1"/>
    <col min="1230" max="1230" width="19.7109375" bestFit="1" customWidth="1"/>
    <col min="1231" max="1232" width="20.7109375" bestFit="1" customWidth="1"/>
    <col min="1233" max="1233" width="19.7109375" bestFit="1" customWidth="1"/>
    <col min="1234" max="1243" width="20.7109375" bestFit="1" customWidth="1"/>
    <col min="1244" max="1244" width="19.7109375" bestFit="1" customWidth="1"/>
    <col min="1245" max="1245" width="20.7109375" bestFit="1" customWidth="1"/>
    <col min="1246" max="1246" width="19.7109375" bestFit="1" customWidth="1"/>
    <col min="1247" max="1248" width="20.7109375" bestFit="1" customWidth="1"/>
    <col min="1249" max="1251" width="19.7109375" bestFit="1" customWidth="1"/>
    <col min="1252" max="1252" width="20.7109375" bestFit="1" customWidth="1"/>
    <col min="1253" max="1256" width="19.7109375" bestFit="1" customWidth="1"/>
    <col min="1257" max="1262" width="20.7109375" bestFit="1" customWidth="1"/>
    <col min="1263" max="1263" width="19.7109375" bestFit="1" customWidth="1"/>
    <col min="1264" max="1283" width="29.140625" bestFit="1" customWidth="1"/>
    <col min="1284" max="1284" width="20.7109375" bestFit="1" customWidth="1"/>
    <col min="1285" max="1285" width="21.85546875" bestFit="1" customWidth="1"/>
    <col min="1286" max="1298" width="20.7109375" bestFit="1" customWidth="1"/>
    <col min="1299" max="1299" width="21.85546875" bestFit="1" customWidth="1"/>
    <col min="1300" max="1312" width="20.7109375" bestFit="1" customWidth="1"/>
    <col min="1313" max="1313" width="21.85546875" bestFit="1" customWidth="1"/>
    <col min="1314" max="1324" width="20.7109375" bestFit="1" customWidth="1"/>
    <col min="1325" max="1325" width="19.7109375" bestFit="1" customWidth="1"/>
    <col min="1326" max="1328" width="20.7109375" bestFit="1" customWidth="1"/>
    <col min="1329" max="1331" width="19.7109375" bestFit="1" customWidth="1"/>
    <col min="1332" max="1335" width="20.7109375" bestFit="1" customWidth="1"/>
    <col min="1336" max="1338" width="19.7109375" bestFit="1" customWidth="1"/>
    <col min="1339" max="1340" width="20.7109375" bestFit="1" customWidth="1"/>
    <col min="1341" max="1342" width="19.7109375" bestFit="1" customWidth="1"/>
    <col min="1343" max="1343" width="20.7109375" bestFit="1" customWidth="1"/>
    <col min="1344" max="1349" width="19.7109375" bestFit="1" customWidth="1"/>
    <col min="1350" max="1350" width="20.7109375" bestFit="1" customWidth="1"/>
    <col min="1351" max="1357" width="19.7109375" bestFit="1" customWidth="1"/>
    <col min="1358" max="1359" width="20.7109375" bestFit="1" customWidth="1"/>
    <col min="1360" max="1363" width="19.7109375" bestFit="1" customWidth="1"/>
    <col min="1364" max="1383" width="29.140625" bestFit="1" customWidth="1"/>
    <col min="1384" max="1384" width="19.7109375" bestFit="1" customWidth="1"/>
    <col min="1385" max="1419" width="20.7109375" bestFit="1" customWidth="1"/>
    <col min="1420" max="1420" width="19.7109375" bestFit="1" customWidth="1"/>
    <col min="1421" max="1433" width="20.7109375" bestFit="1" customWidth="1"/>
    <col min="1434" max="1434" width="19.7109375" bestFit="1" customWidth="1"/>
    <col min="1435" max="1435" width="20.7109375" bestFit="1" customWidth="1"/>
    <col min="1436" max="1436" width="19.7109375" bestFit="1" customWidth="1"/>
    <col min="1437" max="1442" width="20.7109375" bestFit="1" customWidth="1"/>
    <col min="1443" max="1443" width="19.7109375" bestFit="1" customWidth="1"/>
    <col min="1444" max="1444" width="20.7109375" bestFit="1" customWidth="1"/>
    <col min="1445" max="1445" width="19.7109375" bestFit="1" customWidth="1"/>
    <col min="1446" max="1446" width="20.7109375" bestFit="1" customWidth="1"/>
    <col min="1447" max="1447" width="19.7109375" bestFit="1" customWidth="1"/>
    <col min="1448" max="1448" width="20.7109375" bestFit="1" customWidth="1"/>
    <col min="1449" max="1449" width="19.7109375" bestFit="1" customWidth="1"/>
    <col min="1450" max="1452" width="20.7109375" bestFit="1" customWidth="1"/>
    <col min="1453" max="1454" width="19.7109375" bestFit="1" customWidth="1"/>
    <col min="1455" max="1455" width="20.7109375" bestFit="1" customWidth="1"/>
    <col min="1456" max="1462" width="19.7109375" bestFit="1" customWidth="1"/>
    <col min="1463" max="1463" width="20.7109375" bestFit="1" customWidth="1"/>
    <col min="1464" max="1483" width="29.140625" bestFit="1" customWidth="1"/>
    <col min="1484" max="1500" width="20.7109375" bestFit="1" customWidth="1"/>
    <col min="1501" max="1501" width="19.7109375" bestFit="1" customWidth="1"/>
    <col min="1502" max="1516" width="20.7109375" bestFit="1" customWidth="1"/>
    <col min="1517" max="1517" width="19.7109375" bestFit="1" customWidth="1"/>
    <col min="1518" max="1532" width="20.7109375" bestFit="1" customWidth="1"/>
    <col min="1533" max="1533" width="19.7109375" bestFit="1" customWidth="1"/>
    <col min="1534" max="1543" width="20.7109375" bestFit="1" customWidth="1"/>
    <col min="1544" max="1544" width="19.7109375" bestFit="1" customWidth="1"/>
    <col min="1545" max="1545" width="20.7109375" bestFit="1" customWidth="1"/>
    <col min="1546" max="1547" width="19.7109375" bestFit="1" customWidth="1"/>
    <col min="1548" max="1549" width="20.7109375" bestFit="1" customWidth="1"/>
    <col min="1550" max="1550" width="19.7109375" bestFit="1" customWidth="1"/>
    <col min="1551" max="1554" width="20.7109375" bestFit="1" customWidth="1"/>
    <col min="1555" max="1557" width="19.7109375" bestFit="1" customWidth="1"/>
    <col min="1558" max="1559" width="20.7109375" bestFit="1" customWidth="1"/>
    <col min="1560" max="1561" width="19.7109375" bestFit="1" customWidth="1"/>
    <col min="1562" max="1562" width="20.7109375" bestFit="1" customWidth="1"/>
    <col min="1563" max="1563" width="19.7109375" bestFit="1" customWidth="1"/>
    <col min="1564" max="1583" width="29.140625" bestFit="1" customWidth="1"/>
    <col min="1584" max="1589" width="20.7109375" bestFit="1" customWidth="1"/>
    <col min="1590" max="1590" width="21.85546875" bestFit="1" customWidth="1"/>
    <col min="1591" max="1598" width="20.7109375" bestFit="1" customWidth="1"/>
    <col min="1599" max="1599" width="21.85546875" bestFit="1" customWidth="1"/>
    <col min="1600" max="1633" width="20.7109375" bestFit="1" customWidth="1"/>
    <col min="1634" max="1634" width="19.7109375" bestFit="1" customWidth="1"/>
    <col min="1635" max="1643" width="20.7109375" bestFit="1" customWidth="1"/>
    <col min="1644" max="1646" width="19.7109375" bestFit="1" customWidth="1"/>
    <col min="1647" max="1647" width="20.7109375" bestFit="1" customWidth="1"/>
    <col min="1648" max="1648" width="19.7109375" bestFit="1" customWidth="1"/>
    <col min="1649" max="1650" width="20.7109375" bestFit="1" customWidth="1"/>
    <col min="1651" max="1651" width="19.7109375" bestFit="1" customWidth="1"/>
    <col min="1652" max="1656" width="20.7109375" bestFit="1" customWidth="1"/>
    <col min="1657" max="1657" width="19.7109375" bestFit="1" customWidth="1"/>
    <col min="1658" max="1658" width="20.7109375" bestFit="1" customWidth="1"/>
    <col min="1659" max="1660" width="19.7109375" bestFit="1" customWidth="1"/>
    <col min="1661" max="1663" width="20.7109375" bestFit="1" customWidth="1"/>
    <col min="1664" max="1683" width="29.140625" bestFit="1" customWidth="1"/>
    <col min="1684" max="1684" width="21.85546875" bestFit="1" customWidth="1"/>
    <col min="1685" max="1686" width="20.7109375" bestFit="1" customWidth="1"/>
    <col min="1687" max="1687" width="21.85546875" bestFit="1" customWidth="1"/>
    <col min="1688" max="1688" width="19.7109375" bestFit="1" customWidth="1"/>
    <col min="1689" max="1691" width="20.7109375" bestFit="1" customWidth="1"/>
    <col min="1692" max="1692" width="21.85546875" bestFit="1" customWidth="1"/>
    <col min="1693" max="1696" width="20.7109375" bestFit="1" customWidth="1"/>
    <col min="1697" max="1697" width="21.85546875" bestFit="1" customWidth="1"/>
    <col min="1698" max="1699" width="20.7109375" bestFit="1" customWidth="1"/>
    <col min="1700" max="1700" width="21.85546875" bestFit="1" customWidth="1"/>
    <col min="1701" max="1748" width="20.7109375" bestFit="1" customWidth="1"/>
    <col min="1749" max="1749" width="19.7109375" bestFit="1" customWidth="1"/>
    <col min="1750" max="1750" width="20.7109375" bestFit="1" customWidth="1"/>
    <col min="1751" max="1751" width="19.7109375" bestFit="1" customWidth="1"/>
    <col min="1752" max="1752" width="20.7109375" bestFit="1" customWidth="1"/>
    <col min="1753" max="1753" width="19.7109375" bestFit="1" customWidth="1"/>
    <col min="1754" max="1754" width="20.7109375" bestFit="1" customWidth="1"/>
    <col min="1755" max="1757" width="19.7109375" bestFit="1" customWidth="1"/>
    <col min="1758" max="1759" width="20.7109375" bestFit="1" customWidth="1"/>
    <col min="1760" max="1760" width="19.7109375" bestFit="1" customWidth="1"/>
    <col min="1761" max="1763" width="20.7109375" bestFit="1" customWidth="1"/>
    <col min="1764" max="1783" width="29.140625" bestFit="1" customWidth="1"/>
    <col min="1784" max="1786" width="20.7109375" bestFit="1" customWidth="1"/>
    <col min="1787" max="1787" width="21.85546875" bestFit="1" customWidth="1"/>
    <col min="1788" max="1789" width="20.7109375" bestFit="1" customWidth="1"/>
    <col min="1790" max="1790" width="21.85546875" bestFit="1" customWidth="1"/>
    <col min="1791" max="1806" width="20.7109375" bestFit="1" customWidth="1"/>
    <col min="1807" max="1807" width="21.85546875" bestFit="1" customWidth="1"/>
    <col min="1808" max="1824" width="20.7109375" bestFit="1" customWidth="1"/>
    <col min="1825" max="1826" width="19.7109375" bestFit="1" customWidth="1"/>
    <col min="1827" max="1832" width="20.7109375" bestFit="1" customWidth="1"/>
    <col min="1833" max="1834" width="19.7109375" bestFit="1" customWidth="1"/>
    <col min="1835" max="1836" width="20.7109375" bestFit="1" customWidth="1"/>
    <col min="1837" max="1837" width="19.7109375" bestFit="1" customWidth="1"/>
    <col min="1838" max="1839" width="20.7109375" bestFit="1" customWidth="1"/>
    <col min="1840" max="1840" width="19.7109375" bestFit="1" customWidth="1"/>
    <col min="1841" max="1843" width="20.7109375" bestFit="1" customWidth="1"/>
    <col min="1844" max="1845" width="19.7109375" bestFit="1" customWidth="1"/>
    <col min="1846" max="1846" width="20.7109375" bestFit="1" customWidth="1"/>
    <col min="1847" max="1847" width="19.7109375" bestFit="1" customWidth="1"/>
    <col min="1848" max="1848" width="20.7109375" bestFit="1" customWidth="1"/>
    <col min="1849" max="1851" width="19.7109375" bestFit="1" customWidth="1"/>
    <col min="1852" max="1853" width="20.7109375" bestFit="1" customWidth="1"/>
    <col min="1854" max="1854" width="19.7109375" bestFit="1" customWidth="1"/>
    <col min="1855" max="1855" width="20.7109375" bestFit="1" customWidth="1"/>
    <col min="1856" max="1857" width="19.7109375" bestFit="1" customWidth="1"/>
    <col min="1858" max="1858" width="20.7109375" bestFit="1" customWidth="1"/>
    <col min="1859" max="1860" width="19.7109375" bestFit="1" customWidth="1"/>
    <col min="1861" max="1861" width="20.7109375" bestFit="1" customWidth="1"/>
    <col min="1862" max="1862" width="19.7109375" bestFit="1" customWidth="1"/>
    <col min="1863" max="1863" width="20.7109375" bestFit="1" customWidth="1"/>
    <col min="1864" max="1883" width="29.140625" bestFit="1" customWidth="1"/>
    <col min="1884" max="1887" width="20.7109375" bestFit="1" customWidth="1"/>
    <col min="1888" max="1888" width="21.85546875" bestFit="1" customWidth="1"/>
    <col min="1889" max="1892" width="20.7109375" bestFit="1" customWidth="1"/>
    <col min="1893" max="1893" width="21.85546875" bestFit="1" customWidth="1"/>
    <col min="1894" max="1914" width="20.7109375" bestFit="1" customWidth="1"/>
    <col min="1915" max="1915" width="19.7109375" bestFit="1" customWidth="1"/>
    <col min="1916" max="1926" width="20.7109375" bestFit="1" customWidth="1"/>
    <col min="1927" max="1927" width="19.7109375" bestFit="1" customWidth="1"/>
    <col min="1928" max="1943" width="20.7109375" bestFit="1" customWidth="1"/>
    <col min="1944" max="1945" width="19.7109375" bestFit="1" customWidth="1"/>
    <col min="1946" max="1946" width="20.7109375" bestFit="1" customWidth="1"/>
    <col min="1947" max="1948" width="19.7109375" bestFit="1" customWidth="1"/>
    <col min="1949" max="1950" width="20.7109375" bestFit="1" customWidth="1"/>
    <col min="1951" max="1951" width="19.7109375" bestFit="1" customWidth="1"/>
    <col min="1952" max="1953" width="20.7109375" bestFit="1" customWidth="1"/>
    <col min="1954" max="1957" width="19.7109375" bestFit="1" customWidth="1"/>
    <col min="1958" max="1958" width="20.7109375" bestFit="1" customWidth="1"/>
    <col min="1959" max="1960" width="19.7109375" bestFit="1" customWidth="1"/>
    <col min="1961" max="1962" width="20.7109375" bestFit="1" customWidth="1"/>
    <col min="1963" max="1963" width="19.7109375" bestFit="1" customWidth="1"/>
    <col min="1964" max="1983" width="29.140625" bestFit="1" customWidth="1"/>
    <col min="1984" max="2003" width="20.7109375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154</v>
      </c>
      <c r="M1" t="s">
        <v>155</v>
      </c>
    </row>
    <row r="2" spans="1:13" x14ac:dyDescent="0.25">
      <c r="A2" t="s">
        <v>30</v>
      </c>
      <c r="B2" s="1" t="s">
        <v>36</v>
      </c>
      <c r="C2" s="1" t="s">
        <v>159</v>
      </c>
      <c r="D2" s="1" t="s">
        <v>160</v>
      </c>
      <c r="E2" s="1" t="s">
        <v>161</v>
      </c>
      <c r="F2" s="1" t="s">
        <v>162</v>
      </c>
      <c r="G2" s="1" t="s">
        <v>163</v>
      </c>
      <c r="H2" s="1" t="s">
        <v>164</v>
      </c>
      <c r="I2" s="1" t="s">
        <v>165</v>
      </c>
      <c r="J2" s="1" t="s">
        <v>166</v>
      </c>
      <c r="K2" s="1" t="s">
        <v>167</v>
      </c>
      <c r="L2" s="1" t="s">
        <v>168</v>
      </c>
      <c r="M2" s="1" t="s">
        <v>169</v>
      </c>
    </row>
    <row r="3" spans="1:13" x14ac:dyDescent="0.25">
      <c r="A3" t="s">
        <v>31</v>
      </c>
      <c r="B3" s="1" t="s">
        <v>36</v>
      </c>
      <c r="C3" s="1" t="s">
        <v>170</v>
      </c>
      <c r="D3" s="1" t="s">
        <v>171</v>
      </c>
      <c r="E3" s="1" t="s">
        <v>172</v>
      </c>
      <c r="F3" s="1" t="s">
        <v>173</v>
      </c>
      <c r="G3" s="1" t="s">
        <v>174</v>
      </c>
      <c r="H3" s="1" t="s">
        <v>175</v>
      </c>
      <c r="I3" s="1" t="s">
        <v>176</v>
      </c>
      <c r="J3" s="1" t="s">
        <v>177</v>
      </c>
      <c r="K3" s="1" t="s">
        <v>178</v>
      </c>
      <c r="L3" s="1" t="s">
        <v>179</v>
      </c>
      <c r="M3" s="1" t="s">
        <v>180</v>
      </c>
    </row>
    <row r="4" spans="1:13" x14ac:dyDescent="0.25">
      <c r="A4" t="s">
        <v>32</v>
      </c>
      <c r="B4" s="1" t="s">
        <v>36</v>
      </c>
      <c r="C4" s="1" t="s">
        <v>181</v>
      </c>
      <c r="D4" s="1" t="s">
        <v>182</v>
      </c>
      <c r="E4" s="1" t="s">
        <v>183</v>
      </c>
      <c r="F4" s="1" t="s">
        <v>184</v>
      </c>
      <c r="G4" s="1" t="s">
        <v>185</v>
      </c>
      <c r="H4" s="1" t="s">
        <v>186</v>
      </c>
      <c r="I4" s="1" t="s">
        <v>187</v>
      </c>
      <c r="J4" s="1" t="s">
        <v>188</v>
      </c>
      <c r="K4" s="1" t="s">
        <v>189</v>
      </c>
      <c r="L4" s="1" t="s">
        <v>190</v>
      </c>
      <c r="M4" s="1" t="s">
        <v>191</v>
      </c>
    </row>
    <row r="5" spans="1:13" x14ac:dyDescent="0.25">
      <c r="A5" t="s">
        <v>33</v>
      </c>
      <c r="B5" s="1" t="s">
        <v>36</v>
      </c>
      <c r="C5" s="1" t="s">
        <v>192</v>
      </c>
      <c r="D5" s="1" t="s">
        <v>193</v>
      </c>
      <c r="E5" s="1" t="s">
        <v>194</v>
      </c>
      <c r="F5" s="1" t="s">
        <v>195</v>
      </c>
      <c r="G5" s="1" t="s">
        <v>196</v>
      </c>
      <c r="H5" s="1" t="s">
        <v>197</v>
      </c>
      <c r="I5" s="1" t="s">
        <v>198</v>
      </c>
      <c r="J5" s="1" t="s">
        <v>199</v>
      </c>
      <c r="K5" s="1" t="s">
        <v>200</v>
      </c>
      <c r="L5" s="1" t="s">
        <v>201</v>
      </c>
      <c r="M5" s="1" t="s">
        <v>202</v>
      </c>
    </row>
    <row r="6" spans="1:13" x14ac:dyDescent="0.25">
      <c r="A6" t="s">
        <v>33</v>
      </c>
      <c r="B6" s="1" t="s">
        <v>36</v>
      </c>
      <c r="C6" s="1" t="s">
        <v>203</v>
      </c>
      <c r="D6" s="1" t="s">
        <v>204</v>
      </c>
      <c r="E6" s="1" t="s">
        <v>205</v>
      </c>
      <c r="F6" s="1" t="s">
        <v>206</v>
      </c>
      <c r="G6" s="1" t="s">
        <v>207</v>
      </c>
      <c r="H6" s="1" t="s">
        <v>208</v>
      </c>
      <c r="I6" s="1" t="s">
        <v>209</v>
      </c>
      <c r="J6" s="1" t="s">
        <v>210</v>
      </c>
      <c r="K6" s="1" t="s">
        <v>211</v>
      </c>
      <c r="L6" s="1" t="s">
        <v>212</v>
      </c>
      <c r="M6" s="1" t="s">
        <v>213</v>
      </c>
    </row>
    <row r="7" spans="1:13" x14ac:dyDescent="0.25">
      <c r="A7" t="s">
        <v>34</v>
      </c>
      <c r="B7" s="1" t="s">
        <v>36</v>
      </c>
      <c r="C7" s="1" t="s">
        <v>214</v>
      </c>
      <c r="D7" s="1" t="s">
        <v>215</v>
      </c>
      <c r="E7" s="1" t="s">
        <v>216</v>
      </c>
      <c r="F7" s="1" t="s">
        <v>217</v>
      </c>
      <c r="G7" s="1" t="s">
        <v>218</v>
      </c>
      <c r="H7" s="1" t="s">
        <v>219</v>
      </c>
      <c r="I7" s="1" t="s">
        <v>220</v>
      </c>
      <c r="J7" s="1" t="s">
        <v>221</v>
      </c>
      <c r="K7" s="1" t="s">
        <v>222</v>
      </c>
      <c r="L7" s="1" t="s">
        <v>223</v>
      </c>
      <c r="M7" s="1" t="s">
        <v>224</v>
      </c>
    </row>
    <row r="8" spans="1:13" x14ac:dyDescent="0.25">
      <c r="A8" t="s">
        <v>34</v>
      </c>
      <c r="B8" s="1" t="s">
        <v>36</v>
      </c>
      <c r="C8" s="1" t="s">
        <v>225</v>
      </c>
      <c r="D8" s="1" t="s">
        <v>226</v>
      </c>
      <c r="E8" s="1" t="s">
        <v>227</v>
      </c>
      <c r="F8" s="1" t="s">
        <v>228</v>
      </c>
      <c r="G8" s="1" t="s">
        <v>229</v>
      </c>
      <c r="H8" s="1" t="s">
        <v>230</v>
      </c>
      <c r="I8" s="1" t="s">
        <v>231</v>
      </c>
      <c r="J8" s="1" t="s">
        <v>232</v>
      </c>
      <c r="K8" s="1" t="s">
        <v>233</v>
      </c>
      <c r="L8" s="1" t="s">
        <v>234</v>
      </c>
      <c r="M8" s="1" t="s">
        <v>235</v>
      </c>
    </row>
    <row r="9" spans="1:13" x14ac:dyDescent="0.25">
      <c r="B9" s="1" t="s">
        <v>36</v>
      </c>
      <c r="C9" s="1" t="s">
        <v>236</v>
      </c>
      <c r="D9" s="1" t="s">
        <v>237</v>
      </c>
      <c r="E9" s="1" t="s">
        <v>238</v>
      </c>
      <c r="F9" s="1" t="s">
        <v>239</v>
      </c>
      <c r="G9" s="1" t="s">
        <v>240</v>
      </c>
      <c r="H9" s="1" t="s">
        <v>241</v>
      </c>
      <c r="I9" s="1" t="s">
        <v>242</v>
      </c>
      <c r="J9" s="1" t="s">
        <v>243</v>
      </c>
      <c r="K9" s="1" t="s">
        <v>244</v>
      </c>
      <c r="L9" s="1" t="s">
        <v>245</v>
      </c>
      <c r="M9" s="1" t="s">
        <v>246</v>
      </c>
    </row>
    <row r="10" spans="1:13" x14ac:dyDescent="0.25">
      <c r="B10" s="1" t="s">
        <v>36</v>
      </c>
      <c r="C10" s="1" t="s">
        <v>247</v>
      </c>
      <c r="D10" s="1" t="s">
        <v>248</v>
      </c>
      <c r="E10" s="1" t="s">
        <v>249</v>
      </c>
      <c r="F10" s="1" t="s">
        <v>250</v>
      </c>
      <c r="G10" s="1" t="s">
        <v>251</v>
      </c>
      <c r="H10" s="1" t="s">
        <v>252</v>
      </c>
      <c r="I10" s="1" t="s">
        <v>253</v>
      </c>
      <c r="J10" s="1" t="s">
        <v>254</v>
      </c>
      <c r="K10" s="1" t="s">
        <v>255</v>
      </c>
      <c r="L10" s="1" t="s">
        <v>256</v>
      </c>
      <c r="M10" s="1" t="s">
        <v>257</v>
      </c>
    </row>
    <row r="11" spans="1:13" x14ac:dyDescent="0.25">
      <c r="A11" t="s">
        <v>35</v>
      </c>
      <c r="B11" s="1" t="s">
        <v>36</v>
      </c>
      <c r="C11" s="1" t="s">
        <v>258</v>
      </c>
      <c r="D11" s="1" t="s">
        <v>259</v>
      </c>
      <c r="E11" s="1" t="s">
        <v>260</v>
      </c>
      <c r="F11" s="1" t="s">
        <v>261</v>
      </c>
      <c r="G11" s="1" t="s">
        <v>262</v>
      </c>
      <c r="H11" s="1" t="s">
        <v>263</v>
      </c>
      <c r="I11" s="1" t="s">
        <v>264</v>
      </c>
      <c r="J11" s="1" t="s">
        <v>265</v>
      </c>
      <c r="K11" s="1" t="s">
        <v>266</v>
      </c>
      <c r="L11" s="1" t="s">
        <v>267</v>
      </c>
      <c r="M11" s="1" t="s">
        <v>268</v>
      </c>
    </row>
    <row r="12" spans="1:13" x14ac:dyDescent="0.25">
      <c r="A12">
        <f>SUM(11:11)</f>
        <v>0</v>
      </c>
      <c r="B12" s="1" t="s">
        <v>36</v>
      </c>
      <c r="C12" s="1" t="s">
        <v>269</v>
      </c>
      <c r="D12" s="1" t="s">
        <v>270</v>
      </c>
      <c r="E12" s="1" t="s">
        <v>271</v>
      </c>
      <c r="F12" s="1" t="s">
        <v>272</v>
      </c>
      <c r="G12" s="1" t="s">
        <v>273</v>
      </c>
      <c r="H12" s="1" t="s">
        <v>274</v>
      </c>
      <c r="I12" s="1" t="s">
        <v>275</v>
      </c>
      <c r="J12" s="1" t="s">
        <v>276</v>
      </c>
      <c r="K12" s="1" t="s">
        <v>277</v>
      </c>
      <c r="L12" s="1" t="s">
        <v>278</v>
      </c>
      <c r="M12" s="1" t="s">
        <v>279</v>
      </c>
    </row>
    <row r="13" spans="1:13" x14ac:dyDescent="0.25">
      <c r="A13">
        <f>A12/3600</f>
        <v>0</v>
      </c>
      <c r="B13" s="1" t="s">
        <v>36</v>
      </c>
      <c r="C13" s="1" t="s">
        <v>280</v>
      </c>
      <c r="D13" s="1" t="s">
        <v>281</v>
      </c>
      <c r="E13" s="1" t="s">
        <v>282</v>
      </c>
      <c r="F13" s="1" t="s">
        <v>283</v>
      </c>
      <c r="G13" s="1" t="s">
        <v>284</v>
      </c>
      <c r="H13" s="1" t="s">
        <v>285</v>
      </c>
      <c r="I13" s="1" t="s">
        <v>286</v>
      </c>
      <c r="J13" s="1" t="s">
        <v>287</v>
      </c>
      <c r="K13" s="1" t="s">
        <v>288</v>
      </c>
      <c r="L13" s="1" t="s">
        <v>289</v>
      </c>
      <c r="M13" s="1" t="s">
        <v>290</v>
      </c>
    </row>
    <row r="14" spans="1:13" x14ac:dyDescent="0.25">
      <c r="B14" s="1" t="s">
        <v>36</v>
      </c>
      <c r="C14" s="1" t="s">
        <v>291</v>
      </c>
      <c r="D14" s="1" t="s">
        <v>292</v>
      </c>
      <c r="E14" s="1" t="s">
        <v>293</v>
      </c>
      <c r="F14" s="1" t="s">
        <v>294</v>
      </c>
      <c r="G14" s="1" t="s">
        <v>295</v>
      </c>
      <c r="H14" s="1" t="s">
        <v>296</v>
      </c>
      <c r="I14" s="1" t="s">
        <v>297</v>
      </c>
      <c r="J14" s="1" t="s">
        <v>298</v>
      </c>
      <c r="K14" s="1" t="s">
        <v>299</v>
      </c>
      <c r="L14" s="1" t="s">
        <v>300</v>
      </c>
      <c r="M14" s="1" t="s">
        <v>301</v>
      </c>
    </row>
    <row r="15" spans="1:13" x14ac:dyDescent="0.25">
      <c r="B15" s="1" t="s">
        <v>36</v>
      </c>
      <c r="C15" s="1" t="s">
        <v>302</v>
      </c>
      <c r="D15" s="1" t="s">
        <v>303</v>
      </c>
      <c r="E15" s="1" t="s">
        <v>304</v>
      </c>
      <c r="F15" s="1" t="s">
        <v>305</v>
      </c>
      <c r="G15" s="1" t="s">
        <v>306</v>
      </c>
      <c r="H15" s="1" t="s">
        <v>307</v>
      </c>
      <c r="I15" s="1" t="s">
        <v>308</v>
      </c>
      <c r="J15" s="1" t="s">
        <v>309</v>
      </c>
      <c r="K15" s="1" t="s">
        <v>310</v>
      </c>
      <c r="L15" s="1" t="s">
        <v>311</v>
      </c>
      <c r="M15" s="1" t="s">
        <v>312</v>
      </c>
    </row>
    <row r="16" spans="1:13" x14ac:dyDescent="0.25">
      <c r="B16" s="1" t="s">
        <v>36</v>
      </c>
      <c r="C16" s="1" t="s">
        <v>313</v>
      </c>
      <c r="D16" s="1" t="s">
        <v>314</v>
      </c>
      <c r="E16" s="1" t="s">
        <v>315</v>
      </c>
      <c r="F16" s="1" t="s">
        <v>316</v>
      </c>
      <c r="G16" s="1" t="s">
        <v>317</v>
      </c>
      <c r="H16" s="1" t="s">
        <v>318</v>
      </c>
      <c r="I16" s="1" t="s">
        <v>319</v>
      </c>
      <c r="J16" s="1" t="s">
        <v>320</v>
      </c>
      <c r="K16" s="1" t="s">
        <v>321</v>
      </c>
      <c r="L16" s="1" t="s">
        <v>322</v>
      </c>
      <c r="M16" s="1" t="s">
        <v>323</v>
      </c>
    </row>
    <row r="17" spans="2:13" x14ac:dyDescent="0.25">
      <c r="B17" s="1" t="s">
        <v>36</v>
      </c>
      <c r="C17" s="1" t="s">
        <v>324</v>
      </c>
      <c r="D17" s="1" t="s">
        <v>325</v>
      </c>
      <c r="E17" s="1" t="s">
        <v>326</v>
      </c>
      <c r="F17" s="1" t="s">
        <v>327</v>
      </c>
      <c r="G17" s="1" t="s">
        <v>328</v>
      </c>
      <c r="H17" s="1" t="s">
        <v>329</v>
      </c>
      <c r="I17" s="1" t="s">
        <v>330</v>
      </c>
      <c r="J17" s="1" t="s">
        <v>331</v>
      </c>
      <c r="K17" s="1" t="s">
        <v>332</v>
      </c>
      <c r="L17" s="1" t="s">
        <v>333</v>
      </c>
      <c r="M17" s="1" t="s">
        <v>334</v>
      </c>
    </row>
    <row r="18" spans="2:13" x14ac:dyDescent="0.25">
      <c r="B18" s="1" t="s">
        <v>36</v>
      </c>
      <c r="C18" s="1" t="s">
        <v>335</v>
      </c>
      <c r="D18" s="1" t="s">
        <v>336</v>
      </c>
      <c r="E18" s="1" t="s">
        <v>337</v>
      </c>
      <c r="F18" s="1" t="s">
        <v>338</v>
      </c>
      <c r="G18" s="1" t="s">
        <v>339</v>
      </c>
      <c r="H18" s="1" t="s">
        <v>340</v>
      </c>
      <c r="I18" s="1" t="s">
        <v>341</v>
      </c>
      <c r="J18" s="1" t="s">
        <v>342</v>
      </c>
      <c r="K18" s="1" t="s">
        <v>343</v>
      </c>
      <c r="L18" s="1" t="s">
        <v>344</v>
      </c>
      <c r="M18" s="1" t="s">
        <v>345</v>
      </c>
    </row>
    <row r="19" spans="2:13" x14ac:dyDescent="0.25">
      <c r="B19" s="1" t="s">
        <v>36</v>
      </c>
      <c r="C19" s="1" t="s">
        <v>346</v>
      </c>
      <c r="D19" s="1" t="s">
        <v>347</v>
      </c>
      <c r="E19" s="1" t="s">
        <v>348</v>
      </c>
      <c r="F19" s="1" t="s">
        <v>349</v>
      </c>
      <c r="G19" s="1" t="s">
        <v>350</v>
      </c>
      <c r="H19" s="1" t="s">
        <v>351</v>
      </c>
      <c r="I19" s="1" t="s">
        <v>352</v>
      </c>
      <c r="J19" s="1" t="s">
        <v>353</v>
      </c>
      <c r="K19" s="1" t="s">
        <v>354</v>
      </c>
      <c r="L19" s="1" t="s">
        <v>355</v>
      </c>
      <c r="M19" s="1" t="s">
        <v>356</v>
      </c>
    </row>
    <row r="20" spans="2:13" x14ac:dyDescent="0.25">
      <c r="B20" s="1" t="s">
        <v>36</v>
      </c>
      <c r="C20" s="1" t="s">
        <v>357</v>
      </c>
      <c r="D20" s="1" t="s">
        <v>358</v>
      </c>
      <c r="E20" s="1" t="s">
        <v>359</v>
      </c>
      <c r="F20" s="1" t="s">
        <v>360</v>
      </c>
      <c r="G20" s="1" t="s">
        <v>361</v>
      </c>
      <c r="H20" s="1" t="s">
        <v>362</v>
      </c>
      <c r="I20" s="1" t="s">
        <v>363</v>
      </c>
      <c r="J20" s="1" t="s">
        <v>364</v>
      </c>
      <c r="K20" s="1" t="s">
        <v>365</v>
      </c>
      <c r="L20" s="1" t="s">
        <v>366</v>
      </c>
      <c r="M20" s="1" t="s">
        <v>367</v>
      </c>
    </row>
    <row r="21" spans="2:13" x14ac:dyDescent="0.25">
      <c r="B21" s="1" t="s">
        <v>36</v>
      </c>
      <c r="C21" s="1" t="s">
        <v>368</v>
      </c>
      <c r="D21" s="1" t="s">
        <v>369</v>
      </c>
      <c r="E21" s="1" t="s">
        <v>370</v>
      </c>
      <c r="F21" s="1" t="s">
        <v>371</v>
      </c>
      <c r="G21" s="1" t="s">
        <v>372</v>
      </c>
      <c r="H21" s="1" t="s">
        <v>373</v>
      </c>
      <c r="I21" s="1" t="s">
        <v>374</v>
      </c>
      <c r="J21" s="1" t="s">
        <v>375</v>
      </c>
      <c r="K21" s="1" t="s">
        <v>376</v>
      </c>
      <c r="L21" s="1" t="s">
        <v>377</v>
      </c>
      <c r="M21" s="1" t="s">
        <v>378</v>
      </c>
    </row>
    <row r="22" spans="2:13" x14ac:dyDescent="0.25">
      <c r="B22" s="1" t="s">
        <v>37</v>
      </c>
      <c r="C22" s="1" t="s">
        <v>379</v>
      </c>
      <c r="D22" s="1" t="s">
        <v>380</v>
      </c>
      <c r="E22" s="1" t="s">
        <v>381</v>
      </c>
      <c r="F22" s="1" t="s">
        <v>382</v>
      </c>
      <c r="G22" s="1" t="s">
        <v>383</v>
      </c>
      <c r="H22" s="1" t="s">
        <v>384</v>
      </c>
      <c r="I22" s="1" t="s">
        <v>385</v>
      </c>
      <c r="J22" s="1" t="s">
        <v>386</v>
      </c>
      <c r="K22" s="1" t="s">
        <v>387</v>
      </c>
      <c r="L22" s="1" t="s">
        <v>388</v>
      </c>
      <c r="M22" s="1" t="s">
        <v>389</v>
      </c>
    </row>
    <row r="23" spans="2:13" x14ac:dyDescent="0.25">
      <c r="B23" s="1" t="s">
        <v>37</v>
      </c>
      <c r="C23" s="1" t="s">
        <v>390</v>
      </c>
      <c r="D23" s="1" t="s">
        <v>391</v>
      </c>
      <c r="E23" s="1" t="s">
        <v>392</v>
      </c>
      <c r="F23" s="1" t="s">
        <v>393</v>
      </c>
      <c r="G23" s="1" t="s">
        <v>394</v>
      </c>
      <c r="H23" s="1" t="s">
        <v>395</v>
      </c>
      <c r="I23" s="1" t="s">
        <v>396</v>
      </c>
      <c r="J23" s="1" t="s">
        <v>397</v>
      </c>
      <c r="K23" s="1" t="s">
        <v>398</v>
      </c>
      <c r="L23" s="1" t="s">
        <v>399</v>
      </c>
      <c r="M23" s="1" t="s">
        <v>400</v>
      </c>
    </row>
    <row r="24" spans="2:13" x14ac:dyDescent="0.25">
      <c r="B24" s="1" t="s">
        <v>37</v>
      </c>
      <c r="C24" s="1" t="s">
        <v>401</v>
      </c>
      <c r="D24" s="1" t="s">
        <v>402</v>
      </c>
      <c r="E24" s="1" t="s">
        <v>403</v>
      </c>
      <c r="F24" s="1" t="s">
        <v>404</v>
      </c>
      <c r="G24" s="1" t="s">
        <v>405</v>
      </c>
      <c r="H24" s="1" t="s">
        <v>406</v>
      </c>
      <c r="I24" s="1" t="s">
        <v>407</v>
      </c>
      <c r="J24" s="1" t="s">
        <v>408</v>
      </c>
      <c r="K24" s="1" t="s">
        <v>409</v>
      </c>
      <c r="L24" s="1" t="s">
        <v>410</v>
      </c>
      <c r="M24" s="1" t="s">
        <v>411</v>
      </c>
    </row>
    <row r="25" spans="2:13" x14ac:dyDescent="0.25">
      <c r="B25" s="1" t="s">
        <v>37</v>
      </c>
      <c r="C25" s="1" t="s">
        <v>412</v>
      </c>
      <c r="D25" s="1" t="s">
        <v>413</v>
      </c>
      <c r="E25" s="1" t="s">
        <v>414</v>
      </c>
      <c r="F25" s="1" t="s">
        <v>415</v>
      </c>
      <c r="G25" s="1" t="s">
        <v>416</v>
      </c>
      <c r="H25" s="1" t="s">
        <v>417</v>
      </c>
      <c r="I25" s="1" t="s">
        <v>418</v>
      </c>
      <c r="J25" s="1" t="s">
        <v>419</v>
      </c>
      <c r="K25" s="1" t="s">
        <v>420</v>
      </c>
      <c r="L25" s="1" t="s">
        <v>421</v>
      </c>
      <c r="M25" s="1" t="s">
        <v>422</v>
      </c>
    </row>
    <row r="26" spans="2:13" x14ac:dyDescent="0.25">
      <c r="B26" s="1" t="s">
        <v>37</v>
      </c>
      <c r="C26" s="1" t="s">
        <v>423</v>
      </c>
      <c r="D26" s="1" t="s">
        <v>424</v>
      </c>
      <c r="E26" s="1" t="s">
        <v>425</v>
      </c>
      <c r="F26" s="1" t="s">
        <v>426</v>
      </c>
      <c r="G26" s="1" t="s">
        <v>427</v>
      </c>
      <c r="H26" s="1" t="s">
        <v>428</v>
      </c>
      <c r="I26" s="1" t="s">
        <v>429</v>
      </c>
      <c r="J26" s="1" t="s">
        <v>430</v>
      </c>
      <c r="K26" s="1" t="s">
        <v>431</v>
      </c>
      <c r="L26" s="1" t="s">
        <v>432</v>
      </c>
      <c r="M26" s="1" t="s">
        <v>433</v>
      </c>
    </row>
    <row r="27" spans="2:13" x14ac:dyDescent="0.25">
      <c r="B27" s="1" t="s">
        <v>37</v>
      </c>
      <c r="C27" s="1" t="s">
        <v>434</v>
      </c>
      <c r="D27" s="1" t="s">
        <v>435</v>
      </c>
      <c r="E27" s="1" t="s">
        <v>436</v>
      </c>
      <c r="F27" s="1" t="s">
        <v>437</v>
      </c>
      <c r="G27" s="1" t="s">
        <v>438</v>
      </c>
      <c r="H27" s="1" t="s">
        <v>439</v>
      </c>
      <c r="I27" s="1" t="s">
        <v>440</v>
      </c>
      <c r="J27" s="1" t="s">
        <v>441</v>
      </c>
      <c r="K27" s="1" t="s">
        <v>442</v>
      </c>
      <c r="L27" s="1" t="s">
        <v>443</v>
      </c>
      <c r="M27" s="1" t="s">
        <v>444</v>
      </c>
    </row>
    <row r="28" spans="2:13" x14ac:dyDescent="0.25">
      <c r="B28" s="1" t="s">
        <v>37</v>
      </c>
      <c r="C28" s="1" t="s">
        <v>445</v>
      </c>
      <c r="D28" s="1" t="s">
        <v>446</v>
      </c>
      <c r="E28" s="1" t="s">
        <v>447</v>
      </c>
      <c r="F28" s="1" t="s">
        <v>448</v>
      </c>
      <c r="G28" s="1" t="s">
        <v>449</v>
      </c>
      <c r="H28" s="1" t="s">
        <v>450</v>
      </c>
      <c r="I28" s="1" t="s">
        <v>451</v>
      </c>
      <c r="J28" s="1" t="s">
        <v>452</v>
      </c>
      <c r="K28" s="1" t="s">
        <v>453</v>
      </c>
      <c r="L28" s="1" t="s">
        <v>454</v>
      </c>
      <c r="M28" s="1" t="s">
        <v>455</v>
      </c>
    </row>
    <row r="29" spans="2:13" x14ac:dyDescent="0.25">
      <c r="B29" s="1" t="s">
        <v>37</v>
      </c>
      <c r="C29" s="1" t="s">
        <v>456</v>
      </c>
      <c r="D29" s="1" t="s">
        <v>457</v>
      </c>
      <c r="E29" s="1" t="s">
        <v>458</v>
      </c>
      <c r="F29" s="1" t="s">
        <v>459</v>
      </c>
      <c r="G29" s="1" t="s">
        <v>460</v>
      </c>
      <c r="H29" s="1" t="s">
        <v>461</v>
      </c>
      <c r="I29" s="1" t="s">
        <v>462</v>
      </c>
      <c r="J29" s="1" t="s">
        <v>463</v>
      </c>
      <c r="K29" s="1" t="s">
        <v>464</v>
      </c>
      <c r="L29" s="1" t="s">
        <v>465</v>
      </c>
      <c r="M29" s="1" t="s">
        <v>466</v>
      </c>
    </row>
    <row r="30" spans="2:13" x14ac:dyDescent="0.25">
      <c r="B30" s="1" t="s">
        <v>37</v>
      </c>
      <c r="C30" s="1" t="s">
        <v>467</v>
      </c>
      <c r="D30" s="1" t="s">
        <v>468</v>
      </c>
      <c r="E30" s="1" t="s">
        <v>469</v>
      </c>
      <c r="F30" s="1" t="s">
        <v>470</v>
      </c>
      <c r="G30" s="1" t="s">
        <v>471</v>
      </c>
      <c r="H30" s="1" t="s">
        <v>472</v>
      </c>
      <c r="I30" s="1" t="s">
        <v>473</v>
      </c>
      <c r="J30" s="1" t="s">
        <v>474</v>
      </c>
      <c r="K30" s="1" t="s">
        <v>475</v>
      </c>
      <c r="L30" s="1" t="s">
        <v>476</v>
      </c>
      <c r="M30" s="1" t="s">
        <v>477</v>
      </c>
    </row>
    <row r="31" spans="2:13" x14ac:dyDescent="0.25">
      <c r="B31" s="1" t="s">
        <v>37</v>
      </c>
      <c r="C31" s="1" t="s">
        <v>478</v>
      </c>
      <c r="D31" s="1" t="s">
        <v>479</v>
      </c>
      <c r="E31" s="1" t="s">
        <v>480</v>
      </c>
      <c r="F31" s="1" t="s">
        <v>481</v>
      </c>
      <c r="G31" s="1" t="s">
        <v>482</v>
      </c>
      <c r="H31" s="1" t="s">
        <v>483</v>
      </c>
      <c r="I31" s="1" t="s">
        <v>484</v>
      </c>
      <c r="J31" s="1" t="s">
        <v>485</v>
      </c>
      <c r="K31" s="1" t="s">
        <v>486</v>
      </c>
      <c r="L31" s="1" t="s">
        <v>487</v>
      </c>
      <c r="M31" s="1" t="s">
        <v>488</v>
      </c>
    </row>
    <row r="32" spans="2:13" x14ac:dyDescent="0.25">
      <c r="B32" s="1" t="s">
        <v>37</v>
      </c>
      <c r="C32" s="1" t="s">
        <v>489</v>
      </c>
      <c r="D32" s="1" t="s">
        <v>490</v>
      </c>
      <c r="E32" s="1" t="s">
        <v>491</v>
      </c>
      <c r="F32" s="1" t="s">
        <v>492</v>
      </c>
      <c r="G32" s="1" t="s">
        <v>493</v>
      </c>
      <c r="H32" s="1" t="s">
        <v>494</v>
      </c>
      <c r="I32" s="1" t="s">
        <v>495</v>
      </c>
      <c r="J32" s="1" t="s">
        <v>496</v>
      </c>
      <c r="K32" s="1" t="s">
        <v>497</v>
      </c>
      <c r="L32" s="1" t="s">
        <v>498</v>
      </c>
      <c r="M32" s="1" t="s">
        <v>499</v>
      </c>
    </row>
    <row r="33" spans="2:13" x14ac:dyDescent="0.25">
      <c r="B33" s="1" t="s">
        <v>37</v>
      </c>
      <c r="C33" s="1" t="s">
        <v>500</v>
      </c>
      <c r="D33" s="1" t="s">
        <v>501</v>
      </c>
      <c r="E33" s="1" t="s">
        <v>502</v>
      </c>
      <c r="F33" s="1" t="s">
        <v>503</v>
      </c>
      <c r="G33" s="1" t="s">
        <v>504</v>
      </c>
      <c r="H33" s="1" t="s">
        <v>505</v>
      </c>
      <c r="I33" s="1" t="s">
        <v>506</v>
      </c>
      <c r="J33" s="1" t="s">
        <v>507</v>
      </c>
      <c r="K33" s="1" t="s">
        <v>508</v>
      </c>
      <c r="L33" s="1" t="s">
        <v>509</v>
      </c>
      <c r="M33" s="1" t="s">
        <v>510</v>
      </c>
    </row>
    <row r="34" spans="2:13" x14ac:dyDescent="0.25">
      <c r="B34" s="1" t="s">
        <v>37</v>
      </c>
      <c r="C34" s="1" t="s">
        <v>511</v>
      </c>
      <c r="D34" s="1" t="s">
        <v>512</v>
      </c>
      <c r="E34" s="1" t="s">
        <v>513</v>
      </c>
      <c r="F34" s="1" t="s">
        <v>514</v>
      </c>
      <c r="G34" s="1" t="s">
        <v>515</v>
      </c>
      <c r="H34" s="1" t="s">
        <v>516</v>
      </c>
      <c r="I34" s="1" t="s">
        <v>517</v>
      </c>
      <c r="J34" s="1" t="s">
        <v>518</v>
      </c>
      <c r="K34" s="1" t="s">
        <v>519</v>
      </c>
      <c r="L34" s="1" t="s">
        <v>520</v>
      </c>
      <c r="M34" s="1" t="s">
        <v>521</v>
      </c>
    </row>
    <row r="35" spans="2:13" x14ac:dyDescent="0.25">
      <c r="B35" s="1" t="s">
        <v>37</v>
      </c>
      <c r="C35" s="1" t="s">
        <v>522</v>
      </c>
      <c r="D35" s="1" t="s">
        <v>523</v>
      </c>
      <c r="E35" s="1" t="s">
        <v>524</v>
      </c>
      <c r="F35" s="1" t="s">
        <v>525</v>
      </c>
      <c r="G35" s="1" t="s">
        <v>526</v>
      </c>
      <c r="H35" s="1" t="s">
        <v>527</v>
      </c>
      <c r="I35" s="1" t="s">
        <v>528</v>
      </c>
      <c r="J35" s="1" t="s">
        <v>529</v>
      </c>
      <c r="K35" s="1" t="s">
        <v>530</v>
      </c>
      <c r="L35" s="1" t="s">
        <v>531</v>
      </c>
      <c r="M35" s="1" t="s">
        <v>532</v>
      </c>
    </row>
    <row r="36" spans="2:13" x14ac:dyDescent="0.25">
      <c r="B36" s="1" t="s">
        <v>37</v>
      </c>
      <c r="C36" s="1" t="s">
        <v>533</v>
      </c>
      <c r="D36" s="1" t="s">
        <v>534</v>
      </c>
      <c r="E36" s="1" t="s">
        <v>535</v>
      </c>
      <c r="F36" s="1" t="s">
        <v>536</v>
      </c>
      <c r="G36" s="1" t="s">
        <v>537</v>
      </c>
      <c r="H36" s="1" t="s">
        <v>538</v>
      </c>
      <c r="I36" s="1" t="s">
        <v>539</v>
      </c>
      <c r="J36" s="1" t="s">
        <v>540</v>
      </c>
      <c r="K36" s="1" t="s">
        <v>541</v>
      </c>
      <c r="L36" s="1" t="s">
        <v>542</v>
      </c>
      <c r="M36" s="1" t="s">
        <v>543</v>
      </c>
    </row>
    <row r="37" spans="2:13" x14ac:dyDescent="0.25">
      <c r="B37" s="1" t="s">
        <v>37</v>
      </c>
      <c r="C37" s="1" t="s">
        <v>544</v>
      </c>
      <c r="D37" s="1" t="s">
        <v>545</v>
      </c>
      <c r="E37" s="1" t="s">
        <v>546</v>
      </c>
      <c r="F37" s="1" t="s">
        <v>547</v>
      </c>
      <c r="G37" s="1" t="s">
        <v>548</v>
      </c>
      <c r="H37" s="1" t="s">
        <v>549</v>
      </c>
      <c r="I37" s="1" t="s">
        <v>550</v>
      </c>
      <c r="J37" s="1" t="s">
        <v>551</v>
      </c>
      <c r="K37" s="1" t="s">
        <v>552</v>
      </c>
      <c r="L37" s="1" t="s">
        <v>553</v>
      </c>
      <c r="M37" s="1" t="s">
        <v>554</v>
      </c>
    </row>
    <row r="38" spans="2:13" x14ac:dyDescent="0.25">
      <c r="B38" s="1" t="s">
        <v>37</v>
      </c>
      <c r="C38" s="1" t="s">
        <v>555</v>
      </c>
      <c r="D38" s="1" t="s">
        <v>556</v>
      </c>
      <c r="E38" s="1" t="s">
        <v>557</v>
      </c>
      <c r="F38" s="1" t="s">
        <v>558</v>
      </c>
      <c r="G38" s="1" t="s">
        <v>559</v>
      </c>
      <c r="H38" s="1" t="s">
        <v>560</v>
      </c>
      <c r="I38" s="1" t="s">
        <v>561</v>
      </c>
      <c r="J38" s="1" t="s">
        <v>562</v>
      </c>
      <c r="K38" s="1" t="s">
        <v>563</v>
      </c>
      <c r="L38" s="1" t="s">
        <v>564</v>
      </c>
      <c r="M38" s="1" t="s">
        <v>565</v>
      </c>
    </row>
    <row r="39" spans="2:13" x14ac:dyDescent="0.25">
      <c r="B39" s="1" t="s">
        <v>37</v>
      </c>
      <c r="C39" s="1" t="s">
        <v>566</v>
      </c>
      <c r="D39" s="1" t="s">
        <v>567</v>
      </c>
      <c r="E39" s="1" t="s">
        <v>568</v>
      </c>
      <c r="F39" s="1" t="s">
        <v>569</v>
      </c>
      <c r="G39" s="1" t="s">
        <v>570</v>
      </c>
      <c r="H39" s="1" t="s">
        <v>571</v>
      </c>
      <c r="I39" s="1" t="s">
        <v>572</v>
      </c>
      <c r="J39" s="1" t="s">
        <v>573</v>
      </c>
      <c r="K39" s="1" t="s">
        <v>574</v>
      </c>
      <c r="L39" s="1" t="s">
        <v>575</v>
      </c>
      <c r="M39" s="1" t="s">
        <v>576</v>
      </c>
    </row>
    <row r="40" spans="2:13" x14ac:dyDescent="0.25">
      <c r="B40" s="1" t="s">
        <v>37</v>
      </c>
      <c r="C40" s="1" t="s">
        <v>577</v>
      </c>
      <c r="D40" s="1" t="s">
        <v>578</v>
      </c>
      <c r="E40" s="1" t="s">
        <v>579</v>
      </c>
      <c r="F40" s="1" t="s">
        <v>580</v>
      </c>
      <c r="G40" s="1" t="s">
        <v>581</v>
      </c>
      <c r="H40" s="1" t="s">
        <v>582</v>
      </c>
      <c r="I40" s="1" t="s">
        <v>583</v>
      </c>
      <c r="J40" s="1" t="s">
        <v>584</v>
      </c>
      <c r="K40" s="1" t="s">
        <v>585</v>
      </c>
      <c r="L40" s="1" t="s">
        <v>586</v>
      </c>
      <c r="M40" s="1" t="s">
        <v>587</v>
      </c>
    </row>
    <row r="41" spans="2:13" x14ac:dyDescent="0.25">
      <c r="B41" s="1" t="s">
        <v>37</v>
      </c>
      <c r="C41" s="1" t="s">
        <v>588</v>
      </c>
      <c r="D41" s="1" t="s">
        <v>589</v>
      </c>
      <c r="E41" s="1" t="s">
        <v>590</v>
      </c>
      <c r="F41" s="1" t="s">
        <v>591</v>
      </c>
      <c r="G41" s="1" t="s">
        <v>592</v>
      </c>
      <c r="H41" s="1" t="s">
        <v>593</v>
      </c>
      <c r="I41" s="1" t="s">
        <v>594</v>
      </c>
      <c r="J41" s="1" t="s">
        <v>595</v>
      </c>
      <c r="K41" s="1" t="s">
        <v>596</v>
      </c>
      <c r="L41" s="1" t="s">
        <v>597</v>
      </c>
      <c r="M41" s="1" t="s">
        <v>598</v>
      </c>
    </row>
    <row r="42" spans="2:13" x14ac:dyDescent="0.25">
      <c r="B42" s="1" t="s">
        <v>38</v>
      </c>
      <c r="C42" s="1" t="s">
        <v>599</v>
      </c>
      <c r="D42" s="1" t="s">
        <v>600</v>
      </c>
      <c r="E42" s="1" t="s">
        <v>601</v>
      </c>
      <c r="F42" s="1" t="s">
        <v>602</v>
      </c>
      <c r="G42" s="1" t="s">
        <v>603</v>
      </c>
      <c r="H42" s="1" t="s">
        <v>604</v>
      </c>
      <c r="I42" s="1" t="s">
        <v>605</v>
      </c>
      <c r="J42" s="1" t="s">
        <v>606</v>
      </c>
      <c r="K42" s="1" t="s">
        <v>607</v>
      </c>
      <c r="L42" s="1" t="s">
        <v>608</v>
      </c>
      <c r="M42" s="1" t="s">
        <v>609</v>
      </c>
    </row>
    <row r="43" spans="2:13" x14ac:dyDescent="0.25">
      <c r="B43" s="1" t="s">
        <v>38</v>
      </c>
      <c r="C43" s="1" t="s">
        <v>610</v>
      </c>
      <c r="D43" s="1" t="s">
        <v>611</v>
      </c>
      <c r="E43" s="1" t="s">
        <v>612</v>
      </c>
      <c r="F43" s="1" t="s">
        <v>613</v>
      </c>
      <c r="G43" s="1" t="s">
        <v>614</v>
      </c>
      <c r="H43" s="1" t="s">
        <v>615</v>
      </c>
      <c r="I43" s="1" t="s">
        <v>616</v>
      </c>
      <c r="J43" s="1" t="s">
        <v>617</v>
      </c>
      <c r="K43" s="1" t="s">
        <v>618</v>
      </c>
      <c r="L43" s="1" t="s">
        <v>619</v>
      </c>
      <c r="M43" s="1" t="s">
        <v>620</v>
      </c>
    </row>
    <row r="44" spans="2:13" x14ac:dyDescent="0.25">
      <c r="B44" s="1" t="s">
        <v>38</v>
      </c>
      <c r="C44" s="1" t="s">
        <v>621</v>
      </c>
      <c r="D44" s="1" t="s">
        <v>622</v>
      </c>
      <c r="E44" s="1" t="s">
        <v>623</v>
      </c>
      <c r="F44" s="1" t="s">
        <v>624</v>
      </c>
      <c r="G44" s="1" t="s">
        <v>625</v>
      </c>
      <c r="H44" s="1" t="s">
        <v>626</v>
      </c>
      <c r="I44" s="1" t="s">
        <v>627</v>
      </c>
      <c r="J44" s="1" t="s">
        <v>628</v>
      </c>
      <c r="K44" s="1" t="s">
        <v>629</v>
      </c>
      <c r="L44" s="1" t="s">
        <v>630</v>
      </c>
      <c r="M44" s="1" t="s">
        <v>631</v>
      </c>
    </row>
    <row r="45" spans="2:13" x14ac:dyDescent="0.25">
      <c r="B45" s="1" t="s">
        <v>38</v>
      </c>
      <c r="C45" s="1" t="s">
        <v>632</v>
      </c>
      <c r="D45" s="1" t="s">
        <v>633</v>
      </c>
      <c r="E45" s="1" t="s">
        <v>634</v>
      </c>
      <c r="F45" s="1" t="s">
        <v>635</v>
      </c>
      <c r="G45" s="1" t="s">
        <v>636</v>
      </c>
      <c r="H45" s="1" t="s">
        <v>637</v>
      </c>
      <c r="I45" s="1" t="s">
        <v>638</v>
      </c>
      <c r="J45" s="1" t="s">
        <v>639</v>
      </c>
      <c r="K45" s="1" t="s">
        <v>640</v>
      </c>
      <c r="L45" s="1" t="s">
        <v>641</v>
      </c>
      <c r="M45" s="1" t="s">
        <v>642</v>
      </c>
    </row>
    <row r="46" spans="2:13" x14ac:dyDescent="0.25">
      <c r="B46" s="1" t="s">
        <v>38</v>
      </c>
      <c r="C46" s="1" t="s">
        <v>643</v>
      </c>
      <c r="D46" s="1" t="s">
        <v>644</v>
      </c>
      <c r="E46" s="1" t="s">
        <v>645</v>
      </c>
      <c r="F46" s="1" t="s">
        <v>646</v>
      </c>
      <c r="G46" s="1" t="s">
        <v>647</v>
      </c>
      <c r="H46" s="1" t="s">
        <v>648</v>
      </c>
      <c r="I46" s="1" t="s">
        <v>649</v>
      </c>
      <c r="J46" s="1" t="s">
        <v>650</v>
      </c>
      <c r="K46" s="1" t="s">
        <v>651</v>
      </c>
      <c r="L46" s="1" t="s">
        <v>652</v>
      </c>
      <c r="M46" s="1" t="s">
        <v>653</v>
      </c>
    </row>
    <row r="47" spans="2:13" x14ac:dyDescent="0.25">
      <c r="B47" s="1" t="s">
        <v>38</v>
      </c>
      <c r="C47" s="1" t="s">
        <v>654</v>
      </c>
      <c r="D47" s="1" t="s">
        <v>655</v>
      </c>
      <c r="E47" s="1" t="s">
        <v>656</v>
      </c>
      <c r="F47" s="1" t="s">
        <v>657</v>
      </c>
      <c r="G47" s="1" t="s">
        <v>658</v>
      </c>
      <c r="H47" s="1" t="s">
        <v>659</v>
      </c>
      <c r="I47" s="1" t="s">
        <v>660</v>
      </c>
      <c r="J47" s="1" t="s">
        <v>661</v>
      </c>
      <c r="K47" s="1" t="s">
        <v>662</v>
      </c>
      <c r="L47" s="1" t="s">
        <v>663</v>
      </c>
      <c r="M47" s="1" t="s">
        <v>664</v>
      </c>
    </row>
    <row r="48" spans="2:13" x14ac:dyDescent="0.25">
      <c r="B48" s="1" t="s">
        <v>38</v>
      </c>
      <c r="C48" s="1" t="s">
        <v>665</v>
      </c>
      <c r="D48" s="1" t="s">
        <v>666</v>
      </c>
      <c r="E48" s="1" t="s">
        <v>667</v>
      </c>
      <c r="F48" s="1" t="s">
        <v>668</v>
      </c>
      <c r="G48" s="1" t="s">
        <v>669</v>
      </c>
      <c r="H48" s="1" t="s">
        <v>670</v>
      </c>
      <c r="I48" s="1" t="s">
        <v>671</v>
      </c>
      <c r="J48" s="1" t="s">
        <v>672</v>
      </c>
      <c r="K48" s="1" t="s">
        <v>673</v>
      </c>
      <c r="L48" s="1" t="s">
        <v>674</v>
      </c>
      <c r="M48" s="1" t="s">
        <v>675</v>
      </c>
    </row>
    <row r="49" spans="2:13" x14ac:dyDescent="0.25">
      <c r="B49" s="1" t="s">
        <v>38</v>
      </c>
      <c r="C49" s="1" t="s">
        <v>676</v>
      </c>
      <c r="D49" s="1" t="s">
        <v>677</v>
      </c>
      <c r="E49" s="1" t="s">
        <v>678</v>
      </c>
      <c r="F49" s="1" t="s">
        <v>679</v>
      </c>
      <c r="G49" s="1" t="s">
        <v>680</v>
      </c>
      <c r="H49" s="1" t="s">
        <v>681</v>
      </c>
      <c r="I49" s="1" t="s">
        <v>682</v>
      </c>
      <c r="J49" s="1" t="s">
        <v>683</v>
      </c>
      <c r="K49" s="1" t="s">
        <v>684</v>
      </c>
      <c r="L49" s="1" t="s">
        <v>685</v>
      </c>
      <c r="M49" s="1" t="s">
        <v>686</v>
      </c>
    </row>
    <row r="50" spans="2:13" x14ac:dyDescent="0.25">
      <c r="B50" s="1" t="s">
        <v>38</v>
      </c>
      <c r="C50" s="1" t="s">
        <v>687</v>
      </c>
      <c r="D50" s="1" t="s">
        <v>688</v>
      </c>
      <c r="E50" s="1" t="s">
        <v>689</v>
      </c>
      <c r="F50" s="1" t="s">
        <v>690</v>
      </c>
      <c r="G50" s="1" t="s">
        <v>691</v>
      </c>
      <c r="H50" s="1" t="s">
        <v>692</v>
      </c>
      <c r="I50" s="1" t="s">
        <v>693</v>
      </c>
      <c r="J50" s="1" t="s">
        <v>694</v>
      </c>
      <c r="K50" s="1" t="s">
        <v>695</v>
      </c>
      <c r="L50" s="1" t="s">
        <v>696</v>
      </c>
      <c r="M50" s="1" t="s">
        <v>697</v>
      </c>
    </row>
    <row r="51" spans="2:13" x14ac:dyDescent="0.25">
      <c r="B51" s="1" t="s">
        <v>38</v>
      </c>
      <c r="C51" s="1" t="s">
        <v>698</v>
      </c>
      <c r="D51" s="1" t="s">
        <v>699</v>
      </c>
      <c r="E51" s="1" t="s">
        <v>700</v>
      </c>
      <c r="F51" s="1" t="s">
        <v>701</v>
      </c>
      <c r="G51" s="1" t="s">
        <v>702</v>
      </c>
      <c r="H51" s="1" t="s">
        <v>703</v>
      </c>
      <c r="I51" s="1" t="s">
        <v>704</v>
      </c>
      <c r="J51" s="1" t="s">
        <v>705</v>
      </c>
      <c r="K51" s="1" t="s">
        <v>706</v>
      </c>
      <c r="L51" s="1" t="s">
        <v>707</v>
      </c>
      <c r="M51" s="1" t="s">
        <v>708</v>
      </c>
    </row>
    <row r="52" spans="2:13" x14ac:dyDescent="0.25">
      <c r="B52" s="1" t="s">
        <v>38</v>
      </c>
      <c r="C52" s="1" t="s">
        <v>709</v>
      </c>
      <c r="D52" s="1" t="s">
        <v>710</v>
      </c>
      <c r="E52" s="1" t="s">
        <v>711</v>
      </c>
      <c r="F52" s="1" t="s">
        <v>712</v>
      </c>
      <c r="G52" s="1" t="s">
        <v>713</v>
      </c>
      <c r="H52" s="1" t="s">
        <v>714</v>
      </c>
      <c r="I52" s="1" t="s">
        <v>715</v>
      </c>
      <c r="J52" s="1" t="s">
        <v>716</v>
      </c>
      <c r="K52" s="1" t="s">
        <v>717</v>
      </c>
      <c r="L52" s="1" t="s">
        <v>718</v>
      </c>
      <c r="M52" s="1" t="s">
        <v>719</v>
      </c>
    </row>
    <row r="53" spans="2:13" x14ac:dyDescent="0.25">
      <c r="B53" s="1" t="s">
        <v>38</v>
      </c>
      <c r="C53" s="1" t="s">
        <v>720</v>
      </c>
      <c r="D53" s="1" t="s">
        <v>721</v>
      </c>
      <c r="E53" s="1" t="s">
        <v>722</v>
      </c>
      <c r="F53" s="1" t="s">
        <v>723</v>
      </c>
      <c r="G53" s="1" t="s">
        <v>724</v>
      </c>
      <c r="H53" s="1" t="s">
        <v>725</v>
      </c>
      <c r="I53" s="1" t="s">
        <v>726</v>
      </c>
      <c r="J53" s="1" t="s">
        <v>727</v>
      </c>
      <c r="K53" s="1" t="s">
        <v>728</v>
      </c>
      <c r="L53" s="1" t="s">
        <v>729</v>
      </c>
      <c r="M53" s="1" t="s">
        <v>730</v>
      </c>
    </row>
    <row r="54" spans="2:13" x14ac:dyDescent="0.25">
      <c r="B54" s="1" t="s">
        <v>38</v>
      </c>
      <c r="C54" s="1" t="s">
        <v>731</v>
      </c>
      <c r="D54" s="1" t="s">
        <v>732</v>
      </c>
      <c r="E54" s="1" t="s">
        <v>733</v>
      </c>
      <c r="F54" s="1" t="s">
        <v>734</v>
      </c>
      <c r="G54" s="1" t="s">
        <v>735</v>
      </c>
      <c r="H54" s="1" t="s">
        <v>736</v>
      </c>
      <c r="I54" s="1" t="s">
        <v>737</v>
      </c>
      <c r="J54" s="1" t="s">
        <v>738</v>
      </c>
      <c r="K54" s="1" t="s">
        <v>739</v>
      </c>
      <c r="L54" s="1" t="s">
        <v>740</v>
      </c>
      <c r="M54" s="1" t="s">
        <v>741</v>
      </c>
    </row>
    <row r="55" spans="2:13" x14ac:dyDescent="0.25">
      <c r="B55" s="1" t="s">
        <v>38</v>
      </c>
      <c r="C55" s="1" t="s">
        <v>742</v>
      </c>
      <c r="D55" s="1" t="s">
        <v>743</v>
      </c>
      <c r="E55" s="1" t="s">
        <v>744</v>
      </c>
      <c r="F55" s="1" t="s">
        <v>745</v>
      </c>
      <c r="G55" s="1" t="s">
        <v>746</v>
      </c>
      <c r="H55" s="1" t="s">
        <v>747</v>
      </c>
      <c r="I55" s="1" t="s">
        <v>748</v>
      </c>
      <c r="J55" s="1" t="s">
        <v>749</v>
      </c>
      <c r="K55" s="1" t="s">
        <v>750</v>
      </c>
      <c r="L55" s="1" t="s">
        <v>751</v>
      </c>
      <c r="M55" s="1" t="s">
        <v>752</v>
      </c>
    </row>
    <row r="56" spans="2:13" x14ac:dyDescent="0.25">
      <c r="B56" s="1" t="s">
        <v>38</v>
      </c>
      <c r="C56" s="1" t="s">
        <v>753</v>
      </c>
      <c r="D56" s="1" t="s">
        <v>754</v>
      </c>
      <c r="E56" s="1" t="s">
        <v>755</v>
      </c>
      <c r="F56" s="1" t="s">
        <v>756</v>
      </c>
      <c r="G56" s="1" t="s">
        <v>757</v>
      </c>
      <c r="H56" s="1" t="s">
        <v>758</v>
      </c>
      <c r="I56" s="1" t="s">
        <v>759</v>
      </c>
      <c r="J56" s="1" t="s">
        <v>760</v>
      </c>
      <c r="K56" s="1" t="s">
        <v>761</v>
      </c>
      <c r="L56" s="1" t="s">
        <v>762</v>
      </c>
      <c r="M56" s="1" t="s">
        <v>763</v>
      </c>
    </row>
    <row r="57" spans="2:13" x14ac:dyDescent="0.25">
      <c r="B57" s="1" t="s">
        <v>38</v>
      </c>
      <c r="C57" s="1" t="s">
        <v>764</v>
      </c>
      <c r="D57" s="1" t="s">
        <v>765</v>
      </c>
      <c r="E57" s="1" t="s">
        <v>766</v>
      </c>
      <c r="F57" s="1" t="s">
        <v>767</v>
      </c>
      <c r="G57" s="1" t="s">
        <v>768</v>
      </c>
      <c r="H57" s="1" t="s">
        <v>769</v>
      </c>
      <c r="I57" s="1" t="s">
        <v>770</v>
      </c>
      <c r="J57" s="1" t="s">
        <v>771</v>
      </c>
      <c r="K57" s="1" t="s">
        <v>772</v>
      </c>
      <c r="L57" s="1" t="s">
        <v>773</v>
      </c>
      <c r="M57" s="1" t="s">
        <v>774</v>
      </c>
    </row>
    <row r="58" spans="2:13" x14ac:dyDescent="0.25">
      <c r="B58" s="1" t="s">
        <v>38</v>
      </c>
      <c r="C58" s="1" t="s">
        <v>775</v>
      </c>
      <c r="D58" s="1" t="s">
        <v>776</v>
      </c>
      <c r="E58" s="1" t="s">
        <v>777</v>
      </c>
      <c r="F58" s="1" t="s">
        <v>778</v>
      </c>
      <c r="G58" s="1" t="s">
        <v>779</v>
      </c>
      <c r="H58" s="1" t="s">
        <v>780</v>
      </c>
      <c r="I58" s="1" t="s">
        <v>781</v>
      </c>
      <c r="J58" s="1" t="s">
        <v>782</v>
      </c>
      <c r="K58" s="1" t="s">
        <v>783</v>
      </c>
      <c r="L58" s="1" t="s">
        <v>784</v>
      </c>
      <c r="M58" s="1" t="s">
        <v>785</v>
      </c>
    </row>
    <row r="59" spans="2:13" x14ac:dyDescent="0.25">
      <c r="B59" s="1" t="s">
        <v>38</v>
      </c>
      <c r="C59" s="1" t="s">
        <v>786</v>
      </c>
      <c r="D59" s="1" t="s">
        <v>787</v>
      </c>
      <c r="E59" s="1" t="s">
        <v>788</v>
      </c>
      <c r="F59" s="1" t="s">
        <v>789</v>
      </c>
      <c r="G59" s="1" t="s">
        <v>790</v>
      </c>
      <c r="H59" s="1" t="s">
        <v>791</v>
      </c>
      <c r="I59" s="1" t="s">
        <v>792</v>
      </c>
      <c r="J59" s="1" t="s">
        <v>793</v>
      </c>
      <c r="K59" s="1" t="s">
        <v>794</v>
      </c>
      <c r="L59" s="1" t="s">
        <v>795</v>
      </c>
      <c r="M59" s="1" t="s">
        <v>796</v>
      </c>
    </row>
    <row r="60" spans="2:13" x14ac:dyDescent="0.25">
      <c r="B60" s="1" t="s">
        <v>38</v>
      </c>
      <c r="C60" s="1" t="s">
        <v>797</v>
      </c>
      <c r="D60" s="1" t="s">
        <v>798</v>
      </c>
      <c r="E60" s="1" t="s">
        <v>799</v>
      </c>
      <c r="F60" s="1" t="s">
        <v>800</v>
      </c>
      <c r="G60" s="1" t="s">
        <v>801</v>
      </c>
      <c r="H60" s="1" t="s">
        <v>802</v>
      </c>
      <c r="I60" s="1" t="s">
        <v>803</v>
      </c>
      <c r="J60" s="1" t="s">
        <v>804</v>
      </c>
      <c r="K60" s="1" t="s">
        <v>805</v>
      </c>
      <c r="L60" s="1" t="s">
        <v>806</v>
      </c>
      <c r="M60" s="1" t="s">
        <v>807</v>
      </c>
    </row>
    <row r="61" spans="2:13" x14ac:dyDescent="0.25">
      <c r="B61" s="1" t="s">
        <v>38</v>
      </c>
      <c r="C61" s="1" t="s">
        <v>808</v>
      </c>
      <c r="D61" s="1" t="s">
        <v>809</v>
      </c>
      <c r="E61" s="1" t="s">
        <v>810</v>
      </c>
      <c r="F61" s="1" t="s">
        <v>811</v>
      </c>
      <c r="G61" s="1" t="s">
        <v>812</v>
      </c>
      <c r="H61" s="1" t="s">
        <v>813</v>
      </c>
      <c r="I61" s="1" t="s">
        <v>814</v>
      </c>
      <c r="J61" s="1" t="s">
        <v>815</v>
      </c>
      <c r="K61" s="1" t="s">
        <v>816</v>
      </c>
      <c r="L61" s="1" t="s">
        <v>817</v>
      </c>
      <c r="M61" s="1" t="s">
        <v>818</v>
      </c>
    </row>
    <row r="62" spans="2:13" x14ac:dyDescent="0.25">
      <c r="B62" s="1" t="s">
        <v>39</v>
      </c>
      <c r="C62" s="1" t="s">
        <v>819</v>
      </c>
      <c r="D62" s="1" t="s">
        <v>820</v>
      </c>
      <c r="E62" s="1" t="s">
        <v>821</v>
      </c>
      <c r="F62" s="1" t="s">
        <v>822</v>
      </c>
      <c r="G62" s="1" t="s">
        <v>823</v>
      </c>
      <c r="H62" s="1" t="s">
        <v>824</v>
      </c>
      <c r="I62" s="1" t="s">
        <v>825</v>
      </c>
      <c r="J62" s="1" t="s">
        <v>826</v>
      </c>
      <c r="K62" s="1" t="s">
        <v>827</v>
      </c>
      <c r="L62" s="1" t="s">
        <v>828</v>
      </c>
      <c r="M62" s="1" t="s">
        <v>829</v>
      </c>
    </row>
    <row r="63" spans="2:13" x14ac:dyDescent="0.25">
      <c r="B63" s="1" t="s">
        <v>39</v>
      </c>
      <c r="C63" s="1" t="s">
        <v>830</v>
      </c>
      <c r="D63" s="1" t="s">
        <v>831</v>
      </c>
      <c r="E63" s="1" t="s">
        <v>832</v>
      </c>
      <c r="F63" s="1" t="s">
        <v>833</v>
      </c>
      <c r="G63" s="1" t="s">
        <v>834</v>
      </c>
      <c r="H63" s="1" t="s">
        <v>835</v>
      </c>
      <c r="I63" s="1" t="s">
        <v>836</v>
      </c>
      <c r="J63" s="1" t="s">
        <v>837</v>
      </c>
      <c r="K63" s="1" t="s">
        <v>838</v>
      </c>
      <c r="L63" s="1" t="s">
        <v>839</v>
      </c>
      <c r="M63" s="1" t="s">
        <v>840</v>
      </c>
    </row>
    <row r="64" spans="2:13" x14ac:dyDescent="0.25">
      <c r="B64" s="1" t="s">
        <v>39</v>
      </c>
      <c r="C64" s="1" t="s">
        <v>841</v>
      </c>
      <c r="D64" s="1" t="s">
        <v>842</v>
      </c>
      <c r="E64" s="1" t="s">
        <v>843</v>
      </c>
      <c r="F64" s="1" t="s">
        <v>844</v>
      </c>
      <c r="G64" s="1" t="s">
        <v>845</v>
      </c>
      <c r="H64" s="1" t="s">
        <v>846</v>
      </c>
      <c r="I64" s="1" t="s">
        <v>847</v>
      </c>
      <c r="J64" s="1" t="s">
        <v>848</v>
      </c>
      <c r="K64" s="1" t="s">
        <v>849</v>
      </c>
      <c r="L64" s="1" t="s">
        <v>850</v>
      </c>
      <c r="M64" s="1" t="s">
        <v>851</v>
      </c>
    </row>
    <row r="65" spans="2:13" x14ac:dyDescent="0.25">
      <c r="B65" s="1" t="s">
        <v>39</v>
      </c>
      <c r="C65" s="1" t="s">
        <v>852</v>
      </c>
      <c r="D65" s="1" t="s">
        <v>853</v>
      </c>
      <c r="E65" s="1" t="s">
        <v>854</v>
      </c>
      <c r="F65" s="1" t="s">
        <v>855</v>
      </c>
      <c r="G65" s="1" t="s">
        <v>856</v>
      </c>
      <c r="H65" s="1" t="s">
        <v>857</v>
      </c>
      <c r="I65" s="1" t="s">
        <v>858</v>
      </c>
      <c r="J65" s="1" t="s">
        <v>859</v>
      </c>
      <c r="K65" s="1" t="s">
        <v>860</v>
      </c>
      <c r="L65" s="1" t="s">
        <v>861</v>
      </c>
      <c r="M65" s="1" t="s">
        <v>862</v>
      </c>
    </row>
    <row r="66" spans="2:13" x14ac:dyDescent="0.25">
      <c r="B66" s="1" t="s">
        <v>39</v>
      </c>
      <c r="C66" s="1" t="s">
        <v>863</v>
      </c>
      <c r="D66" s="1" t="s">
        <v>864</v>
      </c>
      <c r="E66" s="1" t="s">
        <v>865</v>
      </c>
      <c r="F66" s="1" t="s">
        <v>866</v>
      </c>
      <c r="G66" s="1" t="s">
        <v>867</v>
      </c>
      <c r="H66" s="1" t="s">
        <v>868</v>
      </c>
      <c r="I66" s="1" t="s">
        <v>869</v>
      </c>
      <c r="J66" s="1" t="s">
        <v>870</v>
      </c>
      <c r="K66" s="1" t="s">
        <v>871</v>
      </c>
      <c r="L66" s="1" t="s">
        <v>872</v>
      </c>
      <c r="M66" s="1" t="s">
        <v>873</v>
      </c>
    </row>
    <row r="67" spans="2:13" x14ac:dyDescent="0.25">
      <c r="B67" s="1" t="s">
        <v>39</v>
      </c>
      <c r="C67" s="1" t="s">
        <v>874</v>
      </c>
      <c r="D67" s="1" t="s">
        <v>875</v>
      </c>
      <c r="E67" s="1" t="s">
        <v>876</v>
      </c>
      <c r="F67" s="1" t="s">
        <v>877</v>
      </c>
      <c r="G67" s="1" t="s">
        <v>878</v>
      </c>
      <c r="H67" s="1" t="s">
        <v>879</v>
      </c>
      <c r="I67" s="1" t="s">
        <v>880</v>
      </c>
      <c r="J67" s="1" t="s">
        <v>881</v>
      </c>
      <c r="K67" s="1" t="s">
        <v>882</v>
      </c>
      <c r="L67" s="1" t="s">
        <v>883</v>
      </c>
      <c r="M67" s="1" t="s">
        <v>884</v>
      </c>
    </row>
    <row r="68" spans="2:13" x14ac:dyDescent="0.25">
      <c r="B68" s="1" t="s">
        <v>39</v>
      </c>
      <c r="C68" s="1" t="s">
        <v>885</v>
      </c>
      <c r="D68" s="1" t="s">
        <v>886</v>
      </c>
      <c r="E68" s="1" t="s">
        <v>887</v>
      </c>
      <c r="F68" s="1" t="s">
        <v>888</v>
      </c>
      <c r="G68" s="1" t="s">
        <v>889</v>
      </c>
      <c r="H68" s="1" t="s">
        <v>890</v>
      </c>
      <c r="I68" s="1" t="s">
        <v>891</v>
      </c>
      <c r="J68" s="1" t="s">
        <v>892</v>
      </c>
      <c r="K68" s="1" t="s">
        <v>893</v>
      </c>
      <c r="L68" s="1" t="s">
        <v>894</v>
      </c>
      <c r="M68" s="1" t="s">
        <v>895</v>
      </c>
    </row>
    <row r="69" spans="2:13" x14ac:dyDescent="0.25">
      <c r="B69" s="1" t="s">
        <v>39</v>
      </c>
      <c r="C69" s="1" t="s">
        <v>896</v>
      </c>
      <c r="D69" s="1" t="s">
        <v>897</v>
      </c>
      <c r="E69" s="1" t="s">
        <v>898</v>
      </c>
      <c r="F69" s="1" t="s">
        <v>899</v>
      </c>
      <c r="G69" s="1" t="s">
        <v>900</v>
      </c>
      <c r="H69" s="1" t="s">
        <v>901</v>
      </c>
      <c r="I69" s="1" t="s">
        <v>902</v>
      </c>
      <c r="J69" s="1" t="s">
        <v>903</v>
      </c>
      <c r="K69" s="1" t="s">
        <v>904</v>
      </c>
      <c r="L69" s="1" t="s">
        <v>905</v>
      </c>
      <c r="M69" s="1" t="s">
        <v>906</v>
      </c>
    </row>
    <row r="70" spans="2:13" x14ac:dyDescent="0.25">
      <c r="B70" s="1" t="s">
        <v>39</v>
      </c>
      <c r="C70" s="1" t="s">
        <v>907</v>
      </c>
      <c r="D70" s="1" t="s">
        <v>908</v>
      </c>
      <c r="E70" s="1" t="s">
        <v>909</v>
      </c>
      <c r="F70" s="1" t="s">
        <v>910</v>
      </c>
      <c r="G70" s="1" t="s">
        <v>911</v>
      </c>
      <c r="H70" s="1" t="s">
        <v>912</v>
      </c>
      <c r="I70" s="1" t="s">
        <v>913</v>
      </c>
      <c r="J70" s="1" t="s">
        <v>914</v>
      </c>
      <c r="K70" s="1" t="s">
        <v>915</v>
      </c>
      <c r="L70" s="1" t="s">
        <v>916</v>
      </c>
      <c r="M70" s="1" t="s">
        <v>917</v>
      </c>
    </row>
    <row r="71" spans="2:13" x14ac:dyDescent="0.25">
      <c r="B71" s="1" t="s">
        <v>39</v>
      </c>
      <c r="C71" s="1" t="s">
        <v>918</v>
      </c>
      <c r="D71" s="1" t="s">
        <v>919</v>
      </c>
      <c r="E71" s="1" t="s">
        <v>920</v>
      </c>
      <c r="F71" s="1" t="s">
        <v>921</v>
      </c>
      <c r="G71" s="1" t="s">
        <v>922</v>
      </c>
      <c r="H71" s="1" t="s">
        <v>923</v>
      </c>
      <c r="I71" s="1" t="s">
        <v>924</v>
      </c>
      <c r="J71" s="1" t="s">
        <v>925</v>
      </c>
      <c r="K71" s="1" t="s">
        <v>926</v>
      </c>
      <c r="L71" s="1" t="s">
        <v>927</v>
      </c>
      <c r="M71" s="1" t="s">
        <v>928</v>
      </c>
    </row>
    <row r="72" spans="2:13" x14ac:dyDescent="0.25">
      <c r="B72" s="1" t="s">
        <v>39</v>
      </c>
      <c r="C72" s="1" t="s">
        <v>929</v>
      </c>
      <c r="D72" s="1" t="s">
        <v>930</v>
      </c>
      <c r="E72" s="1" t="s">
        <v>931</v>
      </c>
      <c r="F72" s="1" t="s">
        <v>932</v>
      </c>
      <c r="G72" s="1" t="s">
        <v>933</v>
      </c>
      <c r="H72" s="1" t="s">
        <v>934</v>
      </c>
      <c r="I72" s="1" t="s">
        <v>935</v>
      </c>
      <c r="J72" s="1" t="s">
        <v>936</v>
      </c>
      <c r="K72" s="1" t="s">
        <v>937</v>
      </c>
      <c r="L72" s="1" t="s">
        <v>938</v>
      </c>
      <c r="M72" s="1" t="s">
        <v>939</v>
      </c>
    </row>
    <row r="73" spans="2:13" x14ac:dyDescent="0.25">
      <c r="B73" s="1" t="s">
        <v>39</v>
      </c>
      <c r="C73" s="1" t="s">
        <v>940</v>
      </c>
      <c r="D73" s="1" t="s">
        <v>941</v>
      </c>
      <c r="E73" s="1" t="s">
        <v>942</v>
      </c>
      <c r="F73" s="1" t="s">
        <v>943</v>
      </c>
      <c r="G73" s="1" t="s">
        <v>944</v>
      </c>
      <c r="H73" s="1" t="s">
        <v>945</v>
      </c>
      <c r="I73" s="1" t="s">
        <v>946</v>
      </c>
      <c r="J73" s="1" t="s">
        <v>947</v>
      </c>
      <c r="K73" s="1" t="s">
        <v>948</v>
      </c>
      <c r="L73" s="1" t="s">
        <v>949</v>
      </c>
      <c r="M73" s="1" t="s">
        <v>950</v>
      </c>
    </row>
    <row r="74" spans="2:13" x14ac:dyDescent="0.25">
      <c r="B74" s="1" t="s">
        <v>39</v>
      </c>
      <c r="C74" s="1" t="s">
        <v>951</v>
      </c>
      <c r="D74" s="1" t="s">
        <v>952</v>
      </c>
      <c r="E74" s="1" t="s">
        <v>953</v>
      </c>
      <c r="F74" s="1" t="s">
        <v>954</v>
      </c>
      <c r="G74" s="1" t="s">
        <v>955</v>
      </c>
      <c r="H74" s="1" t="s">
        <v>956</v>
      </c>
      <c r="I74" s="1" t="s">
        <v>957</v>
      </c>
      <c r="J74" s="1" t="s">
        <v>958</v>
      </c>
      <c r="K74" s="1" t="s">
        <v>959</v>
      </c>
      <c r="L74" s="1" t="s">
        <v>960</v>
      </c>
      <c r="M74" s="1" t="s">
        <v>961</v>
      </c>
    </row>
    <row r="75" spans="2:13" x14ac:dyDescent="0.25">
      <c r="B75" s="1" t="s">
        <v>39</v>
      </c>
      <c r="C75" s="1" t="s">
        <v>962</v>
      </c>
      <c r="D75" s="1" t="s">
        <v>963</v>
      </c>
      <c r="E75" s="1" t="s">
        <v>964</v>
      </c>
      <c r="F75" s="1" t="s">
        <v>965</v>
      </c>
      <c r="G75" s="1" t="s">
        <v>966</v>
      </c>
      <c r="H75" s="1" t="s">
        <v>967</v>
      </c>
      <c r="I75" s="1" t="s">
        <v>968</v>
      </c>
      <c r="J75" s="1" t="s">
        <v>969</v>
      </c>
      <c r="K75" s="1" t="s">
        <v>970</v>
      </c>
      <c r="L75" s="1" t="s">
        <v>971</v>
      </c>
      <c r="M75" s="1" t="s">
        <v>972</v>
      </c>
    </row>
    <row r="76" spans="2:13" x14ac:dyDescent="0.25">
      <c r="B76" s="1" t="s">
        <v>39</v>
      </c>
      <c r="C76" s="1" t="s">
        <v>973</v>
      </c>
      <c r="D76" s="1" t="s">
        <v>974</v>
      </c>
      <c r="E76" s="1" t="s">
        <v>975</v>
      </c>
      <c r="F76" s="1" t="s">
        <v>976</v>
      </c>
      <c r="G76" s="1" t="s">
        <v>977</v>
      </c>
      <c r="H76" s="1" t="s">
        <v>978</v>
      </c>
      <c r="I76" s="1" t="s">
        <v>979</v>
      </c>
      <c r="J76" s="1" t="s">
        <v>980</v>
      </c>
      <c r="K76" s="1" t="s">
        <v>981</v>
      </c>
      <c r="L76" s="1" t="s">
        <v>982</v>
      </c>
      <c r="M76" s="1" t="s">
        <v>983</v>
      </c>
    </row>
    <row r="77" spans="2:13" x14ac:dyDescent="0.25">
      <c r="B77" s="1" t="s">
        <v>39</v>
      </c>
      <c r="C77" s="1" t="s">
        <v>984</v>
      </c>
      <c r="D77" s="1" t="s">
        <v>985</v>
      </c>
      <c r="E77" s="1" t="s">
        <v>986</v>
      </c>
      <c r="F77" s="1" t="s">
        <v>987</v>
      </c>
      <c r="G77" s="1" t="s">
        <v>988</v>
      </c>
      <c r="H77" s="1" t="s">
        <v>989</v>
      </c>
      <c r="I77" s="1" t="s">
        <v>990</v>
      </c>
      <c r="J77" s="1" t="s">
        <v>991</v>
      </c>
      <c r="K77" s="1" t="s">
        <v>992</v>
      </c>
      <c r="L77" s="1" t="s">
        <v>993</v>
      </c>
      <c r="M77" s="1" t="s">
        <v>994</v>
      </c>
    </row>
    <row r="78" spans="2:13" x14ac:dyDescent="0.25">
      <c r="B78" s="1" t="s">
        <v>39</v>
      </c>
      <c r="C78" s="1" t="s">
        <v>995</v>
      </c>
      <c r="D78" s="1" t="s">
        <v>996</v>
      </c>
      <c r="E78" s="1" t="s">
        <v>997</v>
      </c>
      <c r="F78" s="1" t="s">
        <v>998</v>
      </c>
      <c r="G78" s="1" t="s">
        <v>999</v>
      </c>
      <c r="H78" s="1" t="s">
        <v>1000</v>
      </c>
      <c r="I78" s="1" t="s">
        <v>1001</v>
      </c>
      <c r="J78" s="1" t="s">
        <v>1002</v>
      </c>
      <c r="K78" s="1" t="s">
        <v>1003</v>
      </c>
      <c r="L78" s="1" t="s">
        <v>1004</v>
      </c>
      <c r="M78" s="1" t="s">
        <v>1005</v>
      </c>
    </row>
    <row r="79" spans="2:13" x14ac:dyDescent="0.25">
      <c r="B79" s="1" t="s">
        <v>39</v>
      </c>
      <c r="C79" s="1" t="s">
        <v>1006</v>
      </c>
      <c r="D79" s="1" t="s">
        <v>1007</v>
      </c>
      <c r="E79" s="1" t="s">
        <v>1008</v>
      </c>
      <c r="F79" s="1" t="s">
        <v>1009</v>
      </c>
      <c r="G79" s="1" t="s">
        <v>1010</v>
      </c>
      <c r="H79" s="1" t="s">
        <v>1011</v>
      </c>
      <c r="I79" s="1" t="s">
        <v>1012</v>
      </c>
      <c r="J79" s="1" t="s">
        <v>1013</v>
      </c>
      <c r="K79" s="1" t="s">
        <v>1014</v>
      </c>
      <c r="L79" s="1" t="s">
        <v>1015</v>
      </c>
      <c r="M79" s="1" t="s">
        <v>1016</v>
      </c>
    </row>
    <row r="80" spans="2:13" x14ac:dyDescent="0.25">
      <c r="B80" s="1" t="s">
        <v>39</v>
      </c>
      <c r="C80" s="1" t="s">
        <v>1017</v>
      </c>
      <c r="D80" s="1" t="s">
        <v>1018</v>
      </c>
      <c r="E80" s="1" t="s">
        <v>1019</v>
      </c>
      <c r="F80" s="1" t="s">
        <v>1020</v>
      </c>
      <c r="G80" s="1" t="s">
        <v>1021</v>
      </c>
      <c r="H80" s="1" t="s">
        <v>1022</v>
      </c>
      <c r="I80" s="1" t="s">
        <v>1023</v>
      </c>
      <c r="J80" s="1" t="s">
        <v>1024</v>
      </c>
      <c r="K80" s="1" t="s">
        <v>1025</v>
      </c>
      <c r="L80" s="1" t="s">
        <v>1026</v>
      </c>
      <c r="M80" s="1" t="s">
        <v>1027</v>
      </c>
    </row>
    <row r="81" spans="2:13" x14ac:dyDescent="0.25">
      <c r="B81" s="1" t="s">
        <v>39</v>
      </c>
      <c r="C81" s="1" t="s">
        <v>1028</v>
      </c>
      <c r="D81" s="1" t="s">
        <v>1029</v>
      </c>
      <c r="E81" s="1" t="s">
        <v>1030</v>
      </c>
      <c r="F81" s="1" t="s">
        <v>1031</v>
      </c>
      <c r="G81" s="1" t="s">
        <v>1032</v>
      </c>
      <c r="H81" s="1" t="s">
        <v>1033</v>
      </c>
      <c r="I81" s="1" t="s">
        <v>1034</v>
      </c>
      <c r="J81" s="1" t="s">
        <v>1035</v>
      </c>
      <c r="K81" s="1" t="s">
        <v>1036</v>
      </c>
      <c r="L81" s="1" t="s">
        <v>1037</v>
      </c>
      <c r="M81" s="1" t="s">
        <v>1038</v>
      </c>
    </row>
    <row r="82" spans="2:13" x14ac:dyDescent="0.25">
      <c r="B82" s="1" t="s">
        <v>10</v>
      </c>
      <c r="C82" s="1" t="s">
        <v>1039</v>
      </c>
      <c r="D82" s="1" t="s">
        <v>1040</v>
      </c>
      <c r="E82" s="1" t="s">
        <v>1041</v>
      </c>
      <c r="F82" s="1" t="s">
        <v>1042</v>
      </c>
      <c r="G82" s="1" t="s">
        <v>1043</v>
      </c>
      <c r="H82" s="1" t="s">
        <v>1044</v>
      </c>
      <c r="I82" s="1" t="s">
        <v>1045</v>
      </c>
      <c r="J82" s="1" t="s">
        <v>1046</v>
      </c>
      <c r="K82" s="1" t="s">
        <v>1047</v>
      </c>
      <c r="L82" s="1" t="s">
        <v>1048</v>
      </c>
      <c r="M82" s="1" t="s">
        <v>1049</v>
      </c>
    </row>
    <row r="83" spans="2:13" x14ac:dyDescent="0.25">
      <c r="B83" s="1" t="s">
        <v>10</v>
      </c>
      <c r="C83" s="1" t="s">
        <v>1050</v>
      </c>
      <c r="D83" s="1" t="s">
        <v>1051</v>
      </c>
      <c r="E83" s="1" t="s">
        <v>1052</v>
      </c>
      <c r="F83" s="1" t="s">
        <v>1053</v>
      </c>
      <c r="G83" s="1" t="s">
        <v>1054</v>
      </c>
      <c r="H83" s="1" t="s">
        <v>1055</v>
      </c>
      <c r="I83" s="1" t="s">
        <v>1056</v>
      </c>
      <c r="J83" s="1" t="s">
        <v>1057</v>
      </c>
      <c r="K83" s="1" t="s">
        <v>1058</v>
      </c>
      <c r="L83" s="1" t="s">
        <v>1059</v>
      </c>
      <c r="M83" s="1" t="s">
        <v>1060</v>
      </c>
    </row>
    <row r="84" spans="2:13" x14ac:dyDescent="0.25">
      <c r="B84" s="1" t="s">
        <v>10</v>
      </c>
      <c r="C84" s="1" t="s">
        <v>1061</v>
      </c>
      <c r="D84" s="1" t="s">
        <v>1062</v>
      </c>
      <c r="E84" s="1" t="s">
        <v>1063</v>
      </c>
      <c r="F84" s="1" t="s">
        <v>1064</v>
      </c>
      <c r="G84" s="1" t="s">
        <v>1065</v>
      </c>
      <c r="H84" s="1" t="s">
        <v>1066</v>
      </c>
      <c r="I84" s="1" t="s">
        <v>1067</v>
      </c>
      <c r="J84" s="1" t="s">
        <v>1068</v>
      </c>
      <c r="K84" s="1" t="s">
        <v>1069</v>
      </c>
      <c r="L84" s="1" t="s">
        <v>1070</v>
      </c>
      <c r="M84" s="1" t="s">
        <v>1071</v>
      </c>
    </row>
    <row r="85" spans="2:13" x14ac:dyDescent="0.25">
      <c r="B85" s="1" t="s">
        <v>10</v>
      </c>
      <c r="C85" s="1" t="s">
        <v>1072</v>
      </c>
      <c r="D85" s="1" t="s">
        <v>1073</v>
      </c>
      <c r="E85" s="1" t="s">
        <v>1074</v>
      </c>
      <c r="F85" s="1" t="s">
        <v>1075</v>
      </c>
      <c r="G85" s="1" t="s">
        <v>1076</v>
      </c>
      <c r="H85" s="1" t="s">
        <v>1077</v>
      </c>
      <c r="I85" s="1" t="s">
        <v>1078</v>
      </c>
      <c r="J85" s="1" t="s">
        <v>1079</v>
      </c>
      <c r="K85" s="1" t="s">
        <v>1080</v>
      </c>
      <c r="L85" s="1" t="s">
        <v>1081</v>
      </c>
      <c r="M85" s="1" t="s">
        <v>1082</v>
      </c>
    </row>
    <row r="86" spans="2:13" x14ac:dyDescent="0.25">
      <c r="B86" s="1" t="s">
        <v>10</v>
      </c>
      <c r="C86" s="1" t="s">
        <v>1083</v>
      </c>
      <c r="D86" s="1" t="s">
        <v>1084</v>
      </c>
      <c r="E86" s="1" t="s">
        <v>1085</v>
      </c>
      <c r="F86" s="1" t="s">
        <v>1086</v>
      </c>
      <c r="G86" s="1" t="s">
        <v>1087</v>
      </c>
      <c r="H86" s="1" t="s">
        <v>1088</v>
      </c>
      <c r="I86" s="1" t="s">
        <v>1089</v>
      </c>
      <c r="J86" s="1" t="s">
        <v>1090</v>
      </c>
      <c r="K86" s="1" t="s">
        <v>1091</v>
      </c>
      <c r="L86" s="1" t="s">
        <v>1092</v>
      </c>
      <c r="M86" s="1" t="s">
        <v>1093</v>
      </c>
    </row>
    <row r="87" spans="2:13" x14ac:dyDescent="0.25">
      <c r="B87" s="1" t="s">
        <v>10</v>
      </c>
      <c r="C87" s="1" t="s">
        <v>1094</v>
      </c>
      <c r="D87" s="1" t="s">
        <v>1095</v>
      </c>
      <c r="E87" s="1" t="s">
        <v>1096</v>
      </c>
      <c r="F87" s="1" t="s">
        <v>1097</v>
      </c>
      <c r="G87" s="1" t="s">
        <v>1098</v>
      </c>
      <c r="H87" s="1" t="s">
        <v>1099</v>
      </c>
      <c r="I87" s="1" t="s">
        <v>1100</v>
      </c>
      <c r="J87" s="1" t="s">
        <v>1101</v>
      </c>
      <c r="K87" s="1" t="s">
        <v>1102</v>
      </c>
      <c r="L87" s="1" t="s">
        <v>1103</v>
      </c>
      <c r="M87" s="1" t="s">
        <v>1104</v>
      </c>
    </row>
    <row r="88" spans="2:13" x14ac:dyDescent="0.25">
      <c r="B88" s="1" t="s">
        <v>10</v>
      </c>
      <c r="C88" s="1" t="s">
        <v>1105</v>
      </c>
      <c r="D88" s="1" t="s">
        <v>1106</v>
      </c>
      <c r="E88" s="1" t="s">
        <v>1107</v>
      </c>
      <c r="F88" s="1" t="s">
        <v>1108</v>
      </c>
      <c r="G88" s="1" t="s">
        <v>1109</v>
      </c>
      <c r="H88" s="1" t="s">
        <v>1110</v>
      </c>
      <c r="I88" s="1" t="s">
        <v>1111</v>
      </c>
      <c r="J88" s="1" t="s">
        <v>1112</v>
      </c>
      <c r="K88" s="1" t="s">
        <v>1113</v>
      </c>
      <c r="L88" s="1" t="s">
        <v>1114</v>
      </c>
      <c r="M88" s="1" t="s">
        <v>1115</v>
      </c>
    </row>
    <row r="89" spans="2:13" x14ac:dyDescent="0.25">
      <c r="B89" s="1" t="s">
        <v>10</v>
      </c>
      <c r="C89" s="1" t="s">
        <v>1116</v>
      </c>
      <c r="D89" s="1" t="s">
        <v>1117</v>
      </c>
      <c r="E89" s="1" t="s">
        <v>1118</v>
      </c>
      <c r="F89" s="1" t="s">
        <v>1119</v>
      </c>
      <c r="G89" s="1" t="s">
        <v>1120</v>
      </c>
      <c r="H89" s="1" t="s">
        <v>1121</v>
      </c>
      <c r="I89" s="1" t="s">
        <v>1122</v>
      </c>
      <c r="J89" s="1" t="s">
        <v>1123</v>
      </c>
      <c r="K89" s="1" t="s">
        <v>1124</v>
      </c>
      <c r="L89" s="1" t="s">
        <v>1125</v>
      </c>
      <c r="M89" s="1" t="s">
        <v>1126</v>
      </c>
    </row>
    <row r="90" spans="2:13" x14ac:dyDescent="0.25">
      <c r="B90" s="1" t="s">
        <v>10</v>
      </c>
      <c r="C90" s="1" t="s">
        <v>1127</v>
      </c>
      <c r="D90" s="1" t="s">
        <v>1128</v>
      </c>
      <c r="E90" s="1" t="s">
        <v>1129</v>
      </c>
      <c r="F90" s="1" t="s">
        <v>1130</v>
      </c>
      <c r="G90" s="1" t="s">
        <v>1131</v>
      </c>
      <c r="H90" s="1" t="s">
        <v>1132</v>
      </c>
      <c r="I90" s="1" t="s">
        <v>1133</v>
      </c>
      <c r="J90" s="1" t="s">
        <v>1134</v>
      </c>
      <c r="K90" s="1" t="s">
        <v>1135</v>
      </c>
      <c r="L90" s="1" t="s">
        <v>1136</v>
      </c>
      <c r="M90" s="1" t="s">
        <v>1137</v>
      </c>
    </row>
    <row r="91" spans="2:13" x14ac:dyDescent="0.25">
      <c r="B91" s="1" t="s">
        <v>10</v>
      </c>
      <c r="C91" s="1" t="s">
        <v>1138</v>
      </c>
      <c r="D91" s="1" t="s">
        <v>1139</v>
      </c>
      <c r="E91" s="1" t="s">
        <v>1140</v>
      </c>
      <c r="F91" s="1" t="s">
        <v>1141</v>
      </c>
      <c r="G91" s="1" t="s">
        <v>1142</v>
      </c>
      <c r="H91" s="1" t="s">
        <v>1143</v>
      </c>
      <c r="I91" s="1" t="s">
        <v>1144</v>
      </c>
      <c r="J91" s="1" t="s">
        <v>1145</v>
      </c>
      <c r="K91" s="1" t="s">
        <v>1146</v>
      </c>
      <c r="L91" s="1" t="s">
        <v>1147</v>
      </c>
      <c r="M91" s="1" t="s">
        <v>1148</v>
      </c>
    </row>
    <row r="92" spans="2:13" x14ac:dyDescent="0.25">
      <c r="B92" s="1" t="s">
        <v>10</v>
      </c>
      <c r="C92" s="1" t="s">
        <v>1149</v>
      </c>
      <c r="D92" s="1" t="s">
        <v>1150</v>
      </c>
      <c r="E92" s="1" t="s">
        <v>1151</v>
      </c>
      <c r="F92" s="1" t="s">
        <v>1152</v>
      </c>
      <c r="G92" s="1" t="s">
        <v>1153</v>
      </c>
      <c r="H92" s="1" t="s">
        <v>1154</v>
      </c>
      <c r="I92" s="1" t="s">
        <v>1155</v>
      </c>
      <c r="J92" s="1" t="s">
        <v>1156</v>
      </c>
      <c r="K92" s="1" t="s">
        <v>1157</v>
      </c>
      <c r="L92" s="1" t="s">
        <v>1158</v>
      </c>
      <c r="M92" s="1" t="s">
        <v>1159</v>
      </c>
    </row>
    <row r="93" spans="2:13" x14ac:dyDescent="0.25">
      <c r="B93" s="1" t="s">
        <v>10</v>
      </c>
      <c r="C93" s="1" t="s">
        <v>1160</v>
      </c>
      <c r="D93" s="1" t="s">
        <v>1161</v>
      </c>
      <c r="E93" s="1" t="s">
        <v>1162</v>
      </c>
      <c r="F93" s="1" t="s">
        <v>1163</v>
      </c>
      <c r="G93" s="1" t="s">
        <v>1164</v>
      </c>
      <c r="H93" s="1" t="s">
        <v>1165</v>
      </c>
      <c r="I93" s="1" t="s">
        <v>1166</v>
      </c>
      <c r="J93" s="1" t="s">
        <v>1167</v>
      </c>
      <c r="K93" s="1" t="s">
        <v>1168</v>
      </c>
      <c r="L93" s="1" t="s">
        <v>1169</v>
      </c>
      <c r="M93" s="1" t="s">
        <v>1170</v>
      </c>
    </row>
    <row r="94" spans="2:13" x14ac:dyDescent="0.25">
      <c r="B94" s="1" t="s">
        <v>10</v>
      </c>
      <c r="C94" s="1" t="s">
        <v>1171</v>
      </c>
      <c r="D94" s="1" t="s">
        <v>1172</v>
      </c>
      <c r="E94" s="1" t="s">
        <v>1173</v>
      </c>
      <c r="F94" s="1" t="s">
        <v>1174</v>
      </c>
      <c r="G94" s="1" t="s">
        <v>1175</v>
      </c>
      <c r="H94" s="1" t="s">
        <v>1176</v>
      </c>
      <c r="I94" s="1" t="s">
        <v>1177</v>
      </c>
      <c r="J94" s="1" t="s">
        <v>1178</v>
      </c>
      <c r="K94" s="1" t="s">
        <v>1179</v>
      </c>
      <c r="L94" s="1" t="s">
        <v>1180</v>
      </c>
      <c r="M94" s="1" t="s">
        <v>1181</v>
      </c>
    </row>
    <row r="95" spans="2:13" x14ac:dyDescent="0.25">
      <c r="B95" s="1" t="s">
        <v>10</v>
      </c>
      <c r="C95" s="1" t="s">
        <v>1182</v>
      </c>
      <c r="D95" s="1" t="s">
        <v>1183</v>
      </c>
      <c r="E95" s="1" t="s">
        <v>1184</v>
      </c>
      <c r="F95" s="1" t="s">
        <v>1185</v>
      </c>
      <c r="G95" s="1" t="s">
        <v>1186</v>
      </c>
      <c r="H95" s="1" t="s">
        <v>1187</v>
      </c>
      <c r="I95" s="1" t="s">
        <v>1188</v>
      </c>
      <c r="J95" s="1" t="s">
        <v>1189</v>
      </c>
      <c r="K95" s="1" t="s">
        <v>1190</v>
      </c>
      <c r="L95" s="1" t="s">
        <v>1191</v>
      </c>
      <c r="M95" s="1" t="s">
        <v>1192</v>
      </c>
    </row>
    <row r="96" spans="2:13" x14ac:dyDescent="0.25">
      <c r="B96" s="1" t="s">
        <v>10</v>
      </c>
      <c r="C96" s="1" t="s">
        <v>1193</v>
      </c>
      <c r="D96" s="1" t="s">
        <v>1194</v>
      </c>
      <c r="E96" s="1" t="s">
        <v>1195</v>
      </c>
      <c r="F96" s="1" t="s">
        <v>1196</v>
      </c>
      <c r="G96" s="1" t="s">
        <v>1197</v>
      </c>
      <c r="H96" s="1" t="s">
        <v>1198</v>
      </c>
      <c r="I96" s="1" t="s">
        <v>1199</v>
      </c>
      <c r="J96" s="1" t="s">
        <v>1200</v>
      </c>
      <c r="K96" s="1" t="s">
        <v>1201</v>
      </c>
      <c r="L96" s="1" t="s">
        <v>1202</v>
      </c>
      <c r="M96" s="1" t="s">
        <v>1203</v>
      </c>
    </row>
    <row r="97" spans="2:13" x14ac:dyDescent="0.25">
      <c r="B97" s="1" t="s">
        <v>10</v>
      </c>
      <c r="C97" s="1" t="s">
        <v>1204</v>
      </c>
      <c r="D97" s="1" t="s">
        <v>1205</v>
      </c>
      <c r="E97" s="1" t="s">
        <v>1206</v>
      </c>
      <c r="F97" s="1" t="s">
        <v>1207</v>
      </c>
      <c r="G97" s="1" t="s">
        <v>1208</v>
      </c>
      <c r="H97" s="1" t="s">
        <v>1209</v>
      </c>
      <c r="I97" s="1" t="s">
        <v>1210</v>
      </c>
      <c r="J97" s="1" t="s">
        <v>1211</v>
      </c>
      <c r="K97" s="1" t="s">
        <v>1212</v>
      </c>
      <c r="L97" s="1" t="s">
        <v>1213</v>
      </c>
      <c r="M97" s="1" t="s">
        <v>1214</v>
      </c>
    </row>
    <row r="98" spans="2:13" x14ac:dyDescent="0.25">
      <c r="B98" s="1" t="s">
        <v>10</v>
      </c>
      <c r="C98" s="1" t="s">
        <v>1215</v>
      </c>
      <c r="D98" s="1" t="s">
        <v>1216</v>
      </c>
      <c r="E98" s="1" t="s">
        <v>1217</v>
      </c>
      <c r="F98" s="1" t="s">
        <v>1218</v>
      </c>
      <c r="G98" s="1" t="s">
        <v>1219</v>
      </c>
      <c r="H98" s="1" t="s">
        <v>1220</v>
      </c>
      <c r="I98" s="1" t="s">
        <v>1221</v>
      </c>
      <c r="J98" s="1" t="s">
        <v>1222</v>
      </c>
      <c r="K98" s="1" t="s">
        <v>1223</v>
      </c>
      <c r="L98" s="1" t="s">
        <v>1224</v>
      </c>
      <c r="M98" s="1" t="s">
        <v>1225</v>
      </c>
    </row>
    <row r="99" spans="2:13" x14ac:dyDescent="0.25">
      <c r="B99" s="1" t="s">
        <v>10</v>
      </c>
      <c r="C99" s="1" t="s">
        <v>1226</v>
      </c>
      <c r="D99" s="1" t="s">
        <v>1227</v>
      </c>
      <c r="E99" s="1" t="s">
        <v>1228</v>
      </c>
      <c r="F99" s="1" t="s">
        <v>1229</v>
      </c>
      <c r="G99" s="1" t="s">
        <v>1230</v>
      </c>
      <c r="H99" s="1" t="s">
        <v>1231</v>
      </c>
      <c r="I99" s="1" t="s">
        <v>1232</v>
      </c>
      <c r="J99" s="1" t="s">
        <v>1233</v>
      </c>
      <c r="K99" s="1" t="s">
        <v>1234</v>
      </c>
      <c r="L99" s="1" t="s">
        <v>1235</v>
      </c>
      <c r="M99" s="1" t="s">
        <v>1236</v>
      </c>
    </row>
    <row r="100" spans="2:13" x14ac:dyDescent="0.25">
      <c r="B100" s="1" t="s">
        <v>10</v>
      </c>
      <c r="C100" s="1" t="s">
        <v>1237</v>
      </c>
      <c r="D100" s="1" t="s">
        <v>1238</v>
      </c>
      <c r="E100" s="1" t="s">
        <v>1239</v>
      </c>
      <c r="F100" s="1" t="s">
        <v>1240</v>
      </c>
      <c r="G100" s="1" t="s">
        <v>1241</v>
      </c>
      <c r="H100" s="1" t="s">
        <v>1242</v>
      </c>
      <c r="I100" s="1" t="s">
        <v>1243</v>
      </c>
      <c r="J100" s="1" t="s">
        <v>1244</v>
      </c>
      <c r="K100" s="1" t="s">
        <v>1245</v>
      </c>
      <c r="L100" s="1" t="s">
        <v>1246</v>
      </c>
      <c r="M100" s="1" t="s">
        <v>1247</v>
      </c>
    </row>
    <row r="101" spans="2:13" x14ac:dyDescent="0.25">
      <c r="B101" s="1" t="s">
        <v>10</v>
      </c>
      <c r="C101" s="1" t="s">
        <v>1248</v>
      </c>
      <c r="D101" s="1" t="s">
        <v>1249</v>
      </c>
      <c r="E101" s="1" t="s">
        <v>1250</v>
      </c>
      <c r="F101" s="1" t="s">
        <v>1251</v>
      </c>
      <c r="G101" s="1" t="s">
        <v>1252</v>
      </c>
      <c r="H101" s="1" t="s">
        <v>1253</v>
      </c>
      <c r="I101" s="1" t="s">
        <v>1254</v>
      </c>
      <c r="J101" s="1" t="s">
        <v>1255</v>
      </c>
      <c r="K101" s="1" t="s">
        <v>1256</v>
      </c>
      <c r="L101" s="1" t="s">
        <v>1257</v>
      </c>
      <c r="M101" s="1" t="s">
        <v>1258</v>
      </c>
    </row>
    <row r="102" spans="2:13" x14ac:dyDescent="0.25">
      <c r="B102" s="1" t="s">
        <v>40</v>
      </c>
      <c r="C102" s="1" t="s">
        <v>1259</v>
      </c>
      <c r="D102" s="1" t="s">
        <v>1260</v>
      </c>
      <c r="E102" s="1" t="s">
        <v>1261</v>
      </c>
      <c r="F102" s="1" t="s">
        <v>1262</v>
      </c>
      <c r="G102" s="1" t="s">
        <v>1263</v>
      </c>
      <c r="H102" s="1" t="s">
        <v>1264</v>
      </c>
      <c r="I102" s="1" t="s">
        <v>1265</v>
      </c>
      <c r="J102" s="1" t="s">
        <v>1266</v>
      </c>
      <c r="K102" s="1" t="s">
        <v>1267</v>
      </c>
      <c r="L102" s="1" t="s">
        <v>1268</v>
      </c>
      <c r="M102" s="1" t="s">
        <v>1269</v>
      </c>
    </row>
    <row r="103" spans="2:13" x14ac:dyDescent="0.25">
      <c r="B103" s="1" t="s">
        <v>40</v>
      </c>
      <c r="C103" s="1" t="s">
        <v>1270</v>
      </c>
      <c r="D103" s="1" t="s">
        <v>1271</v>
      </c>
      <c r="E103" s="1" t="s">
        <v>1272</v>
      </c>
      <c r="F103" s="1" t="s">
        <v>1273</v>
      </c>
      <c r="G103" s="1" t="s">
        <v>1274</v>
      </c>
      <c r="H103" s="1" t="s">
        <v>1275</v>
      </c>
      <c r="I103" s="1" t="s">
        <v>1276</v>
      </c>
      <c r="J103" s="1" t="s">
        <v>1277</v>
      </c>
      <c r="K103" s="1" t="s">
        <v>1278</v>
      </c>
      <c r="L103" s="1" t="s">
        <v>1279</v>
      </c>
      <c r="M103" s="1" t="s">
        <v>1280</v>
      </c>
    </row>
    <row r="104" spans="2:13" x14ac:dyDescent="0.25">
      <c r="B104" s="1" t="s">
        <v>40</v>
      </c>
      <c r="C104" s="1" t="s">
        <v>1281</v>
      </c>
      <c r="D104" s="1" t="s">
        <v>1282</v>
      </c>
      <c r="E104" s="1" t="s">
        <v>1283</v>
      </c>
      <c r="F104" s="1" t="s">
        <v>1284</v>
      </c>
      <c r="G104" s="1" t="s">
        <v>1285</v>
      </c>
      <c r="H104" s="1" t="s">
        <v>1286</v>
      </c>
      <c r="I104" s="1" t="s">
        <v>1287</v>
      </c>
      <c r="J104" s="1" t="s">
        <v>1288</v>
      </c>
      <c r="K104" s="1" t="s">
        <v>1289</v>
      </c>
      <c r="L104" s="1" t="s">
        <v>1290</v>
      </c>
      <c r="M104" s="1" t="s">
        <v>1291</v>
      </c>
    </row>
    <row r="105" spans="2:13" x14ac:dyDescent="0.25">
      <c r="B105" s="1" t="s">
        <v>40</v>
      </c>
      <c r="C105" s="1" t="s">
        <v>1292</v>
      </c>
      <c r="D105" s="1" t="s">
        <v>1293</v>
      </c>
      <c r="E105" s="1" t="s">
        <v>1294</v>
      </c>
      <c r="F105" s="1" t="s">
        <v>1295</v>
      </c>
      <c r="G105" s="1" t="s">
        <v>1296</v>
      </c>
      <c r="H105" s="1" t="s">
        <v>1297</v>
      </c>
      <c r="I105" s="1" t="s">
        <v>1298</v>
      </c>
      <c r="J105" s="1" t="s">
        <v>1299</v>
      </c>
      <c r="K105" s="1" t="s">
        <v>1300</v>
      </c>
      <c r="L105" s="1" t="s">
        <v>1301</v>
      </c>
      <c r="M105" s="1" t="s">
        <v>1302</v>
      </c>
    </row>
    <row r="106" spans="2:13" x14ac:dyDescent="0.25">
      <c r="B106" s="1" t="s">
        <v>40</v>
      </c>
      <c r="C106" s="1" t="s">
        <v>1303</v>
      </c>
      <c r="D106" s="1" t="s">
        <v>1304</v>
      </c>
      <c r="E106" s="1" t="s">
        <v>1305</v>
      </c>
      <c r="F106" s="1" t="s">
        <v>1306</v>
      </c>
      <c r="G106" s="1" t="s">
        <v>1307</v>
      </c>
      <c r="H106" s="1" t="s">
        <v>1308</v>
      </c>
      <c r="I106" s="1" t="s">
        <v>1309</v>
      </c>
      <c r="J106" s="1" t="s">
        <v>1310</v>
      </c>
      <c r="K106" s="1" t="s">
        <v>1311</v>
      </c>
      <c r="L106" s="1" t="s">
        <v>1312</v>
      </c>
      <c r="M106" s="1" t="s">
        <v>1313</v>
      </c>
    </row>
    <row r="107" spans="2:13" x14ac:dyDescent="0.25">
      <c r="B107" s="1" t="s">
        <v>40</v>
      </c>
      <c r="C107" s="1" t="s">
        <v>1314</v>
      </c>
      <c r="D107" s="1" t="s">
        <v>1315</v>
      </c>
      <c r="E107" s="1" t="s">
        <v>1316</v>
      </c>
      <c r="F107" s="1" t="s">
        <v>1317</v>
      </c>
      <c r="G107" s="1" t="s">
        <v>1318</v>
      </c>
      <c r="H107" s="1" t="s">
        <v>1319</v>
      </c>
      <c r="I107" s="1" t="s">
        <v>1320</v>
      </c>
      <c r="J107" s="1" t="s">
        <v>1321</v>
      </c>
      <c r="K107" s="1" t="s">
        <v>1322</v>
      </c>
      <c r="L107" s="1" t="s">
        <v>1323</v>
      </c>
      <c r="M107" s="1" t="s">
        <v>1324</v>
      </c>
    </row>
    <row r="108" spans="2:13" x14ac:dyDescent="0.25">
      <c r="B108" s="1" t="s">
        <v>40</v>
      </c>
      <c r="C108" s="1" t="s">
        <v>1325</v>
      </c>
      <c r="D108" s="1" t="s">
        <v>1326</v>
      </c>
      <c r="E108" s="1" t="s">
        <v>1327</v>
      </c>
      <c r="F108" s="1" t="s">
        <v>1328</v>
      </c>
      <c r="G108" s="1" t="s">
        <v>1329</v>
      </c>
      <c r="H108" s="1" t="s">
        <v>1330</v>
      </c>
      <c r="I108" s="1" t="s">
        <v>1331</v>
      </c>
      <c r="J108" s="1" t="s">
        <v>1332</v>
      </c>
      <c r="K108" s="1" t="s">
        <v>1333</v>
      </c>
      <c r="L108" s="1" t="s">
        <v>1334</v>
      </c>
      <c r="M108" s="1" t="s">
        <v>1335</v>
      </c>
    </row>
    <row r="109" spans="2:13" x14ac:dyDescent="0.25">
      <c r="B109" s="1" t="s">
        <v>40</v>
      </c>
      <c r="C109" s="1" t="s">
        <v>1336</v>
      </c>
      <c r="D109" s="1" t="s">
        <v>1337</v>
      </c>
      <c r="E109" s="1" t="s">
        <v>1338</v>
      </c>
      <c r="F109" s="1" t="s">
        <v>1339</v>
      </c>
      <c r="G109" s="1" t="s">
        <v>1340</v>
      </c>
      <c r="H109" s="1" t="s">
        <v>1341</v>
      </c>
      <c r="I109" s="1" t="s">
        <v>1342</v>
      </c>
      <c r="J109" s="1" t="s">
        <v>1343</v>
      </c>
      <c r="K109" s="1" t="s">
        <v>1344</v>
      </c>
      <c r="L109" s="1" t="s">
        <v>1345</v>
      </c>
      <c r="M109" s="1" t="s">
        <v>1346</v>
      </c>
    </row>
    <row r="110" spans="2:13" x14ac:dyDescent="0.25">
      <c r="B110" s="1" t="s">
        <v>40</v>
      </c>
      <c r="C110" s="1" t="s">
        <v>1347</v>
      </c>
      <c r="D110" s="1" t="s">
        <v>1348</v>
      </c>
      <c r="E110" s="1" t="s">
        <v>1349</v>
      </c>
      <c r="F110" s="1" t="s">
        <v>1350</v>
      </c>
      <c r="G110" s="1" t="s">
        <v>1351</v>
      </c>
      <c r="H110" s="1" t="s">
        <v>1352</v>
      </c>
      <c r="I110" s="1" t="s">
        <v>1353</v>
      </c>
      <c r="J110" s="1" t="s">
        <v>1354</v>
      </c>
      <c r="K110" s="1" t="s">
        <v>1355</v>
      </c>
      <c r="L110" s="1" t="s">
        <v>1356</v>
      </c>
      <c r="M110" s="1" t="s">
        <v>1357</v>
      </c>
    </row>
    <row r="111" spans="2:13" x14ac:dyDescent="0.25">
      <c r="B111" s="1" t="s">
        <v>40</v>
      </c>
      <c r="C111" s="1" t="s">
        <v>1358</v>
      </c>
      <c r="D111" s="1" t="s">
        <v>1359</v>
      </c>
      <c r="E111" s="1" t="s">
        <v>1360</v>
      </c>
      <c r="F111" s="1" t="s">
        <v>1361</v>
      </c>
      <c r="G111" s="1" t="s">
        <v>1362</v>
      </c>
      <c r="H111" s="1" t="s">
        <v>1363</v>
      </c>
      <c r="I111" s="1" t="s">
        <v>1364</v>
      </c>
      <c r="J111" s="1" t="s">
        <v>1365</v>
      </c>
      <c r="K111" s="1" t="s">
        <v>1366</v>
      </c>
      <c r="L111" s="1" t="s">
        <v>1367</v>
      </c>
      <c r="M111" s="1" t="s">
        <v>1368</v>
      </c>
    </row>
    <row r="112" spans="2:13" x14ac:dyDescent="0.25">
      <c r="B112" s="1" t="s">
        <v>40</v>
      </c>
      <c r="C112" s="1" t="s">
        <v>1369</v>
      </c>
      <c r="D112" s="1" t="s">
        <v>1370</v>
      </c>
      <c r="E112" s="1" t="s">
        <v>1371</v>
      </c>
      <c r="F112" s="1" t="s">
        <v>1372</v>
      </c>
      <c r="G112" s="1" t="s">
        <v>1373</v>
      </c>
      <c r="H112" s="1" t="s">
        <v>1374</v>
      </c>
      <c r="I112" s="1" t="s">
        <v>1375</v>
      </c>
      <c r="J112" s="1" t="s">
        <v>1376</v>
      </c>
      <c r="K112" s="1" t="s">
        <v>1377</v>
      </c>
      <c r="L112" s="1" t="s">
        <v>1378</v>
      </c>
      <c r="M112" s="1" t="s">
        <v>1379</v>
      </c>
    </row>
    <row r="113" spans="2:13" x14ac:dyDescent="0.25">
      <c r="B113" s="1" t="s">
        <v>40</v>
      </c>
      <c r="C113" s="1" t="s">
        <v>1380</v>
      </c>
      <c r="D113" s="1" t="s">
        <v>1381</v>
      </c>
      <c r="E113" s="1" t="s">
        <v>1382</v>
      </c>
      <c r="F113" s="1" t="s">
        <v>1383</v>
      </c>
      <c r="G113" s="1" t="s">
        <v>1384</v>
      </c>
      <c r="H113" s="1" t="s">
        <v>1385</v>
      </c>
      <c r="I113" s="1" t="s">
        <v>1386</v>
      </c>
      <c r="J113" s="1" t="s">
        <v>1387</v>
      </c>
      <c r="K113" s="1" t="s">
        <v>1388</v>
      </c>
      <c r="L113" s="1" t="s">
        <v>1389</v>
      </c>
      <c r="M113" s="1" t="s">
        <v>1390</v>
      </c>
    </row>
    <row r="114" spans="2:13" x14ac:dyDescent="0.25">
      <c r="B114" s="1" t="s">
        <v>40</v>
      </c>
      <c r="C114" s="1" t="s">
        <v>1391</v>
      </c>
      <c r="D114" s="1" t="s">
        <v>1392</v>
      </c>
      <c r="E114" s="1" t="s">
        <v>1393</v>
      </c>
      <c r="F114" s="1" t="s">
        <v>1394</v>
      </c>
      <c r="G114" s="1" t="s">
        <v>1395</v>
      </c>
      <c r="H114" s="1" t="s">
        <v>1396</v>
      </c>
      <c r="I114" s="1" t="s">
        <v>1397</v>
      </c>
      <c r="J114" s="1" t="s">
        <v>1398</v>
      </c>
      <c r="K114" s="1" t="s">
        <v>1399</v>
      </c>
      <c r="L114" s="1" t="s">
        <v>1400</v>
      </c>
      <c r="M114" s="1" t="s">
        <v>1401</v>
      </c>
    </row>
    <row r="115" spans="2:13" x14ac:dyDescent="0.25">
      <c r="B115" s="1" t="s">
        <v>40</v>
      </c>
      <c r="C115" s="1" t="s">
        <v>1402</v>
      </c>
      <c r="D115" s="1" t="s">
        <v>1403</v>
      </c>
      <c r="E115" s="1" t="s">
        <v>1404</v>
      </c>
      <c r="F115" s="1" t="s">
        <v>1405</v>
      </c>
      <c r="G115" s="1" t="s">
        <v>1406</v>
      </c>
      <c r="H115" s="1" t="s">
        <v>1407</v>
      </c>
      <c r="I115" s="1" t="s">
        <v>1408</v>
      </c>
      <c r="J115" s="1" t="s">
        <v>1409</v>
      </c>
      <c r="K115" s="1" t="s">
        <v>1410</v>
      </c>
      <c r="L115" s="1" t="s">
        <v>1411</v>
      </c>
      <c r="M115" s="1" t="s">
        <v>1412</v>
      </c>
    </row>
    <row r="116" spans="2:13" x14ac:dyDescent="0.25">
      <c r="B116" s="1" t="s">
        <v>40</v>
      </c>
      <c r="C116" s="1" t="s">
        <v>1413</v>
      </c>
      <c r="D116" s="1" t="s">
        <v>1414</v>
      </c>
      <c r="E116" s="1" t="s">
        <v>1415</v>
      </c>
      <c r="F116" s="1" t="s">
        <v>1416</v>
      </c>
      <c r="G116" s="1" t="s">
        <v>1417</v>
      </c>
      <c r="H116" s="1" t="s">
        <v>1418</v>
      </c>
      <c r="I116" s="1" t="s">
        <v>1419</v>
      </c>
      <c r="J116" s="1" t="s">
        <v>1420</v>
      </c>
      <c r="K116" s="1" t="s">
        <v>1421</v>
      </c>
      <c r="L116" s="1" t="s">
        <v>1422</v>
      </c>
      <c r="M116" s="1" t="s">
        <v>1423</v>
      </c>
    </row>
    <row r="117" spans="2:13" x14ac:dyDescent="0.25">
      <c r="B117" s="1" t="s">
        <v>40</v>
      </c>
      <c r="C117" s="1" t="s">
        <v>1424</v>
      </c>
      <c r="D117" s="1" t="s">
        <v>1425</v>
      </c>
      <c r="E117" s="1" t="s">
        <v>1426</v>
      </c>
      <c r="F117" s="1" t="s">
        <v>1427</v>
      </c>
      <c r="G117" s="1" t="s">
        <v>1428</v>
      </c>
      <c r="H117" s="1" t="s">
        <v>1429</v>
      </c>
      <c r="I117" s="1" t="s">
        <v>1430</v>
      </c>
      <c r="J117" s="1" t="s">
        <v>1431</v>
      </c>
      <c r="K117" s="1" t="s">
        <v>1432</v>
      </c>
      <c r="L117" s="1" t="s">
        <v>1433</v>
      </c>
      <c r="M117" s="1" t="s">
        <v>1434</v>
      </c>
    </row>
    <row r="118" spans="2:13" x14ac:dyDescent="0.25">
      <c r="B118" s="1" t="s">
        <v>40</v>
      </c>
      <c r="C118" s="1" t="s">
        <v>1435</v>
      </c>
      <c r="D118" s="1" t="s">
        <v>1436</v>
      </c>
      <c r="E118" s="1" t="s">
        <v>1437</v>
      </c>
      <c r="F118" s="1" t="s">
        <v>1438</v>
      </c>
      <c r="G118" s="1" t="s">
        <v>1439</v>
      </c>
      <c r="H118" s="1" t="s">
        <v>1440</v>
      </c>
      <c r="I118" s="1" t="s">
        <v>1441</v>
      </c>
      <c r="J118" s="1" t="s">
        <v>1442</v>
      </c>
      <c r="K118" s="1" t="s">
        <v>1443</v>
      </c>
      <c r="L118" s="1" t="s">
        <v>1444</v>
      </c>
      <c r="M118" s="1" t="s">
        <v>1445</v>
      </c>
    </row>
    <row r="119" spans="2:13" x14ac:dyDescent="0.25">
      <c r="B119" s="1" t="s">
        <v>40</v>
      </c>
      <c r="C119" s="1" t="s">
        <v>1446</v>
      </c>
      <c r="D119" s="1" t="s">
        <v>1447</v>
      </c>
      <c r="E119" s="1" t="s">
        <v>1448</v>
      </c>
      <c r="F119" s="1" t="s">
        <v>1449</v>
      </c>
      <c r="G119" s="1" t="s">
        <v>1450</v>
      </c>
      <c r="H119" s="1" t="s">
        <v>1451</v>
      </c>
      <c r="I119" s="1" t="s">
        <v>1452</v>
      </c>
      <c r="J119" s="1" t="s">
        <v>1453</v>
      </c>
      <c r="K119" s="1" t="s">
        <v>1454</v>
      </c>
      <c r="L119" s="1" t="s">
        <v>1455</v>
      </c>
      <c r="M119" s="1" t="s">
        <v>1456</v>
      </c>
    </row>
    <row r="120" spans="2:13" x14ac:dyDescent="0.25">
      <c r="B120" s="1" t="s">
        <v>40</v>
      </c>
      <c r="C120" s="1" t="s">
        <v>1457</v>
      </c>
      <c r="D120" s="1" t="s">
        <v>1458</v>
      </c>
      <c r="E120" s="1" t="s">
        <v>1459</v>
      </c>
      <c r="F120" s="1" t="s">
        <v>1460</v>
      </c>
      <c r="G120" s="1" t="s">
        <v>1461</v>
      </c>
      <c r="H120" s="1" t="s">
        <v>1462</v>
      </c>
      <c r="I120" s="1" t="s">
        <v>1463</v>
      </c>
      <c r="J120" s="1" t="s">
        <v>1464</v>
      </c>
      <c r="K120" s="1" t="s">
        <v>1465</v>
      </c>
      <c r="L120" s="1" t="s">
        <v>1466</v>
      </c>
      <c r="M120" s="1" t="s">
        <v>1467</v>
      </c>
    </row>
    <row r="121" spans="2:13" x14ac:dyDescent="0.25">
      <c r="B121" s="1" t="s">
        <v>40</v>
      </c>
      <c r="C121" s="1" t="s">
        <v>1468</v>
      </c>
      <c r="D121" s="1" t="s">
        <v>1469</v>
      </c>
      <c r="E121" s="1" t="s">
        <v>1470</v>
      </c>
      <c r="F121" s="1" t="s">
        <v>1471</v>
      </c>
      <c r="G121" s="1" t="s">
        <v>1472</v>
      </c>
      <c r="H121" s="1" t="s">
        <v>1473</v>
      </c>
      <c r="I121" s="1" t="s">
        <v>1474</v>
      </c>
      <c r="J121" s="1" t="s">
        <v>1475</v>
      </c>
      <c r="K121" s="1" t="s">
        <v>1476</v>
      </c>
      <c r="L121" s="1" t="s">
        <v>1477</v>
      </c>
      <c r="M121" s="1" t="s">
        <v>1478</v>
      </c>
    </row>
    <row r="122" spans="2:13" x14ac:dyDescent="0.25">
      <c r="B122" s="1" t="s">
        <v>41</v>
      </c>
      <c r="C122" s="1" t="s">
        <v>1479</v>
      </c>
      <c r="D122" s="1" t="s">
        <v>1480</v>
      </c>
      <c r="E122" s="1" t="s">
        <v>1481</v>
      </c>
      <c r="F122" s="1" t="s">
        <v>1482</v>
      </c>
      <c r="G122" s="1" t="s">
        <v>1483</v>
      </c>
      <c r="H122" s="1" t="s">
        <v>1484</v>
      </c>
      <c r="I122" s="1" t="s">
        <v>1485</v>
      </c>
      <c r="J122" s="1" t="s">
        <v>1486</v>
      </c>
      <c r="K122" s="1" t="s">
        <v>1487</v>
      </c>
      <c r="L122" s="1" t="s">
        <v>1488</v>
      </c>
      <c r="M122" s="1" t="s">
        <v>1489</v>
      </c>
    </row>
    <row r="123" spans="2:13" x14ac:dyDescent="0.25">
      <c r="B123" s="1" t="s">
        <v>41</v>
      </c>
      <c r="C123" s="1" t="s">
        <v>1490</v>
      </c>
      <c r="D123" s="1" t="s">
        <v>1491</v>
      </c>
      <c r="E123" s="1" t="s">
        <v>1492</v>
      </c>
      <c r="F123" s="1" t="s">
        <v>1493</v>
      </c>
      <c r="G123" s="1" t="s">
        <v>1494</v>
      </c>
      <c r="H123" s="1" t="s">
        <v>1495</v>
      </c>
      <c r="I123" s="1" t="s">
        <v>1496</v>
      </c>
      <c r="J123" s="1" t="s">
        <v>1497</v>
      </c>
      <c r="K123" s="1" t="s">
        <v>1498</v>
      </c>
      <c r="L123" s="1" t="s">
        <v>1499</v>
      </c>
      <c r="M123" s="1" t="s">
        <v>1500</v>
      </c>
    </row>
    <row r="124" spans="2:13" x14ac:dyDescent="0.25">
      <c r="B124" s="1" t="s">
        <v>41</v>
      </c>
      <c r="C124" s="1" t="s">
        <v>1501</v>
      </c>
      <c r="D124" s="1" t="s">
        <v>1502</v>
      </c>
      <c r="E124" s="1" t="s">
        <v>1503</v>
      </c>
      <c r="F124" s="1" t="s">
        <v>1504</v>
      </c>
      <c r="G124" s="1" t="s">
        <v>1505</v>
      </c>
      <c r="H124" s="1" t="s">
        <v>1506</v>
      </c>
      <c r="I124" s="1" t="s">
        <v>1507</v>
      </c>
      <c r="J124" s="1" t="s">
        <v>1508</v>
      </c>
      <c r="K124" s="1" t="s">
        <v>1509</v>
      </c>
      <c r="L124" s="1" t="s">
        <v>1510</v>
      </c>
      <c r="M124" s="1" t="s">
        <v>1511</v>
      </c>
    </row>
    <row r="125" spans="2:13" x14ac:dyDescent="0.25">
      <c r="B125" s="1" t="s">
        <v>41</v>
      </c>
      <c r="C125" s="1" t="s">
        <v>1512</v>
      </c>
      <c r="D125" s="1" t="s">
        <v>1513</v>
      </c>
      <c r="E125" s="1" t="s">
        <v>1514</v>
      </c>
      <c r="F125" s="1" t="s">
        <v>1515</v>
      </c>
      <c r="G125" s="1" t="s">
        <v>1516</v>
      </c>
      <c r="H125" s="1" t="s">
        <v>1517</v>
      </c>
      <c r="I125" s="1" t="s">
        <v>1518</v>
      </c>
      <c r="J125" s="1" t="s">
        <v>1519</v>
      </c>
      <c r="K125" s="1" t="s">
        <v>1520</v>
      </c>
      <c r="L125" s="1" t="s">
        <v>1521</v>
      </c>
      <c r="M125" s="1" t="s">
        <v>1522</v>
      </c>
    </row>
    <row r="126" spans="2:13" x14ac:dyDescent="0.25">
      <c r="B126" s="1" t="s">
        <v>41</v>
      </c>
      <c r="C126" s="1" t="s">
        <v>1523</v>
      </c>
      <c r="D126" s="1" t="s">
        <v>1524</v>
      </c>
      <c r="E126" s="1" t="s">
        <v>1525</v>
      </c>
      <c r="F126" s="1" t="s">
        <v>1526</v>
      </c>
      <c r="G126" s="1" t="s">
        <v>1527</v>
      </c>
      <c r="H126" s="1" t="s">
        <v>1528</v>
      </c>
      <c r="I126" s="1" t="s">
        <v>1529</v>
      </c>
      <c r="J126" s="1" t="s">
        <v>1530</v>
      </c>
      <c r="K126" s="1" t="s">
        <v>1531</v>
      </c>
      <c r="L126" s="1" t="s">
        <v>1532</v>
      </c>
      <c r="M126" s="1" t="s">
        <v>1533</v>
      </c>
    </row>
    <row r="127" spans="2:13" x14ac:dyDescent="0.25">
      <c r="B127" s="1" t="s">
        <v>41</v>
      </c>
      <c r="C127" s="1" t="s">
        <v>1534</v>
      </c>
      <c r="D127" s="1" t="s">
        <v>1535</v>
      </c>
      <c r="E127" s="1" t="s">
        <v>1536</v>
      </c>
      <c r="F127" s="1" t="s">
        <v>1537</v>
      </c>
      <c r="G127" s="1" t="s">
        <v>1538</v>
      </c>
      <c r="H127" s="1" t="s">
        <v>1539</v>
      </c>
      <c r="I127" s="1" t="s">
        <v>1540</v>
      </c>
      <c r="J127" s="1" t="s">
        <v>1541</v>
      </c>
      <c r="K127" s="1" t="s">
        <v>1542</v>
      </c>
      <c r="L127" s="1" t="s">
        <v>1543</v>
      </c>
      <c r="M127" s="1" t="s">
        <v>1544</v>
      </c>
    </row>
    <row r="128" spans="2:13" x14ac:dyDescent="0.25">
      <c r="B128" s="1" t="s">
        <v>41</v>
      </c>
      <c r="C128" s="1" t="s">
        <v>1545</v>
      </c>
      <c r="D128" s="1" t="s">
        <v>1546</v>
      </c>
      <c r="E128" s="1" t="s">
        <v>1547</v>
      </c>
      <c r="F128" s="1" t="s">
        <v>1548</v>
      </c>
      <c r="G128" s="1" t="s">
        <v>1549</v>
      </c>
      <c r="H128" s="1" t="s">
        <v>1550</v>
      </c>
      <c r="I128" s="1" t="s">
        <v>1551</v>
      </c>
      <c r="J128" s="1" t="s">
        <v>1552</v>
      </c>
      <c r="K128" s="1" t="s">
        <v>1553</v>
      </c>
      <c r="L128" s="1" t="s">
        <v>1554</v>
      </c>
      <c r="M128" s="1" t="s">
        <v>1555</v>
      </c>
    </row>
    <row r="129" spans="2:13" x14ac:dyDescent="0.25">
      <c r="B129" s="1" t="s">
        <v>41</v>
      </c>
      <c r="C129" s="1" t="s">
        <v>1556</v>
      </c>
      <c r="D129" s="1" t="s">
        <v>1557</v>
      </c>
      <c r="E129" s="1" t="s">
        <v>1558</v>
      </c>
      <c r="F129" s="1" t="s">
        <v>1559</v>
      </c>
      <c r="G129" s="1" t="s">
        <v>1560</v>
      </c>
      <c r="H129" s="1" t="s">
        <v>1561</v>
      </c>
      <c r="I129" s="1" t="s">
        <v>1562</v>
      </c>
      <c r="J129" s="1" t="s">
        <v>1563</v>
      </c>
      <c r="K129" s="1" t="s">
        <v>1564</v>
      </c>
      <c r="L129" s="1" t="s">
        <v>1565</v>
      </c>
      <c r="M129" s="1" t="s">
        <v>1566</v>
      </c>
    </row>
    <row r="130" spans="2:13" x14ac:dyDescent="0.25">
      <c r="B130" s="1" t="s">
        <v>41</v>
      </c>
      <c r="C130" s="1" t="s">
        <v>1567</v>
      </c>
      <c r="D130" s="1" t="s">
        <v>1568</v>
      </c>
      <c r="E130" s="1" t="s">
        <v>1569</v>
      </c>
      <c r="F130" s="1" t="s">
        <v>1570</v>
      </c>
      <c r="G130" s="1" t="s">
        <v>1571</v>
      </c>
      <c r="H130" s="1" t="s">
        <v>1572</v>
      </c>
      <c r="I130" s="1" t="s">
        <v>1573</v>
      </c>
      <c r="J130" s="1" t="s">
        <v>1574</v>
      </c>
      <c r="K130" s="1" t="s">
        <v>1575</v>
      </c>
      <c r="L130" s="1" t="s">
        <v>1576</v>
      </c>
      <c r="M130" s="1" t="s">
        <v>1577</v>
      </c>
    </row>
    <row r="131" spans="2:13" x14ac:dyDescent="0.25">
      <c r="B131" s="1" t="s">
        <v>41</v>
      </c>
      <c r="C131" s="1" t="s">
        <v>1578</v>
      </c>
      <c r="D131" s="1" t="s">
        <v>1579</v>
      </c>
      <c r="E131" s="1" t="s">
        <v>1580</v>
      </c>
      <c r="F131" s="1" t="s">
        <v>1581</v>
      </c>
      <c r="G131" s="1" t="s">
        <v>1582</v>
      </c>
      <c r="H131" s="1" t="s">
        <v>1583</v>
      </c>
      <c r="I131" s="1" t="s">
        <v>1584</v>
      </c>
      <c r="J131" s="1" t="s">
        <v>1585</v>
      </c>
      <c r="K131" s="1" t="s">
        <v>1586</v>
      </c>
      <c r="L131" s="1" t="s">
        <v>1587</v>
      </c>
      <c r="M131" s="1" t="s">
        <v>1588</v>
      </c>
    </row>
    <row r="132" spans="2:13" x14ac:dyDescent="0.25">
      <c r="B132" s="1" t="s">
        <v>41</v>
      </c>
      <c r="C132" s="1" t="s">
        <v>1589</v>
      </c>
      <c r="D132" s="1" t="s">
        <v>1590</v>
      </c>
      <c r="E132" s="1" t="s">
        <v>1591</v>
      </c>
      <c r="F132" s="1" t="s">
        <v>1592</v>
      </c>
      <c r="G132" s="1" t="s">
        <v>1593</v>
      </c>
      <c r="H132" s="1" t="s">
        <v>1594</v>
      </c>
      <c r="I132" s="1" t="s">
        <v>1595</v>
      </c>
      <c r="J132" s="1" t="s">
        <v>1596</v>
      </c>
      <c r="K132" s="1" t="s">
        <v>1597</v>
      </c>
      <c r="L132" s="1" t="s">
        <v>1598</v>
      </c>
      <c r="M132" s="1" t="s">
        <v>1599</v>
      </c>
    </row>
    <row r="133" spans="2:13" x14ac:dyDescent="0.25">
      <c r="B133" s="1" t="s">
        <v>41</v>
      </c>
      <c r="C133" s="1" t="s">
        <v>1600</v>
      </c>
      <c r="D133" s="1" t="s">
        <v>1601</v>
      </c>
      <c r="E133" s="1" t="s">
        <v>1602</v>
      </c>
      <c r="F133" s="1" t="s">
        <v>1603</v>
      </c>
      <c r="G133" s="1" t="s">
        <v>1604</v>
      </c>
      <c r="H133" s="1" t="s">
        <v>1605</v>
      </c>
      <c r="I133" s="1" t="s">
        <v>1606</v>
      </c>
      <c r="J133" s="1" t="s">
        <v>1607</v>
      </c>
      <c r="K133" s="1" t="s">
        <v>1608</v>
      </c>
      <c r="L133" s="1" t="s">
        <v>1609</v>
      </c>
      <c r="M133" s="1" t="s">
        <v>1610</v>
      </c>
    </row>
    <row r="134" spans="2:13" x14ac:dyDescent="0.25">
      <c r="B134" s="1" t="s">
        <v>41</v>
      </c>
      <c r="C134" s="1" t="s">
        <v>1611</v>
      </c>
      <c r="D134" s="1" t="s">
        <v>1612</v>
      </c>
      <c r="E134" s="1" t="s">
        <v>1613</v>
      </c>
      <c r="F134" s="1" t="s">
        <v>1614</v>
      </c>
      <c r="G134" s="1" t="s">
        <v>1615</v>
      </c>
      <c r="H134" s="1" t="s">
        <v>1616</v>
      </c>
      <c r="I134" s="1" t="s">
        <v>1617</v>
      </c>
      <c r="J134" s="1" t="s">
        <v>1618</v>
      </c>
      <c r="K134" s="1" t="s">
        <v>1619</v>
      </c>
      <c r="L134" s="1" t="s">
        <v>1620</v>
      </c>
      <c r="M134" s="1" t="s">
        <v>1621</v>
      </c>
    </row>
    <row r="135" spans="2:13" x14ac:dyDescent="0.25">
      <c r="B135" s="1" t="s">
        <v>41</v>
      </c>
      <c r="C135" s="1" t="s">
        <v>1622</v>
      </c>
      <c r="D135" s="1" t="s">
        <v>1623</v>
      </c>
      <c r="E135" s="1" t="s">
        <v>1624</v>
      </c>
      <c r="F135" s="1" t="s">
        <v>1625</v>
      </c>
      <c r="G135" s="1" t="s">
        <v>1626</v>
      </c>
      <c r="H135" s="1" t="s">
        <v>1627</v>
      </c>
      <c r="I135" s="1" t="s">
        <v>1628</v>
      </c>
      <c r="J135" s="1" t="s">
        <v>1629</v>
      </c>
      <c r="K135" s="1" t="s">
        <v>1630</v>
      </c>
      <c r="L135" s="1" t="s">
        <v>1631</v>
      </c>
      <c r="M135" s="1" t="s">
        <v>1632</v>
      </c>
    </row>
    <row r="136" spans="2:13" x14ac:dyDescent="0.25">
      <c r="B136" s="1" t="s">
        <v>41</v>
      </c>
      <c r="C136" s="1" t="s">
        <v>1633</v>
      </c>
      <c r="D136" s="1" t="s">
        <v>1634</v>
      </c>
      <c r="E136" s="1" t="s">
        <v>1635</v>
      </c>
      <c r="F136" s="1" t="s">
        <v>1636</v>
      </c>
      <c r="G136" s="1" t="s">
        <v>1637</v>
      </c>
      <c r="H136" s="1" t="s">
        <v>1638</v>
      </c>
      <c r="I136" s="1" t="s">
        <v>1639</v>
      </c>
      <c r="J136" s="1" t="s">
        <v>1640</v>
      </c>
      <c r="K136" s="1" t="s">
        <v>1641</v>
      </c>
      <c r="L136" s="1" t="s">
        <v>1642</v>
      </c>
      <c r="M136" s="1" t="s">
        <v>1643</v>
      </c>
    </row>
    <row r="137" spans="2:13" x14ac:dyDescent="0.25">
      <c r="B137" s="1" t="s">
        <v>41</v>
      </c>
      <c r="C137" s="1" t="s">
        <v>1644</v>
      </c>
      <c r="D137" s="1" t="s">
        <v>1645</v>
      </c>
      <c r="E137" s="1" t="s">
        <v>1646</v>
      </c>
      <c r="F137" s="1" t="s">
        <v>1647</v>
      </c>
      <c r="G137" s="1" t="s">
        <v>1648</v>
      </c>
      <c r="H137" s="1" t="s">
        <v>1649</v>
      </c>
      <c r="I137" s="1" t="s">
        <v>1650</v>
      </c>
      <c r="J137" s="1" t="s">
        <v>1651</v>
      </c>
      <c r="K137" s="1" t="s">
        <v>1652</v>
      </c>
      <c r="L137" s="1" t="s">
        <v>1653</v>
      </c>
      <c r="M137" s="1" t="s">
        <v>1654</v>
      </c>
    </row>
    <row r="138" spans="2:13" x14ac:dyDescent="0.25">
      <c r="B138" s="1" t="s">
        <v>41</v>
      </c>
      <c r="C138" s="1" t="s">
        <v>1655</v>
      </c>
      <c r="D138" s="1" t="s">
        <v>1656</v>
      </c>
      <c r="E138" s="1" t="s">
        <v>1657</v>
      </c>
      <c r="F138" s="1" t="s">
        <v>1658</v>
      </c>
      <c r="G138" s="1" t="s">
        <v>1659</v>
      </c>
      <c r="H138" s="1" t="s">
        <v>1660</v>
      </c>
      <c r="I138" s="1" t="s">
        <v>1661</v>
      </c>
      <c r="J138" s="1" t="s">
        <v>1662</v>
      </c>
      <c r="K138" s="1" t="s">
        <v>1663</v>
      </c>
      <c r="L138" s="1" t="s">
        <v>1664</v>
      </c>
      <c r="M138" s="1" t="s">
        <v>1665</v>
      </c>
    </row>
    <row r="139" spans="2:13" x14ac:dyDescent="0.25">
      <c r="B139" s="1" t="s">
        <v>41</v>
      </c>
      <c r="C139" s="1" t="s">
        <v>1666</v>
      </c>
      <c r="D139" s="1" t="s">
        <v>1667</v>
      </c>
      <c r="E139" s="1" t="s">
        <v>1668</v>
      </c>
      <c r="F139" s="1" t="s">
        <v>1669</v>
      </c>
      <c r="G139" s="1" t="s">
        <v>1670</v>
      </c>
      <c r="H139" s="1" t="s">
        <v>1671</v>
      </c>
      <c r="I139" s="1" t="s">
        <v>1672</v>
      </c>
      <c r="J139" s="1" t="s">
        <v>1673</v>
      </c>
      <c r="K139" s="1" t="s">
        <v>1674</v>
      </c>
      <c r="L139" s="1" t="s">
        <v>1675</v>
      </c>
      <c r="M139" s="1" t="s">
        <v>1676</v>
      </c>
    </row>
    <row r="140" spans="2:13" x14ac:dyDescent="0.25">
      <c r="B140" s="1" t="s">
        <v>41</v>
      </c>
      <c r="C140" s="1" t="s">
        <v>1677</v>
      </c>
      <c r="D140" s="1" t="s">
        <v>1678</v>
      </c>
      <c r="E140" s="1" t="s">
        <v>1679</v>
      </c>
      <c r="F140" s="1" t="s">
        <v>1680</v>
      </c>
      <c r="G140" s="1" t="s">
        <v>1681</v>
      </c>
      <c r="H140" s="1" t="s">
        <v>1682</v>
      </c>
      <c r="I140" s="1" t="s">
        <v>1683</v>
      </c>
      <c r="J140" s="1" t="s">
        <v>1684</v>
      </c>
      <c r="K140" s="1" t="s">
        <v>1685</v>
      </c>
      <c r="L140" s="1" t="s">
        <v>1686</v>
      </c>
      <c r="M140" s="1" t="s">
        <v>1687</v>
      </c>
    </row>
    <row r="141" spans="2:13" x14ac:dyDescent="0.25">
      <c r="B141" s="1" t="s">
        <v>41</v>
      </c>
      <c r="C141" s="1" t="s">
        <v>1688</v>
      </c>
      <c r="D141" s="1" t="s">
        <v>1689</v>
      </c>
      <c r="E141" s="1" t="s">
        <v>1690</v>
      </c>
      <c r="F141" s="1" t="s">
        <v>1691</v>
      </c>
      <c r="G141" s="1" t="s">
        <v>1692</v>
      </c>
      <c r="H141" s="1" t="s">
        <v>1693</v>
      </c>
      <c r="I141" s="1" t="s">
        <v>1694</v>
      </c>
      <c r="J141" s="1" t="s">
        <v>1695</v>
      </c>
      <c r="K141" s="1" t="s">
        <v>1696</v>
      </c>
      <c r="L141" s="1" t="s">
        <v>1697</v>
      </c>
      <c r="M141" s="1" t="s">
        <v>1698</v>
      </c>
    </row>
    <row r="142" spans="2:13" x14ac:dyDescent="0.25">
      <c r="B142" s="1" t="s">
        <v>42</v>
      </c>
      <c r="C142" s="1" t="s">
        <v>1699</v>
      </c>
      <c r="D142" s="1" t="s">
        <v>1700</v>
      </c>
      <c r="E142" s="1" t="s">
        <v>1701</v>
      </c>
      <c r="F142" s="1" t="s">
        <v>1702</v>
      </c>
      <c r="G142" s="1" t="s">
        <v>1703</v>
      </c>
      <c r="H142" s="1" t="s">
        <v>1704</v>
      </c>
      <c r="I142" s="1" t="s">
        <v>1705</v>
      </c>
      <c r="J142" s="1" t="s">
        <v>1706</v>
      </c>
      <c r="K142" s="1" t="s">
        <v>1707</v>
      </c>
      <c r="L142" s="1" t="s">
        <v>1708</v>
      </c>
      <c r="M142" s="1" t="s">
        <v>1709</v>
      </c>
    </row>
    <row r="143" spans="2:13" x14ac:dyDescent="0.25">
      <c r="B143" s="1" t="s">
        <v>42</v>
      </c>
      <c r="C143" s="1" t="s">
        <v>1710</v>
      </c>
      <c r="D143" s="1" t="s">
        <v>1711</v>
      </c>
      <c r="E143" s="1" t="s">
        <v>1712</v>
      </c>
      <c r="F143" s="1" t="s">
        <v>1713</v>
      </c>
      <c r="G143" s="1" t="s">
        <v>1714</v>
      </c>
      <c r="H143" s="1" t="s">
        <v>1715</v>
      </c>
      <c r="I143" s="1" t="s">
        <v>1716</v>
      </c>
      <c r="J143" s="1" t="s">
        <v>1717</v>
      </c>
      <c r="K143" s="1" t="s">
        <v>1718</v>
      </c>
      <c r="L143" s="1" t="s">
        <v>1719</v>
      </c>
      <c r="M143" s="1" t="s">
        <v>1720</v>
      </c>
    </row>
    <row r="144" spans="2:13" x14ac:dyDescent="0.25">
      <c r="B144" s="1" t="s">
        <v>42</v>
      </c>
      <c r="C144" s="1" t="s">
        <v>1721</v>
      </c>
      <c r="D144" s="1" t="s">
        <v>1722</v>
      </c>
      <c r="E144" s="1" t="s">
        <v>1723</v>
      </c>
      <c r="F144" s="1" t="s">
        <v>1724</v>
      </c>
      <c r="G144" s="1" t="s">
        <v>1725</v>
      </c>
      <c r="H144" s="1" t="s">
        <v>1726</v>
      </c>
      <c r="I144" s="1" t="s">
        <v>1727</v>
      </c>
      <c r="J144" s="1" t="s">
        <v>1728</v>
      </c>
      <c r="K144" s="1" t="s">
        <v>1729</v>
      </c>
      <c r="L144" s="1" t="s">
        <v>1730</v>
      </c>
      <c r="M144" s="1" t="s">
        <v>1731</v>
      </c>
    </row>
    <row r="145" spans="2:13" x14ac:dyDescent="0.25">
      <c r="B145" s="1" t="s">
        <v>42</v>
      </c>
      <c r="C145" s="1" t="s">
        <v>1732</v>
      </c>
      <c r="D145" s="1" t="s">
        <v>1733</v>
      </c>
      <c r="E145" s="1" t="s">
        <v>1734</v>
      </c>
      <c r="F145" s="1" t="s">
        <v>1735</v>
      </c>
      <c r="G145" s="1" t="s">
        <v>1736</v>
      </c>
      <c r="H145" s="1" t="s">
        <v>1737</v>
      </c>
      <c r="I145" s="1" t="s">
        <v>1738</v>
      </c>
      <c r="J145" s="1" t="s">
        <v>1739</v>
      </c>
      <c r="K145" s="1" t="s">
        <v>1740</v>
      </c>
      <c r="L145" s="1" t="s">
        <v>1741</v>
      </c>
      <c r="M145" s="1" t="s">
        <v>1742</v>
      </c>
    </row>
    <row r="146" spans="2:13" x14ac:dyDescent="0.25">
      <c r="B146" s="1" t="s">
        <v>42</v>
      </c>
      <c r="C146" s="1" t="s">
        <v>1743</v>
      </c>
      <c r="D146" s="1" t="s">
        <v>1744</v>
      </c>
      <c r="E146" s="1" t="s">
        <v>1745</v>
      </c>
      <c r="F146" s="1" t="s">
        <v>1746</v>
      </c>
      <c r="G146" s="1" t="s">
        <v>1747</v>
      </c>
      <c r="H146" s="1" t="s">
        <v>1748</v>
      </c>
      <c r="I146" s="1" t="s">
        <v>1749</v>
      </c>
      <c r="J146" s="1" t="s">
        <v>1750</v>
      </c>
      <c r="K146" s="1" t="s">
        <v>1751</v>
      </c>
      <c r="L146" s="1" t="s">
        <v>1752</v>
      </c>
      <c r="M146" s="1" t="s">
        <v>1753</v>
      </c>
    </row>
    <row r="147" spans="2:13" x14ac:dyDescent="0.25">
      <c r="B147" s="1" t="s">
        <v>42</v>
      </c>
      <c r="C147" s="1" t="s">
        <v>1754</v>
      </c>
      <c r="D147" s="1" t="s">
        <v>1755</v>
      </c>
      <c r="E147" s="1" t="s">
        <v>1756</v>
      </c>
      <c r="F147" s="1" t="s">
        <v>1757</v>
      </c>
      <c r="G147" s="1" t="s">
        <v>1758</v>
      </c>
      <c r="H147" s="1" t="s">
        <v>1759</v>
      </c>
      <c r="I147" s="1" t="s">
        <v>1760</v>
      </c>
      <c r="J147" s="1" t="s">
        <v>1761</v>
      </c>
      <c r="K147" s="1" t="s">
        <v>1762</v>
      </c>
      <c r="L147" s="1" t="s">
        <v>1763</v>
      </c>
      <c r="M147" s="1" t="s">
        <v>1764</v>
      </c>
    </row>
    <row r="148" spans="2:13" x14ac:dyDescent="0.25">
      <c r="B148" s="1" t="s">
        <v>42</v>
      </c>
      <c r="C148" s="1" t="s">
        <v>1765</v>
      </c>
      <c r="D148" s="1" t="s">
        <v>1766</v>
      </c>
      <c r="E148" s="1" t="s">
        <v>1767</v>
      </c>
      <c r="F148" s="1" t="s">
        <v>1768</v>
      </c>
      <c r="G148" s="1" t="s">
        <v>1769</v>
      </c>
      <c r="H148" s="1" t="s">
        <v>1770</v>
      </c>
      <c r="I148" s="1" t="s">
        <v>1771</v>
      </c>
      <c r="J148" s="1" t="s">
        <v>1772</v>
      </c>
      <c r="K148" s="1" t="s">
        <v>1773</v>
      </c>
      <c r="L148" s="1" t="s">
        <v>1774</v>
      </c>
      <c r="M148" s="1" t="s">
        <v>1775</v>
      </c>
    </row>
    <row r="149" spans="2:13" x14ac:dyDescent="0.25">
      <c r="B149" s="1" t="s">
        <v>42</v>
      </c>
      <c r="C149" s="1" t="s">
        <v>1776</v>
      </c>
      <c r="D149" s="1" t="s">
        <v>1777</v>
      </c>
      <c r="E149" s="1" t="s">
        <v>1778</v>
      </c>
      <c r="F149" s="1" t="s">
        <v>1779</v>
      </c>
      <c r="G149" s="1" t="s">
        <v>1780</v>
      </c>
      <c r="H149" s="1" t="s">
        <v>1781</v>
      </c>
      <c r="I149" s="1" t="s">
        <v>1782</v>
      </c>
      <c r="J149" s="1" t="s">
        <v>1783</v>
      </c>
      <c r="K149" s="1" t="s">
        <v>1784</v>
      </c>
      <c r="L149" s="1" t="s">
        <v>1785</v>
      </c>
      <c r="M149" s="1" t="s">
        <v>1786</v>
      </c>
    </row>
    <row r="150" spans="2:13" x14ac:dyDescent="0.25">
      <c r="B150" s="1" t="s">
        <v>42</v>
      </c>
      <c r="C150" s="1" t="s">
        <v>1787</v>
      </c>
      <c r="D150" s="1" t="s">
        <v>1788</v>
      </c>
      <c r="E150" s="1" t="s">
        <v>1789</v>
      </c>
      <c r="F150" s="1" t="s">
        <v>1790</v>
      </c>
      <c r="G150" s="1" t="s">
        <v>1791</v>
      </c>
      <c r="H150" s="1" t="s">
        <v>1792</v>
      </c>
      <c r="I150" s="1" t="s">
        <v>1793</v>
      </c>
      <c r="J150" s="1" t="s">
        <v>1794</v>
      </c>
      <c r="K150" s="1" t="s">
        <v>1795</v>
      </c>
      <c r="L150" s="1" t="s">
        <v>1796</v>
      </c>
      <c r="M150" s="1" t="s">
        <v>1797</v>
      </c>
    </row>
    <row r="151" spans="2:13" x14ac:dyDescent="0.25">
      <c r="B151" s="1" t="s">
        <v>42</v>
      </c>
      <c r="C151" s="1" t="s">
        <v>1798</v>
      </c>
      <c r="D151" s="1" t="s">
        <v>1799</v>
      </c>
      <c r="E151" s="1" t="s">
        <v>1800</v>
      </c>
      <c r="F151" s="1" t="s">
        <v>1801</v>
      </c>
      <c r="G151" s="1" t="s">
        <v>1802</v>
      </c>
      <c r="H151" s="1" t="s">
        <v>1803</v>
      </c>
      <c r="I151" s="1" t="s">
        <v>1804</v>
      </c>
      <c r="J151" s="1" t="s">
        <v>1805</v>
      </c>
      <c r="K151" s="1" t="s">
        <v>1806</v>
      </c>
      <c r="L151" s="1" t="s">
        <v>1807</v>
      </c>
      <c r="M151" s="1" t="s">
        <v>1808</v>
      </c>
    </row>
    <row r="152" spans="2:13" x14ac:dyDescent="0.25">
      <c r="B152" s="1" t="s">
        <v>42</v>
      </c>
      <c r="C152" s="1" t="s">
        <v>1809</v>
      </c>
      <c r="D152" s="1" t="s">
        <v>1810</v>
      </c>
      <c r="E152" s="1" t="s">
        <v>1811</v>
      </c>
      <c r="F152" s="1" t="s">
        <v>1812</v>
      </c>
      <c r="G152" s="1" t="s">
        <v>1813</v>
      </c>
      <c r="H152" s="1" t="s">
        <v>1814</v>
      </c>
      <c r="I152" s="1" t="s">
        <v>1815</v>
      </c>
      <c r="J152" s="1" t="s">
        <v>1816</v>
      </c>
      <c r="K152" s="1" t="s">
        <v>1817</v>
      </c>
      <c r="L152" s="1" t="s">
        <v>1818</v>
      </c>
      <c r="M152" s="1" t="s">
        <v>1819</v>
      </c>
    </row>
    <row r="153" spans="2:13" x14ac:dyDescent="0.25">
      <c r="B153" s="1" t="s">
        <v>42</v>
      </c>
      <c r="C153" s="1" t="s">
        <v>1820</v>
      </c>
      <c r="D153" s="1" t="s">
        <v>1821</v>
      </c>
      <c r="E153" s="1" t="s">
        <v>1822</v>
      </c>
      <c r="F153" s="1" t="s">
        <v>1823</v>
      </c>
      <c r="G153" s="1" t="s">
        <v>1824</v>
      </c>
      <c r="H153" s="1" t="s">
        <v>1825</v>
      </c>
      <c r="I153" s="1" t="s">
        <v>1826</v>
      </c>
      <c r="J153" s="1" t="s">
        <v>1827</v>
      </c>
      <c r="K153" s="1" t="s">
        <v>1828</v>
      </c>
      <c r="L153" s="1" t="s">
        <v>1829</v>
      </c>
      <c r="M153" s="1" t="s">
        <v>1830</v>
      </c>
    </row>
    <row r="154" spans="2:13" x14ac:dyDescent="0.25">
      <c r="B154" s="1" t="s">
        <v>42</v>
      </c>
      <c r="C154" s="1" t="s">
        <v>1831</v>
      </c>
      <c r="D154" s="1" t="s">
        <v>1832</v>
      </c>
      <c r="E154" s="1" t="s">
        <v>1833</v>
      </c>
      <c r="F154" s="1" t="s">
        <v>1834</v>
      </c>
      <c r="G154" s="1" t="s">
        <v>1835</v>
      </c>
      <c r="H154" s="1" t="s">
        <v>1836</v>
      </c>
      <c r="I154" s="1" t="s">
        <v>1837</v>
      </c>
      <c r="J154" s="1" t="s">
        <v>1838</v>
      </c>
      <c r="K154" s="1" t="s">
        <v>1839</v>
      </c>
      <c r="L154" s="1" t="s">
        <v>1840</v>
      </c>
      <c r="M154" s="1" t="s">
        <v>1841</v>
      </c>
    </row>
    <row r="155" spans="2:13" x14ac:dyDescent="0.25">
      <c r="B155" s="1" t="s">
        <v>42</v>
      </c>
      <c r="C155" s="1" t="s">
        <v>1842</v>
      </c>
      <c r="D155" s="1" t="s">
        <v>1843</v>
      </c>
      <c r="E155" s="1" t="s">
        <v>1844</v>
      </c>
      <c r="F155" s="1" t="s">
        <v>1845</v>
      </c>
      <c r="G155" s="1" t="s">
        <v>1846</v>
      </c>
      <c r="H155" s="1" t="s">
        <v>1847</v>
      </c>
      <c r="I155" s="1" t="s">
        <v>1848</v>
      </c>
      <c r="J155" s="1" t="s">
        <v>1849</v>
      </c>
      <c r="K155" s="1" t="s">
        <v>1850</v>
      </c>
      <c r="L155" s="1" t="s">
        <v>1851</v>
      </c>
      <c r="M155" s="1" t="s">
        <v>1852</v>
      </c>
    </row>
    <row r="156" spans="2:13" x14ac:dyDescent="0.25">
      <c r="B156" s="1" t="s">
        <v>42</v>
      </c>
      <c r="C156" s="1" t="s">
        <v>1853</v>
      </c>
      <c r="D156" s="1" t="s">
        <v>1854</v>
      </c>
      <c r="E156" s="1" t="s">
        <v>1855</v>
      </c>
      <c r="F156" s="1" t="s">
        <v>1856</v>
      </c>
      <c r="G156" s="1" t="s">
        <v>1857</v>
      </c>
      <c r="H156" s="1" t="s">
        <v>1858</v>
      </c>
      <c r="I156" s="1" t="s">
        <v>1859</v>
      </c>
      <c r="J156" s="1" t="s">
        <v>1860</v>
      </c>
      <c r="K156" s="1" t="s">
        <v>1861</v>
      </c>
      <c r="L156" s="1" t="s">
        <v>1862</v>
      </c>
      <c r="M156" s="1" t="s">
        <v>1863</v>
      </c>
    </row>
    <row r="157" spans="2:13" x14ac:dyDescent="0.25">
      <c r="B157" s="1" t="s">
        <v>42</v>
      </c>
      <c r="C157" s="1" t="s">
        <v>1864</v>
      </c>
      <c r="D157" s="1" t="s">
        <v>1865</v>
      </c>
      <c r="E157" s="1" t="s">
        <v>1866</v>
      </c>
      <c r="F157" s="1" t="s">
        <v>1867</v>
      </c>
      <c r="G157" s="1" t="s">
        <v>1868</v>
      </c>
      <c r="H157" s="1" t="s">
        <v>1869</v>
      </c>
      <c r="I157" s="1" t="s">
        <v>1870</v>
      </c>
      <c r="J157" s="1" t="s">
        <v>1871</v>
      </c>
      <c r="K157" s="1" t="s">
        <v>1872</v>
      </c>
      <c r="L157" s="1" t="s">
        <v>1873</v>
      </c>
      <c r="M157" s="1" t="s">
        <v>1874</v>
      </c>
    </row>
    <row r="158" spans="2:13" x14ac:dyDescent="0.25">
      <c r="B158" s="1" t="s">
        <v>42</v>
      </c>
      <c r="C158" s="1" t="s">
        <v>1875</v>
      </c>
      <c r="D158" s="1" t="s">
        <v>1876</v>
      </c>
      <c r="E158" s="1" t="s">
        <v>1877</v>
      </c>
      <c r="F158" s="1" t="s">
        <v>1878</v>
      </c>
      <c r="G158" s="1" t="s">
        <v>1879</v>
      </c>
      <c r="H158" s="1" t="s">
        <v>1880</v>
      </c>
      <c r="I158" s="1" t="s">
        <v>1881</v>
      </c>
      <c r="J158" s="1" t="s">
        <v>1882</v>
      </c>
      <c r="K158" s="1" t="s">
        <v>1883</v>
      </c>
      <c r="L158" s="1" t="s">
        <v>1884</v>
      </c>
      <c r="M158" s="1" t="s">
        <v>1885</v>
      </c>
    </row>
    <row r="159" spans="2:13" x14ac:dyDescent="0.25">
      <c r="B159" s="1" t="s">
        <v>42</v>
      </c>
      <c r="C159" s="1" t="s">
        <v>1886</v>
      </c>
      <c r="D159" s="1" t="s">
        <v>1887</v>
      </c>
      <c r="E159" s="1" t="s">
        <v>1888</v>
      </c>
      <c r="F159" s="1" t="s">
        <v>1889</v>
      </c>
      <c r="G159" s="1" t="s">
        <v>1890</v>
      </c>
      <c r="H159" s="1" t="s">
        <v>1891</v>
      </c>
      <c r="I159" s="1" t="s">
        <v>1892</v>
      </c>
      <c r="J159" s="1" t="s">
        <v>1893</v>
      </c>
      <c r="K159" s="1" t="s">
        <v>1894</v>
      </c>
      <c r="L159" s="1" t="s">
        <v>1895</v>
      </c>
      <c r="M159" s="1" t="s">
        <v>1896</v>
      </c>
    </row>
    <row r="160" spans="2:13" x14ac:dyDescent="0.25">
      <c r="B160" s="1" t="s">
        <v>42</v>
      </c>
      <c r="C160" s="1" t="s">
        <v>1897</v>
      </c>
      <c r="D160" s="1" t="s">
        <v>1898</v>
      </c>
      <c r="E160" s="1" t="s">
        <v>1899</v>
      </c>
      <c r="F160" s="1" t="s">
        <v>1900</v>
      </c>
      <c r="G160" s="1" t="s">
        <v>1901</v>
      </c>
      <c r="H160" s="1" t="s">
        <v>1902</v>
      </c>
      <c r="I160" s="1" t="s">
        <v>1903</v>
      </c>
      <c r="J160" s="1" t="s">
        <v>1904</v>
      </c>
      <c r="K160" s="1" t="s">
        <v>1905</v>
      </c>
      <c r="L160" s="1" t="s">
        <v>1906</v>
      </c>
      <c r="M160" s="1" t="s">
        <v>1907</v>
      </c>
    </row>
    <row r="161" spans="2:13" x14ac:dyDescent="0.25">
      <c r="B161" s="1" t="s">
        <v>42</v>
      </c>
      <c r="C161" s="1" t="s">
        <v>1908</v>
      </c>
      <c r="D161" s="1" t="s">
        <v>1909</v>
      </c>
      <c r="E161" s="1" t="s">
        <v>1910</v>
      </c>
      <c r="F161" s="1" t="s">
        <v>1911</v>
      </c>
      <c r="G161" s="1" t="s">
        <v>1912</v>
      </c>
      <c r="H161" s="1" t="s">
        <v>1913</v>
      </c>
      <c r="I161" s="1" t="s">
        <v>1914</v>
      </c>
      <c r="J161" s="1" t="s">
        <v>1915</v>
      </c>
      <c r="K161" s="1" t="s">
        <v>1916</v>
      </c>
      <c r="L161" s="1" t="s">
        <v>1917</v>
      </c>
      <c r="M161" s="1" t="s">
        <v>1918</v>
      </c>
    </row>
    <row r="162" spans="2:13" x14ac:dyDescent="0.25">
      <c r="B162" s="1" t="s">
        <v>43</v>
      </c>
      <c r="C162" s="1" t="s">
        <v>1919</v>
      </c>
      <c r="D162" s="1" t="s">
        <v>1920</v>
      </c>
      <c r="E162" s="1" t="s">
        <v>1921</v>
      </c>
      <c r="F162" s="1" t="s">
        <v>1922</v>
      </c>
      <c r="G162" s="1" t="s">
        <v>1923</v>
      </c>
      <c r="H162" s="1" t="s">
        <v>1924</v>
      </c>
      <c r="I162" s="1" t="s">
        <v>1925</v>
      </c>
      <c r="J162" s="1" t="s">
        <v>1926</v>
      </c>
      <c r="K162" s="1" t="s">
        <v>1927</v>
      </c>
      <c r="L162" s="1" t="s">
        <v>1928</v>
      </c>
      <c r="M162" s="1" t="s">
        <v>1929</v>
      </c>
    </row>
    <row r="163" spans="2:13" x14ac:dyDescent="0.25">
      <c r="B163" s="1" t="s">
        <v>43</v>
      </c>
      <c r="C163" s="1" t="s">
        <v>1930</v>
      </c>
      <c r="D163" s="1" t="s">
        <v>1931</v>
      </c>
      <c r="E163" s="1" t="s">
        <v>1932</v>
      </c>
      <c r="F163" s="1" t="s">
        <v>1933</v>
      </c>
      <c r="G163" s="1" t="s">
        <v>1934</v>
      </c>
      <c r="H163" s="1" t="s">
        <v>1935</v>
      </c>
      <c r="I163" s="1" t="s">
        <v>1936</v>
      </c>
      <c r="J163" s="1" t="s">
        <v>1937</v>
      </c>
      <c r="K163" s="1" t="s">
        <v>1938</v>
      </c>
      <c r="L163" s="1" t="s">
        <v>1939</v>
      </c>
      <c r="M163" s="1" t="s">
        <v>1940</v>
      </c>
    </row>
    <row r="164" spans="2:13" x14ac:dyDescent="0.25">
      <c r="B164" s="1" t="s">
        <v>43</v>
      </c>
      <c r="C164" s="1" t="s">
        <v>1941</v>
      </c>
      <c r="D164" s="1" t="s">
        <v>1942</v>
      </c>
      <c r="E164" s="1" t="s">
        <v>1943</v>
      </c>
      <c r="F164" s="1" t="s">
        <v>1944</v>
      </c>
      <c r="G164" s="1" t="s">
        <v>1945</v>
      </c>
      <c r="H164" s="1" t="s">
        <v>1946</v>
      </c>
      <c r="I164" s="1" t="s">
        <v>1947</v>
      </c>
      <c r="J164" s="1" t="s">
        <v>1948</v>
      </c>
      <c r="K164" s="1" t="s">
        <v>1949</v>
      </c>
      <c r="L164" s="1" t="s">
        <v>1950</v>
      </c>
      <c r="M164" s="1" t="s">
        <v>1951</v>
      </c>
    </row>
    <row r="165" spans="2:13" x14ac:dyDescent="0.25">
      <c r="B165" s="1" t="s">
        <v>43</v>
      </c>
      <c r="C165" s="1" t="s">
        <v>1952</v>
      </c>
      <c r="D165" s="1" t="s">
        <v>1953</v>
      </c>
      <c r="E165" s="1" t="s">
        <v>1954</v>
      </c>
      <c r="F165" s="1" t="s">
        <v>1955</v>
      </c>
      <c r="G165" s="1" t="s">
        <v>1956</v>
      </c>
      <c r="H165" s="1" t="s">
        <v>1957</v>
      </c>
      <c r="I165" s="1" t="s">
        <v>1958</v>
      </c>
      <c r="J165" s="1" t="s">
        <v>1959</v>
      </c>
      <c r="K165" s="1" t="s">
        <v>1960</v>
      </c>
      <c r="L165" s="1" t="s">
        <v>1961</v>
      </c>
      <c r="M165" s="1" t="s">
        <v>1962</v>
      </c>
    </row>
    <row r="166" spans="2:13" x14ac:dyDescent="0.25">
      <c r="B166" s="1" t="s">
        <v>43</v>
      </c>
      <c r="C166" s="1" t="s">
        <v>1963</v>
      </c>
      <c r="D166" s="1" t="s">
        <v>1964</v>
      </c>
      <c r="E166" s="1" t="s">
        <v>1965</v>
      </c>
      <c r="F166" s="1" t="s">
        <v>1966</v>
      </c>
      <c r="G166" s="1" t="s">
        <v>1967</v>
      </c>
      <c r="H166" s="1" t="s">
        <v>1968</v>
      </c>
      <c r="I166" s="1" t="s">
        <v>1969</v>
      </c>
      <c r="J166" s="1" t="s">
        <v>1970</v>
      </c>
      <c r="K166" s="1" t="s">
        <v>1971</v>
      </c>
      <c r="L166" s="1" t="s">
        <v>1972</v>
      </c>
      <c r="M166" s="1" t="s">
        <v>1973</v>
      </c>
    </row>
    <row r="167" spans="2:13" x14ac:dyDescent="0.25">
      <c r="B167" s="1" t="s">
        <v>43</v>
      </c>
      <c r="C167" s="1" t="s">
        <v>1974</v>
      </c>
      <c r="D167" s="1" t="s">
        <v>1975</v>
      </c>
      <c r="E167" s="1" t="s">
        <v>1976</v>
      </c>
      <c r="F167" s="1" t="s">
        <v>1977</v>
      </c>
      <c r="G167" s="1" t="s">
        <v>1978</v>
      </c>
      <c r="H167" s="1" t="s">
        <v>1979</v>
      </c>
      <c r="I167" s="1" t="s">
        <v>1980</v>
      </c>
      <c r="J167" s="1" t="s">
        <v>1981</v>
      </c>
      <c r="K167" s="1" t="s">
        <v>1982</v>
      </c>
      <c r="L167" s="1" t="s">
        <v>1983</v>
      </c>
      <c r="M167" s="1" t="s">
        <v>1984</v>
      </c>
    </row>
    <row r="168" spans="2:13" x14ac:dyDescent="0.25">
      <c r="B168" s="1" t="s">
        <v>43</v>
      </c>
      <c r="C168" s="1" t="s">
        <v>1985</v>
      </c>
      <c r="D168" s="1" t="s">
        <v>1986</v>
      </c>
      <c r="E168" s="1" t="s">
        <v>1987</v>
      </c>
      <c r="F168" s="1" t="s">
        <v>1988</v>
      </c>
      <c r="G168" s="1" t="s">
        <v>1989</v>
      </c>
      <c r="H168" s="1" t="s">
        <v>1990</v>
      </c>
      <c r="I168" s="1" t="s">
        <v>1991</v>
      </c>
      <c r="J168" s="1" t="s">
        <v>1992</v>
      </c>
      <c r="K168" s="1" t="s">
        <v>1993</v>
      </c>
      <c r="L168" s="1" t="s">
        <v>1994</v>
      </c>
      <c r="M168" s="1" t="s">
        <v>1995</v>
      </c>
    </row>
    <row r="169" spans="2:13" x14ac:dyDescent="0.25">
      <c r="B169" s="1" t="s">
        <v>43</v>
      </c>
      <c r="C169" s="1" t="s">
        <v>1996</v>
      </c>
      <c r="D169" s="1" t="s">
        <v>1997</v>
      </c>
      <c r="E169" s="1" t="s">
        <v>1998</v>
      </c>
      <c r="F169" s="1" t="s">
        <v>1999</v>
      </c>
      <c r="G169" s="1" t="s">
        <v>2000</v>
      </c>
      <c r="H169" s="1" t="s">
        <v>2001</v>
      </c>
      <c r="I169" s="1" t="s">
        <v>2002</v>
      </c>
      <c r="J169" s="1" t="s">
        <v>2003</v>
      </c>
      <c r="K169" s="1" t="s">
        <v>2004</v>
      </c>
      <c r="L169" s="1" t="s">
        <v>2005</v>
      </c>
      <c r="M169" s="1" t="s">
        <v>2006</v>
      </c>
    </row>
    <row r="170" spans="2:13" x14ac:dyDescent="0.25">
      <c r="B170" s="1" t="s">
        <v>43</v>
      </c>
      <c r="C170" s="1" t="s">
        <v>2007</v>
      </c>
      <c r="D170" s="1" t="s">
        <v>2008</v>
      </c>
      <c r="E170" s="1" t="s">
        <v>2009</v>
      </c>
      <c r="F170" s="1" t="s">
        <v>2010</v>
      </c>
      <c r="G170" s="1" t="s">
        <v>2011</v>
      </c>
      <c r="H170" s="1" t="s">
        <v>2012</v>
      </c>
      <c r="I170" s="1" t="s">
        <v>2013</v>
      </c>
      <c r="J170" s="1" t="s">
        <v>2014</v>
      </c>
      <c r="K170" s="1" t="s">
        <v>2015</v>
      </c>
      <c r="L170" s="1" t="s">
        <v>2016</v>
      </c>
      <c r="M170" s="1" t="s">
        <v>2017</v>
      </c>
    </row>
    <row r="171" spans="2:13" x14ac:dyDescent="0.25">
      <c r="B171" s="1" t="s">
        <v>43</v>
      </c>
      <c r="C171" s="1" t="s">
        <v>2018</v>
      </c>
      <c r="D171" s="1" t="s">
        <v>2019</v>
      </c>
      <c r="E171" s="1" t="s">
        <v>2020</v>
      </c>
      <c r="F171" s="1" t="s">
        <v>2021</v>
      </c>
      <c r="G171" s="1" t="s">
        <v>2022</v>
      </c>
      <c r="H171" s="1" t="s">
        <v>2023</v>
      </c>
      <c r="I171" s="1" t="s">
        <v>2024</v>
      </c>
      <c r="J171" s="1" t="s">
        <v>2025</v>
      </c>
      <c r="K171" s="1" t="s">
        <v>2026</v>
      </c>
      <c r="L171" s="1" t="s">
        <v>2027</v>
      </c>
      <c r="M171" s="1" t="s">
        <v>2028</v>
      </c>
    </row>
    <row r="172" spans="2:13" x14ac:dyDescent="0.25">
      <c r="B172" s="1" t="s">
        <v>43</v>
      </c>
      <c r="C172" s="1" t="s">
        <v>2029</v>
      </c>
      <c r="D172" s="1" t="s">
        <v>2030</v>
      </c>
      <c r="E172" s="1" t="s">
        <v>2031</v>
      </c>
      <c r="F172" s="1" t="s">
        <v>2032</v>
      </c>
      <c r="G172" s="1" t="s">
        <v>2033</v>
      </c>
      <c r="H172" s="1" t="s">
        <v>2034</v>
      </c>
      <c r="I172" s="1" t="s">
        <v>2035</v>
      </c>
      <c r="J172" s="1" t="s">
        <v>2036</v>
      </c>
      <c r="K172" s="1" t="s">
        <v>2037</v>
      </c>
      <c r="L172" s="1" t="s">
        <v>2038</v>
      </c>
      <c r="M172" s="1" t="s">
        <v>2039</v>
      </c>
    </row>
    <row r="173" spans="2:13" x14ac:dyDescent="0.25">
      <c r="B173" s="1" t="s">
        <v>43</v>
      </c>
      <c r="C173" s="1" t="s">
        <v>2040</v>
      </c>
      <c r="D173" s="1" t="s">
        <v>2041</v>
      </c>
      <c r="E173" s="1" t="s">
        <v>2042</v>
      </c>
      <c r="F173" s="1" t="s">
        <v>2043</v>
      </c>
      <c r="G173" s="1" t="s">
        <v>2044</v>
      </c>
      <c r="H173" s="1" t="s">
        <v>2045</v>
      </c>
      <c r="I173" s="1" t="s">
        <v>2046</v>
      </c>
      <c r="J173" s="1" t="s">
        <v>2047</v>
      </c>
      <c r="K173" s="1" t="s">
        <v>2048</v>
      </c>
      <c r="L173" s="1" t="s">
        <v>2049</v>
      </c>
      <c r="M173" s="1" t="s">
        <v>2050</v>
      </c>
    </row>
    <row r="174" spans="2:13" x14ac:dyDescent="0.25">
      <c r="B174" s="1" t="s">
        <v>43</v>
      </c>
      <c r="C174" s="1" t="s">
        <v>2051</v>
      </c>
      <c r="D174" s="1" t="s">
        <v>2052</v>
      </c>
      <c r="E174" s="1" t="s">
        <v>2053</v>
      </c>
      <c r="F174" s="1" t="s">
        <v>2054</v>
      </c>
      <c r="G174" s="1" t="s">
        <v>2055</v>
      </c>
      <c r="H174" s="1" t="s">
        <v>2056</v>
      </c>
      <c r="I174" s="1" t="s">
        <v>2057</v>
      </c>
      <c r="J174" s="1" t="s">
        <v>2058</v>
      </c>
      <c r="K174" s="1" t="s">
        <v>2059</v>
      </c>
      <c r="L174" s="1" t="s">
        <v>2060</v>
      </c>
      <c r="M174" s="1" t="s">
        <v>2061</v>
      </c>
    </row>
    <row r="175" spans="2:13" x14ac:dyDescent="0.25">
      <c r="B175" s="1" t="s">
        <v>43</v>
      </c>
      <c r="C175" s="1" t="s">
        <v>2062</v>
      </c>
      <c r="D175" s="1" t="s">
        <v>2063</v>
      </c>
      <c r="E175" s="1" t="s">
        <v>2064</v>
      </c>
      <c r="F175" s="1" t="s">
        <v>2065</v>
      </c>
      <c r="G175" s="1" t="s">
        <v>2066</v>
      </c>
      <c r="H175" s="1" t="s">
        <v>2067</v>
      </c>
      <c r="I175" s="1" t="s">
        <v>2068</v>
      </c>
      <c r="J175" s="1" t="s">
        <v>2069</v>
      </c>
      <c r="K175" s="1" t="s">
        <v>2070</v>
      </c>
      <c r="L175" s="1" t="s">
        <v>2071</v>
      </c>
      <c r="M175" s="1" t="s">
        <v>2072</v>
      </c>
    </row>
    <row r="176" spans="2:13" x14ac:dyDescent="0.25">
      <c r="B176" s="1" t="s">
        <v>43</v>
      </c>
      <c r="C176" s="1" t="s">
        <v>2073</v>
      </c>
      <c r="D176" s="1" t="s">
        <v>2074</v>
      </c>
      <c r="E176" s="1" t="s">
        <v>2075</v>
      </c>
      <c r="F176" s="1" t="s">
        <v>2076</v>
      </c>
      <c r="G176" s="1" t="s">
        <v>2077</v>
      </c>
      <c r="H176" s="1" t="s">
        <v>2078</v>
      </c>
      <c r="I176" s="1" t="s">
        <v>2079</v>
      </c>
      <c r="J176" s="1" t="s">
        <v>2080</v>
      </c>
      <c r="K176" s="1" t="s">
        <v>2081</v>
      </c>
      <c r="L176" s="1" t="s">
        <v>2082</v>
      </c>
      <c r="M176" s="1" t="s">
        <v>2083</v>
      </c>
    </row>
    <row r="177" spans="2:13" x14ac:dyDescent="0.25">
      <c r="B177" s="1" t="s">
        <v>43</v>
      </c>
      <c r="C177" s="1" t="s">
        <v>2084</v>
      </c>
      <c r="D177" s="1" t="s">
        <v>2085</v>
      </c>
      <c r="E177" s="1" t="s">
        <v>2086</v>
      </c>
      <c r="F177" s="1" t="s">
        <v>2087</v>
      </c>
      <c r="G177" s="1" t="s">
        <v>2088</v>
      </c>
      <c r="H177" s="1" t="s">
        <v>2089</v>
      </c>
      <c r="I177" s="1" t="s">
        <v>2090</v>
      </c>
      <c r="J177" s="1" t="s">
        <v>2091</v>
      </c>
      <c r="K177" s="1" t="s">
        <v>2092</v>
      </c>
      <c r="L177" s="1" t="s">
        <v>2093</v>
      </c>
      <c r="M177" s="1" t="s">
        <v>2094</v>
      </c>
    </row>
    <row r="178" spans="2:13" x14ac:dyDescent="0.25">
      <c r="B178" s="1" t="s">
        <v>43</v>
      </c>
      <c r="C178" s="1" t="s">
        <v>2095</v>
      </c>
      <c r="D178" s="1" t="s">
        <v>2096</v>
      </c>
      <c r="E178" s="1" t="s">
        <v>2097</v>
      </c>
      <c r="F178" s="1" t="s">
        <v>2098</v>
      </c>
      <c r="G178" s="1" t="s">
        <v>2099</v>
      </c>
      <c r="H178" s="1" t="s">
        <v>2100</v>
      </c>
      <c r="I178" s="1" t="s">
        <v>2101</v>
      </c>
      <c r="J178" s="1" t="s">
        <v>2102</v>
      </c>
      <c r="K178" s="1" t="s">
        <v>2103</v>
      </c>
      <c r="L178" s="1" t="s">
        <v>2104</v>
      </c>
      <c r="M178" s="1" t="s">
        <v>2105</v>
      </c>
    </row>
    <row r="179" spans="2:13" x14ac:dyDescent="0.25">
      <c r="B179" s="1" t="s">
        <v>43</v>
      </c>
      <c r="C179" s="1" t="s">
        <v>2106</v>
      </c>
      <c r="D179" s="1" t="s">
        <v>2107</v>
      </c>
      <c r="E179" s="1" t="s">
        <v>2108</v>
      </c>
      <c r="F179" s="1" t="s">
        <v>2109</v>
      </c>
      <c r="G179" s="1" t="s">
        <v>2110</v>
      </c>
      <c r="H179" s="1" t="s">
        <v>2111</v>
      </c>
      <c r="I179" s="1" t="s">
        <v>2112</v>
      </c>
      <c r="J179" s="1" t="s">
        <v>2113</v>
      </c>
      <c r="K179" s="1" t="s">
        <v>2114</v>
      </c>
      <c r="L179" s="1" t="s">
        <v>2115</v>
      </c>
      <c r="M179" s="1" t="s">
        <v>2116</v>
      </c>
    </row>
    <row r="180" spans="2:13" x14ac:dyDescent="0.25">
      <c r="B180" s="1" t="s">
        <v>43</v>
      </c>
      <c r="C180" s="1" t="s">
        <v>2117</v>
      </c>
      <c r="D180" s="1" t="s">
        <v>2118</v>
      </c>
      <c r="E180" s="1" t="s">
        <v>2119</v>
      </c>
      <c r="F180" s="1" t="s">
        <v>2120</v>
      </c>
      <c r="G180" s="1" t="s">
        <v>2121</v>
      </c>
      <c r="H180" s="1" t="s">
        <v>2122</v>
      </c>
      <c r="I180" s="1" t="s">
        <v>2123</v>
      </c>
      <c r="J180" s="1" t="s">
        <v>2124</v>
      </c>
      <c r="K180" s="1" t="s">
        <v>2125</v>
      </c>
      <c r="L180" s="1" t="s">
        <v>2126</v>
      </c>
      <c r="M180" s="1" t="s">
        <v>2127</v>
      </c>
    </row>
    <row r="181" spans="2:13" x14ac:dyDescent="0.25">
      <c r="B181" s="1" t="s">
        <v>43</v>
      </c>
      <c r="C181" s="1" t="s">
        <v>2128</v>
      </c>
      <c r="D181" s="1" t="s">
        <v>2129</v>
      </c>
      <c r="E181" s="1" t="s">
        <v>2130</v>
      </c>
      <c r="F181" s="1" t="s">
        <v>2131</v>
      </c>
      <c r="G181" s="1" t="s">
        <v>2132</v>
      </c>
      <c r="H181" s="1" t="s">
        <v>2133</v>
      </c>
      <c r="I181" s="1" t="s">
        <v>2134</v>
      </c>
      <c r="J181" s="1" t="s">
        <v>2135</v>
      </c>
      <c r="K181" s="1" t="s">
        <v>2136</v>
      </c>
      <c r="L181" s="1" t="s">
        <v>2137</v>
      </c>
      <c r="M181" s="1" t="s">
        <v>2138</v>
      </c>
    </row>
    <row r="182" spans="2:13" x14ac:dyDescent="0.25">
      <c r="B182" s="1" t="s">
        <v>11</v>
      </c>
      <c r="C182" s="1" t="s">
        <v>2139</v>
      </c>
      <c r="D182" s="1" t="s">
        <v>2140</v>
      </c>
      <c r="E182" s="1" t="s">
        <v>2141</v>
      </c>
      <c r="F182" s="1" t="s">
        <v>2142</v>
      </c>
      <c r="G182" s="1" t="s">
        <v>2143</v>
      </c>
      <c r="H182" s="1" t="s">
        <v>2144</v>
      </c>
      <c r="I182" s="1" t="s">
        <v>2145</v>
      </c>
      <c r="J182" s="1" t="s">
        <v>2146</v>
      </c>
      <c r="K182" s="1" t="s">
        <v>2147</v>
      </c>
      <c r="L182" s="1" t="s">
        <v>2148</v>
      </c>
      <c r="M182" s="1" t="s">
        <v>2149</v>
      </c>
    </row>
    <row r="183" spans="2:13" x14ac:dyDescent="0.25">
      <c r="B183" s="1" t="s">
        <v>11</v>
      </c>
      <c r="C183" s="1" t="s">
        <v>2150</v>
      </c>
      <c r="D183" s="1" t="s">
        <v>2151</v>
      </c>
      <c r="E183" s="1" t="s">
        <v>2152</v>
      </c>
      <c r="F183" s="1" t="s">
        <v>2153</v>
      </c>
      <c r="G183" s="1" t="s">
        <v>2154</v>
      </c>
      <c r="H183" s="1" t="s">
        <v>2155</v>
      </c>
      <c r="I183" s="1" t="s">
        <v>2156</v>
      </c>
      <c r="J183" s="1" t="s">
        <v>2157</v>
      </c>
      <c r="K183" s="1" t="s">
        <v>2158</v>
      </c>
      <c r="L183" s="1" t="s">
        <v>2159</v>
      </c>
      <c r="M183" s="1" t="s">
        <v>2160</v>
      </c>
    </row>
    <row r="184" spans="2:13" x14ac:dyDescent="0.25">
      <c r="B184" s="1" t="s">
        <v>11</v>
      </c>
      <c r="C184" s="1" t="s">
        <v>2161</v>
      </c>
      <c r="D184" s="1" t="s">
        <v>2162</v>
      </c>
      <c r="E184" s="1" t="s">
        <v>2163</v>
      </c>
      <c r="F184" s="1" t="s">
        <v>2164</v>
      </c>
      <c r="G184" s="1" t="s">
        <v>2165</v>
      </c>
      <c r="H184" s="1" t="s">
        <v>2166</v>
      </c>
      <c r="I184" s="1" t="s">
        <v>2167</v>
      </c>
      <c r="J184" s="1" t="s">
        <v>2168</v>
      </c>
      <c r="K184" s="1" t="s">
        <v>2169</v>
      </c>
      <c r="L184" s="1" t="s">
        <v>2170</v>
      </c>
      <c r="M184" s="1" t="s">
        <v>2171</v>
      </c>
    </row>
    <row r="185" spans="2:13" x14ac:dyDescent="0.25">
      <c r="B185" s="1" t="s">
        <v>11</v>
      </c>
      <c r="C185" s="1" t="s">
        <v>2172</v>
      </c>
      <c r="D185" s="1" t="s">
        <v>2173</v>
      </c>
      <c r="E185" s="1" t="s">
        <v>2174</v>
      </c>
      <c r="F185" s="1" t="s">
        <v>2175</v>
      </c>
      <c r="G185" s="1" t="s">
        <v>2176</v>
      </c>
      <c r="H185" s="1" t="s">
        <v>2177</v>
      </c>
      <c r="I185" s="1" t="s">
        <v>2178</v>
      </c>
      <c r="J185" s="1" t="s">
        <v>2179</v>
      </c>
      <c r="K185" s="1" t="s">
        <v>2180</v>
      </c>
      <c r="L185" s="1" t="s">
        <v>2181</v>
      </c>
      <c r="M185" s="1" t="s">
        <v>2182</v>
      </c>
    </row>
    <row r="186" spans="2:13" x14ac:dyDescent="0.25">
      <c r="B186" s="1" t="s">
        <v>11</v>
      </c>
      <c r="C186" s="1" t="s">
        <v>2183</v>
      </c>
      <c r="D186" s="1" t="s">
        <v>2184</v>
      </c>
      <c r="E186" s="1" t="s">
        <v>2185</v>
      </c>
      <c r="F186" s="1" t="s">
        <v>2186</v>
      </c>
      <c r="G186" s="1" t="s">
        <v>2187</v>
      </c>
      <c r="H186" s="1" t="s">
        <v>2188</v>
      </c>
      <c r="I186" s="1" t="s">
        <v>2189</v>
      </c>
      <c r="J186" s="1" t="s">
        <v>2190</v>
      </c>
      <c r="K186" s="1" t="s">
        <v>2191</v>
      </c>
      <c r="L186" s="1" t="s">
        <v>2192</v>
      </c>
      <c r="M186" s="1" t="s">
        <v>2193</v>
      </c>
    </row>
    <row r="187" spans="2:13" x14ac:dyDescent="0.25">
      <c r="B187" s="1" t="s">
        <v>11</v>
      </c>
      <c r="C187" s="1" t="s">
        <v>2194</v>
      </c>
      <c r="D187" s="1" t="s">
        <v>2195</v>
      </c>
      <c r="E187" s="1" t="s">
        <v>2196</v>
      </c>
      <c r="F187" s="1" t="s">
        <v>2197</v>
      </c>
      <c r="G187" s="1" t="s">
        <v>2198</v>
      </c>
      <c r="H187" s="1" t="s">
        <v>2199</v>
      </c>
      <c r="I187" s="1" t="s">
        <v>2200</v>
      </c>
      <c r="J187" s="1" t="s">
        <v>2201</v>
      </c>
      <c r="K187" s="1" t="s">
        <v>2202</v>
      </c>
      <c r="L187" s="1" t="s">
        <v>2203</v>
      </c>
      <c r="M187" s="1" t="s">
        <v>2204</v>
      </c>
    </row>
    <row r="188" spans="2:13" x14ac:dyDescent="0.25">
      <c r="B188" s="1" t="s">
        <v>11</v>
      </c>
      <c r="C188" s="1" t="s">
        <v>2205</v>
      </c>
      <c r="D188" s="1" t="s">
        <v>2206</v>
      </c>
      <c r="E188" s="1" t="s">
        <v>2207</v>
      </c>
      <c r="F188" s="1" t="s">
        <v>2208</v>
      </c>
      <c r="G188" s="1" t="s">
        <v>2209</v>
      </c>
      <c r="H188" s="1" t="s">
        <v>2210</v>
      </c>
      <c r="I188" s="1" t="s">
        <v>2211</v>
      </c>
      <c r="J188" s="1" t="s">
        <v>2212</v>
      </c>
      <c r="K188" s="1" t="s">
        <v>2213</v>
      </c>
      <c r="L188" s="1" t="s">
        <v>2214</v>
      </c>
      <c r="M188" s="1" t="s">
        <v>2215</v>
      </c>
    </row>
    <row r="189" spans="2:13" x14ac:dyDescent="0.25">
      <c r="B189" s="1" t="s">
        <v>11</v>
      </c>
      <c r="C189" s="1" t="s">
        <v>2216</v>
      </c>
      <c r="D189" s="1" t="s">
        <v>2217</v>
      </c>
      <c r="E189" s="1" t="s">
        <v>2218</v>
      </c>
      <c r="F189" s="1" t="s">
        <v>2219</v>
      </c>
      <c r="G189" s="1" t="s">
        <v>2220</v>
      </c>
      <c r="H189" s="1" t="s">
        <v>2221</v>
      </c>
      <c r="I189" s="1" t="s">
        <v>2222</v>
      </c>
      <c r="J189" s="1" t="s">
        <v>2223</v>
      </c>
      <c r="K189" s="1" t="s">
        <v>2224</v>
      </c>
      <c r="L189" s="1" t="s">
        <v>2225</v>
      </c>
      <c r="M189" s="1" t="s">
        <v>2226</v>
      </c>
    </row>
    <row r="190" spans="2:13" x14ac:dyDescent="0.25">
      <c r="B190" s="1" t="s">
        <v>11</v>
      </c>
      <c r="C190" s="1" t="s">
        <v>2227</v>
      </c>
      <c r="D190" s="1" t="s">
        <v>2228</v>
      </c>
      <c r="E190" s="1" t="s">
        <v>2229</v>
      </c>
      <c r="F190" s="1" t="s">
        <v>2230</v>
      </c>
      <c r="G190" s="1" t="s">
        <v>2231</v>
      </c>
      <c r="H190" s="1" t="s">
        <v>2232</v>
      </c>
      <c r="I190" s="1" t="s">
        <v>2233</v>
      </c>
      <c r="J190" s="1" t="s">
        <v>2234</v>
      </c>
      <c r="K190" s="1" t="s">
        <v>2235</v>
      </c>
      <c r="L190" s="1" t="s">
        <v>2236</v>
      </c>
      <c r="M190" s="1" t="s">
        <v>2237</v>
      </c>
    </row>
    <row r="191" spans="2:13" x14ac:dyDescent="0.25">
      <c r="B191" s="1" t="s">
        <v>11</v>
      </c>
      <c r="C191" s="1" t="s">
        <v>2238</v>
      </c>
      <c r="D191" s="1" t="s">
        <v>2239</v>
      </c>
      <c r="E191" s="1" t="s">
        <v>2240</v>
      </c>
      <c r="F191" s="1" t="s">
        <v>2241</v>
      </c>
      <c r="G191" s="1" t="s">
        <v>2242</v>
      </c>
      <c r="H191" s="1" t="s">
        <v>2243</v>
      </c>
      <c r="I191" s="1" t="s">
        <v>2244</v>
      </c>
      <c r="J191" s="1" t="s">
        <v>2245</v>
      </c>
      <c r="K191" s="1" t="s">
        <v>2246</v>
      </c>
      <c r="L191" s="1" t="s">
        <v>2247</v>
      </c>
      <c r="M191" s="1" t="s">
        <v>2248</v>
      </c>
    </row>
    <row r="192" spans="2:13" x14ac:dyDescent="0.25">
      <c r="B192" s="1" t="s">
        <v>11</v>
      </c>
      <c r="C192" s="1" t="s">
        <v>2249</v>
      </c>
      <c r="D192" s="1" t="s">
        <v>2250</v>
      </c>
      <c r="E192" s="1" t="s">
        <v>2251</v>
      </c>
      <c r="F192" s="1" t="s">
        <v>2252</v>
      </c>
      <c r="G192" s="1" t="s">
        <v>2253</v>
      </c>
      <c r="H192" s="1" t="s">
        <v>2254</v>
      </c>
      <c r="I192" s="1" t="s">
        <v>2255</v>
      </c>
      <c r="J192" s="1" t="s">
        <v>2256</v>
      </c>
      <c r="K192" s="1" t="s">
        <v>2257</v>
      </c>
      <c r="L192" s="1" t="s">
        <v>2258</v>
      </c>
      <c r="M192" s="1" t="s">
        <v>2259</v>
      </c>
    </row>
    <row r="193" spans="2:13" x14ac:dyDescent="0.25">
      <c r="B193" s="1" t="s">
        <v>11</v>
      </c>
      <c r="C193" s="1" t="s">
        <v>2260</v>
      </c>
      <c r="D193" s="1" t="s">
        <v>2261</v>
      </c>
      <c r="E193" s="1" t="s">
        <v>2262</v>
      </c>
      <c r="F193" s="1" t="s">
        <v>2263</v>
      </c>
      <c r="G193" s="1" t="s">
        <v>2264</v>
      </c>
      <c r="H193" s="1" t="s">
        <v>2265</v>
      </c>
      <c r="I193" s="1" t="s">
        <v>2266</v>
      </c>
      <c r="J193" s="1" t="s">
        <v>2267</v>
      </c>
      <c r="K193" s="1" t="s">
        <v>2268</v>
      </c>
      <c r="L193" s="1" t="s">
        <v>2269</v>
      </c>
      <c r="M193" s="1" t="s">
        <v>2270</v>
      </c>
    </row>
    <row r="194" spans="2:13" x14ac:dyDescent="0.25">
      <c r="B194" s="1" t="s">
        <v>11</v>
      </c>
      <c r="C194" s="1" t="s">
        <v>2271</v>
      </c>
      <c r="D194" s="1" t="s">
        <v>2272</v>
      </c>
      <c r="E194" s="1" t="s">
        <v>2273</v>
      </c>
      <c r="F194" s="1" t="s">
        <v>2274</v>
      </c>
      <c r="G194" s="1" t="s">
        <v>2275</v>
      </c>
      <c r="H194" s="1" t="s">
        <v>2276</v>
      </c>
      <c r="I194" s="1" t="s">
        <v>2277</v>
      </c>
      <c r="J194" s="1" t="s">
        <v>2278</v>
      </c>
      <c r="K194" s="1" t="s">
        <v>2279</v>
      </c>
      <c r="L194" s="1" t="s">
        <v>2280</v>
      </c>
      <c r="M194" s="1" t="s">
        <v>2281</v>
      </c>
    </row>
    <row r="195" spans="2:13" x14ac:dyDescent="0.25">
      <c r="B195" s="1" t="s">
        <v>11</v>
      </c>
      <c r="C195" s="1" t="s">
        <v>2282</v>
      </c>
      <c r="D195" s="1" t="s">
        <v>2283</v>
      </c>
      <c r="E195" s="1" t="s">
        <v>2284</v>
      </c>
      <c r="F195" s="1" t="s">
        <v>2285</v>
      </c>
      <c r="G195" s="1" t="s">
        <v>2286</v>
      </c>
      <c r="H195" s="1" t="s">
        <v>2287</v>
      </c>
      <c r="I195" s="1" t="s">
        <v>2288</v>
      </c>
      <c r="J195" s="1" t="s">
        <v>2289</v>
      </c>
      <c r="K195" s="1" t="s">
        <v>2290</v>
      </c>
      <c r="L195" s="1" t="s">
        <v>2291</v>
      </c>
      <c r="M195" s="1" t="s">
        <v>2292</v>
      </c>
    </row>
    <row r="196" spans="2:13" x14ac:dyDescent="0.25">
      <c r="B196" s="1" t="s">
        <v>11</v>
      </c>
      <c r="C196" s="1" t="s">
        <v>2293</v>
      </c>
      <c r="D196" s="1" t="s">
        <v>2294</v>
      </c>
      <c r="E196" s="1" t="s">
        <v>2295</v>
      </c>
      <c r="F196" s="1" t="s">
        <v>2296</v>
      </c>
      <c r="G196" s="1" t="s">
        <v>2297</v>
      </c>
      <c r="H196" s="1" t="s">
        <v>2298</v>
      </c>
      <c r="I196" s="1" t="s">
        <v>2299</v>
      </c>
      <c r="J196" s="1" t="s">
        <v>2300</v>
      </c>
      <c r="K196" s="1" t="s">
        <v>2301</v>
      </c>
      <c r="L196" s="1" t="s">
        <v>2302</v>
      </c>
      <c r="M196" s="1" t="s">
        <v>2303</v>
      </c>
    </row>
    <row r="197" spans="2:13" x14ac:dyDescent="0.25">
      <c r="B197" s="1" t="s">
        <v>11</v>
      </c>
      <c r="C197" s="1" t="s">
        <v>2304</v>
      </c>
      <c r="D197" s="1" t="s">
        <v>2305</v>
      </c>
      <c r="E197" s="1" t="s">
        <v>2306</v>
      </c>
      <c r="F197" s="1" t="s">
        <v>2307</v>
      </c>
      <c r="G197" s="1" t="s">
        <v>2308</v>
      </c>
      <c r="H197" s="1" t="s">
        <v>2309</v>
      </c>
      <c r="I197" s="1" t="s">
        <v>2310</v>
      </c>
      <c r="J197" s="1" t="s">
        <v>2311</v>
      </c>
      <c r="K197" s="1" t="s">
        <v>2312</v>
      </c>
      <c r="L197" s="1" t="s">
        <v>2313</v>
      </c>
      <c r="M197" s="1" t="s">
        <v>2314</v>
      </c>
    </row>
    <row r="198" spans="2:13" x14ac:dyDescent="0.25">
      <c r="B198" s="1" t="s">
        <v>11</v>
      </c>
      <c r="C198" s="1" t="s">
        <v>2315</v>
      </c>
      <c r="D198" s="1" t="s">
        <v>2316</v>
      </c>
      <c r="E198" s="1" t="s">
        <v>2317</v>
      </c>
      <c r="F198" s="1" t="s">
        <v>2318</v>
      </c>
      <c r="G198" s="1" t="s">
        <v>2319</v>
      </c>
      <c r="H198" s="1" t="s">
        <v>2320</v>
      </c>
      <c r="I198" s="1" t="s">
        <v>2321</v>
      </c>
      <c r="J198" s="1" t="s">
        <v>2322</v>
      </c>
      <c r="K198" s="1" t="s">
        <v>2323</v>
      </c>
      <c r="L198" s="1" t="s">
        <v>2324</v>
      </c>
      <c r="M198" s="1" t="s">
        <v>2325</v>
      </c>
    </row>
    <row r="199" spans="2:13" x14ac:dyDescent="0.25">
      <c r="B199" s="1" t="s">
        <v>11</v>
      </c>
      <c r="C199" s="1" t="s">
        <v>2326</v>
      </c>
      <c r="D199" s="1" t="s">
        <v>2327</v>
      </c>
      <c r="E199" s="1" t="s">
        <v>2328</v>
      </c>
      <c r="F199" s="1" t="s">
        <v>2329</v>
      </c>
      <c r="G199" s="1" t="s">
        <v>2330</v>
      </c>
      <c r="H199" s="1" t="s">
        <v>2331</v>
      </c>
      <c r="I199" s="1" t="s">
        <v>2332</v>
      </c>
      <c r="J199" s="1" t="s">
        <v>2333</v>
      </c>
      <c r="K199" s="1" t="s">
        <v>2334</v>
      </c>
      <c r="L199" s="1" t="s">
        <v>2335</v>
      </c>
      <c r="M199" s="1" t="s">
        <v>2336</v>
      </c>
    </row>
    <row r="200" spans="2:13" x14ac:dyDescent="0.25">
      <c r="B200" s="1" t="s">
        <v>11</v>
      </c>
      <c r="C200" s="1" t="s">
        <v>2337</v>
      </c>
      <c r="D200" s="1" t="s">
        <v>2338</v>
      </c>
      <c r="E200" s="1" t="s">
        <v>2339</v>
      </c>
      <c r="F200" s="1" t="s">
        <v>2340</v>
      </c>
      <c r="G200" s="1" t="s">
        <v>2341</v>
      </c>
      <c r="H200" s="1" t="s">
        <v>2342</v>
      </c>
      <c r="I200" s="1" t="s">
        <v>2343</v>
      </c>
      <c r="J200" s="1" t="s">
        <v>2344</v>
      </c>
      <c r="K200" s="1" t="s">
        <v>2345</v>
      </c>
      <c r="L200" s="1" t="s">
        <v>2346</v>
      </c>
      <c r="M200" s="1" t="s">
        <v>2347</v>
      </c>
    </row>
    <row r="201" spans="2:13" x14ac:dyDescent="0.25">
      <c r="B201" s="1" t="s">
        <v>11</v>
      </c>
      <c r="C201" s="1" t="s">
        <v>2348</v>
      </c>
      <c r="D201" s="1" t="s">
        <v>2349</v>
      </c>
      <c r="E201" s="1" t="s">
        <v>2350</v>
      </c>
      <c r="F201" s="1" t="s">
        <v>2351</v>
      </c>
      <c r="G201" s="1" t="s">
        <v>2352</v>
      </c>
      <c r="H201" s="1" t="s">
        <v>2353</v>
      </c>
      <c r="I201" s="1" t="s">
        <v>2354</v>
      </c>
      <c r="J201" s="1" t="s">
        <v>2355</v>
      </c>
      <c r="K201" s="1" t="s">
        <v>2356</v>
      </c>
      <c r="L201" s="1" t="s">
        <v>2357</v>
      </c>
      <c r="M201" s="1" t="s">
        <v>2358</v>
      </c>
    </row>
    <row r="202" spans="2:13" x14ac:dyDescent="0.25">
      <c r="B202" s="1" t="s">
        <v>44</v>
      </c>
      <c r="C202" s="1" t="s">
        <v>2359</v>
      </c>
      <c r="D202" s="1" t="s">
        <v>2360</v>
      </c>
      <c r="E202" s="1" t="s">
        <v>2361</v>
      </c>
      <c r="F202" s="1" t="s">
        <v>2362</v>
      </c>
      <c r="G202" s="1" t="s">
        <v>2363</v>
      </c>
      <c r="H202" s="1" t="s">
        <v>2364</v>
      </c>
      <c r="I202" s="1" t="s">
        <v>2365</v>
      </c>
      <c r="J202" s="1" t="s">
        <v>2366</v>
      </c>
      <c r="K202" s="1" t="s">
        <v>2367</v>
      </c>
      <c r="L202" s="1" t="s">
        <v>2368</v>
      </c>
      <c r="M202" s="1" t="s">
        <v>2369</v>
      </c>
    </row>
    <row r="203" spans="2:13" x14ac:dyDescent="0.25">
      <c r="B203" s="1" t="s">
        <v>44</v>
      </c>
      <c r="C203" s="1" t="s">
        <v>2370</v>
      </c>
      <c r="D203" s="1" t="s">
        <v>2371</v>
      </c>
      <c r="E203" s="1" t="s">
        <v>2372</v>
      </c>
      <c r="F203" s="1" t="s">
        <v>2373</v>
      </c>
      <c r="G203" s="1" t="s">
        <v>2374</v>
      </c>
      <c r="H203" s="1" t="s">
        <v>2375</v>
      </c>
      <c r="I203" s="1" t="s">
        <v>2376</v>
      </c>
      <c r="J203" s="1" t="s">
        <v>2377</v>
      </c>
      <c r="K203" s="1" t="s">
        <v>2378</v>
      </c>
      <c r="L203" s="1" t="s">
        <v>2379</v>
      </c>
      <c r="M203" s="1" t="s">
        <v>2380</v>
      </c>
    </row>
    <row r="204" spans="2:13" x14ac:dyDescent="0.25">
      <c r="B204" s="1" t="s">
        <v>44</v>
      </c>
      <c r="C204" s="1" t="s">
        <v>2381</v>
      </c>
      <c r="D204" s="1" t="s">
        <v>2382</v>
      </c>
      <c r="E204" s="1" t="s">
        <v>2383</v>
      </c>
      <c r="F204" s="1" t="s">
        <v>2384</v>
      </c>
      <c r="G204" s="1" t="s">
        <v>2385</v>
      </c>
      <c r="H204" s="1" t="s">
        <v>2386</v>
      </c>
      <c r="I204" s="1" t="s">
        <v>2387</v>
      </c>
      <c r="J204" s="1" t="s">
        <v>2388</v>
      </c>
      <c r="K204" s="1" t="s">
        <v>2389</v>
      </c>
      <c r="L204" s="1" t="s">
        <v>2390</v>
      </c>
      <c r="M204" s="1" t="s">
        <v>2391</v>
      </c>
    </row>
    <row r="205" spans="2:13" x14ac:dyDescent="0.25">
      <c r="B205" s="1" t="s">
        <v>44</v>
      </c>
      <c r="C205" s="1" t="s">
        <v>2392</v>
      </c>
      <c r="D205" s="1" t="s">
        <v>2393</v>
      </c>
      <c r="E205" s="1" t="s">
        <v>2394</v>
      </c>
      <c r="F205" s="1" t="s">
        <v>2395</v>
      </c>
      <c r="G205" s="1" t="s">
        <v>2396</v>
      </c>
      <c r="H205" s="1" t="s">
        <v>2397</v>
      </c>
      <c r="I205" s="1" t="s">
        <v>2398</v>
      </c>
      <c r="J205" s="1" t="s">
        <v>2399</v>
      </c>
      <c r="K205" s="1" t="s">
        <v>2400</v>
      </c>
      <c r="L205" s="1" t="s">
        <v>2401</v>
      </c>
      <c r="M205" s="1" t="s">
        <v>2402</v>
      </c>
    </row>
    <row r="206" spans="2:13" x14ac:dyDescent="0.25">
      <c r="B206" s="1" t="s">
        <v>44</v>
      </c>
      <c r="C206" s="1" t="s">
        <v>2403</v>
      </c>
      <c r="D206" s="1" t="s">
        <v>2404</v>
      </c>
      <c r="E206" s="1" t="s">
        <v>2405</v>
      </c>
      <c r="F206" s="1" t="s">
        <v>2406</v>
      </c>
      <c r="G206" s="1" t="s">
        <v>2407</v>
      </c>
      <c r="H206" s="1" t="s">
        <v>2408</v>
      </c>
      <c r="I206" s="1" t="s">
        <v>2409</v>
      </c>
      <c r="J206" s="1" t="s">
        <v>2410</v>
      </c>
      <c r="K206" s="1" t="s">
        <v>2411</v>
      </c>
      <c r="L206" s="1" t="s">
        <v>2412</v>
      </c>
      <c r="M206" s="1" t="s">
        <v>2413</v>
      </c>
    </row>
    <row r="207" spans="2:13" x14ac:dyDescent="0.25">
      <c r="B207" s="1" t="s">
        <v>44</v>
      </c>
      <c r="C207" s="1" t="s">
        <v>2414</v>
      </c>
      <c r="D207" s="1" t="s">
        <v>2415</v>
      </c>
      <c r="E207" s="1" t="s">
        <v>2416</v>
      </c>
      <c r="F207" s="1" t="s">
        <v>2417</v>
      </c>
      <c r="G207" s="1" t="s">
        <v>2418</v>
      </c>
      <c r="H207" s="1" t="s">
        <v>2419</v>
      </c>
      <c r="I207" s="1" t="s">
        <v>2420</v>
      </c>
      <c r="J207" s="1" t="s">
        <v>2421</v>
      </c>
      <c r="K207" s="1" t="s">
        <v>2422</v>
      </c>
      <c r="L207" s="1" t="s">
        <v>2423</v>
      </c>
      <c r="M207" s="1" t="s">
        <v>2424</v>
      </c>
    </row>
    <row r="208" spans="2:13" x14ac:dyDescent="0.25">
      <c r="B208" s="1" t="s">
        <v>44</v>
      </c>
      <c r="C208" s="1" t="s">
        <v>2425</v>
      </c>
      <c r="D208" s="1" t="s">
        <v>2426</v>
      </c>
      <c r="E208" s="1" t="s">
        <v>2427</v>
      </c>
      <c r="F208" s="1" t="s">
        <v>2428</v>
      </c>
      <c r="G208" s="1" t="s">
        <v>2429</v>
      </c>
      <c r="H208" s="1" t="s">
        <v>2430</v>
      </c>
      <c r="I208" s="1" t="s">
        <v>2431</v>
      </c>
      <c r="J208" s="1" t="s">
        <v>2432</v>
      </c>
      <c r="K208" s="1" t="s">
        <v>2433</v>
      </c>
      <c r="L208" s="1" t="s">
        <v>2434</v>
      </c>
      <c r="M208" s="1" t="s">
        <v>2435</v>
      </c>
    </row>
    <row r="209" spans="2:13" x14ac:dyDescent="0.25">
      <c r="B209" s="1" t="s">
        <v>44</v>
      </c>
      <c r="C209" s="1" t="s">
        <v>2436</v>
      </c>
      <c r="D209" s="1" t="s">
        <v>2437</v>
      </c>
      <c r="E209" s="1" t="s">
        <v>2438</v>
      </c>
      <c r="F209" s="1" t="s">
        <v>2439</v>
      </c>
      <c r="G209" s="1" t="s">
        <v>2440</v>
      </c>
      <c r="H209" s="1" t="s">
        <v>2441</v>
      </c>
      <c r="I209" s="1" t="s">
        <v>2442</v>
      </c>
      <c r="J209" s="1" t="s">
        <v>2443</v>
      </c>
      <c r="K209" s="1" t="s">
        <v>2444</v>
      </c>
      <c r="L209" s="1" t="s">
        <v>2445</v>
      </c>
      <c r="M209" s="1" t="s">
        <v>2446</v>
      </c>
    </row>
    <row r="210" spans="2:13" x14ac:dyDescent="0.25">
      <c r="B210" s="1" t="s">
        <v>44</v>
      </c>
      <c r="C210" s="1" t="s">
        <v>2447</v>
      </c>
      <c r="D210" s="1" t="s">
        <v>2448</v>
      </c>
      <c r="E210" s="1" t="s">
        <v>2449</v>
      </c>
      <c r="F210" s="1" t="s">
        <v>2450</v>
      </c>
      <c r="G210" s="1" t="s">
        <v>2451</v>
      </c>
      <c r="H210" s="1" t="s">
        <v>2452</v>
      </c>
      <c r="I210" s="1" t="s">
        <v>2453</v>
      </c>
      <c r="J210" s="1" t="s">
        <v>2454</v>
      </c>
      <c r="K210" s="1" t="s">
        <v>2455</v>
      </c>
      <c r="L210" s="1" t="s">
        <v>2456</v>
      </c>
      <c r="M210" s="1" t="s">
        <v>2457</v>
      </c>
    </row>
    <row r="211" spans="2:13" x14ac:dyDescent="0.25">
      <c r="B211" s="1" t="s">
        <v>44</v>
      </c>
      <c r="C211" s="1" t="s">
        <v>2458</v>
      </c>
      <c r="D211" s="1" t="s">
        <v>2459</v>
      </c>
      <c r="E211" s="1" t="s">
        <v>2460</v>
      </c>
      <c r="F211" s="1" t="s">
        <v>2461</v>
      </c>
      <c r="G211" s="1" t="s">
        <v>2462</v>
      </c>
      <c r="H211" s="1" t="s">
        <v>2463</v>
      </c>
      <c r="I211" s="1" t="s">
        <v>2464</v>
      </c>
      <c r="J211" s="1" t="s">
        <v>2465</v>
      </c>
      <c r="K211" s="1" t="s">
        <v>2466</v>
      </c>
      <c r="L211" s="1" t="s">
        <v>2467</v>
      </c>
      <c r="M211" s="1" t="s">
        <v>2468</v>
      </c>
    </row>
    <row r="212" spans="2:13" x14ac:dyDescent="0.25">
      <c r="B212" s="1" t="s">
        <v>44</v>
      </c>
      <c r="C212" s="1" t="s">
        <v>2469</v>
      </c>
      <c r="D212" s="1" t="s">
        <v>2470</v>
      </c>
      <c r="E212" s="1" t="s">
        <v>2471</v>
      </c>
      <c r="F212" s="1" t="s">
        <v>2472</v>
      </c>
      <c r="G212" s="1" t="s">
        <v>2473</v>
      </c>
      <c r="H212" s="1" t="s">
        <v>2474</v>
      </c>
      <c r="I212" s="1" t="s">
        <v>2475</v>
      </c>
      <c r="J212" s="1" t="s">
        <v>2476</v>
      </c>
      <c r="K212" s="1" t="s">
        <v>2477</v>
      </c>
      <c r="L212" s="1" t="s">
        <v>2478</v>
      </c>
      <c r="M212" s="1" t="s">
        <v>2479</v>
      </c>
    </row>
    <row r="213" spans="2:13" x14ac:dyDescent="0.25">
      <c r="B213" s="1" t="s">
        <v>44</v>
      </c>
      <c r="C213" s="1" t="s">
        <v>2480</v>
      </c>
      <c r="D213" s="1" t="s">
        <v>2481</v>
      </c>
      <c r="E213" s="1" t="s">
        <v>2482</v>
      </c>
      <c r="F213" s="1" t="s">
        <v>2483</v>
      </c>
      <c r="G213" s="1" t="s">
        <v>2484</v>
      </c>
      <c r="H213" s="1" t="s">
        <v>2485</v>
      </c>
      <c r="I213" s="1" t="s">
        <v>2486</v>
      </c>
      <c r="J213" s="1" t="s">
        <v>2487</v>
      </c>
      <c r="K213" s="1" t="s">
        <v>2488</v>
      </c>
      <c r="L213" s="1" t="s">
        <v>2489</v>
      </c>
      <c r="M213" s="1" t="s">
        <v>2490</v>
      </c>
    </row>
    <row r="214" spans="2:13" x14ac:dyDescent="0.25">
      <c r="B214" s="1" t="s">
        <v>44</v>
      </c>
      <c r="C214" s="1" t="s">
        <v>2491</v>
      </c>
      <c r="D214" s="1" t="s">
        <v>2492</v>
      </c>
      <c r="E214" s="1" t="s">
        <v>2493</v>
      </c>
      <c r="F214" s="1" t="s">
        <v>2494</v>
      </c>
      <c r="G214" s="1" t="s">
        <v>2495</v>
      </c>
      <c r="H214" s="1" t="s">
        <v>2496</v>
      </c>
      <c r="I214" s="1" t="s">
        <v>2497</v>
      </c>
      <c r="J214" s="1" t="s">
        <v>2498</v>
      </c>
      <c r="K214" s="1" t="s">
        <v>2499</v>
      </c>
      <c r="L214" s="1" t="s">
        <v>2500</v>
      </c>
      <c r="M214" s="1" t="s">
        <v>2501</v>
      </c>
    </row>
    <row r="215" spans="2:13" x14ac:dyDescent="0.25">
      <c r="B215" s="1" t="s">
        <v>44</v>
      </c>
      <c r="C215" s="1" t="s">
        <v>2502</v>
      </c>
      <c r="D215" s="1" t="s">
        <v>2503</v>
      </c>
      <c r="E215" s="1" t="s">
        <v>2504</v>
      </c>
      <c r="F215" s="1" t="s">
        <v>2505</v>
      </c>
      <c r="G215" s="1" t="s">
        <v>2506</v>
      </c>
      <c r="H215" s="1" t="s">
        <v>2507</v>
      </c>
      <c r="I215" s="1" t="s">
        <v>2508</v>
      </c>
      <c r="J215" s="1" t="s">
        <v>2509</v>
      </c>
      <c r="K215" s="1" t="s">
        <v>2510</v>
      </c>
      <c r="L215" s="1" t="s">
        <v>2511</v>
      </c>
      <c r="M215" s="1" t="s">
        <v>2512</v>
      </c>
    </row>
    <row r="216" spans="2:13" x14ac:dyDescent="0.25">
      <c r="B216" s="1" t="s">
        <v>44</v>
      </c>
      <c r="C216" s="1" t="s">
        <v>2513</v>
      </c>
      <c r="D216" s="1" t="s">
        <v>2514</v>
      </c>
      <c r="E216" s="1" t="s">
        <v>2515</v>
      </c>
      <c r="F216" s="1" t="s">
        <v>2516</v>
      </c>
      <c r="G216" s="1" t="s">
        <v>2517</v>
      </c>
      <c r="H216" s="1" t="s">
        <v>2518</v>
      </c>
      <c r="I216" s="1" t="s">
        <v>2519</v>
      </c>
      <c r="J216" s="1" t="s">
        <v>2520</v>
      </c>
      <c r="K216" s="1" t="s">
        <v>2521</v>
      </c>
      <c r="L216" s="1" t="s">
        <v>2522</v>
      </c>
      <c r="M216" s="1" t="s">
        <v>2523</v>
      </c>
    </row>
    <row r="217" spans="2:13" x14ac:dyDescent="0.25">
      <c r="B217" s="1" t="s">
        <v>44</v>
      </c>
      <c r="C217" s="1" t="s">
        <v>2524</v>
      </c>
      <c r="D217" s="1" t="s">
        <v>2525</v>
      </c>
      <c r="E217" s="1" t="s">
        <v>2526</v>
      </c>
      <c r="F217" s="1" t="s">
        <v>2527</v>
      </c>
      <c r="G217" s="1" t="s">
        <v>2528</v>
      </c>
      <c r="H217" s="1" t="s">
        <v>2529</v>
      </c>
      <c r="I217" s="1" t="s">
        <v>2530</v>
      </c>
      <c r="J217" s="1" t="s">
        <v>2531</v>
      </c>
      <c r="K217" s="1" t="s">
        <v>2532</v>
      </c>
      <c r="L217" s="1" t="s">
        <v>2533</v>
      </c>
      <c r="M217" s="1" t="s">
        <v>2534</v>
      </c>
    </row>
    <row r="218" spans="2:13" x14ac:dyDescent="0.25">
      <c r="B218" s="1" t="s">
        <v>44</v>
      </c>
      <c r="C218" s="1" t="s">
        <v>2535</v>
      </c>
      <c r="D218" s="1" t="s">
        <v>2536</v>
      </c>
      <c r="E218" s="1" t="s">
        <v>2537</v>
      </c>
      <c r="F218" s="1" t="s">
        <v>2538</v>
      </c>
      <c r="G218" s="1" t="s">
        <v>2539</v>
      </c>
      <c r="H218" s="1" t="s">
        <v>2540</v>
      </c>
      <c r="I218" s="1" t="s">
        <v>2541</v>
      </c>
      <c r="J218" s="1" t="s">
        <v>2542</v>
      </c>
      <c r="K218" s="1" t="s">
        <v>2543</v>
      </c>
      <c r="L218" s="1" t="s">
        <v>2544</v>
      </c>
      <c r="M218" s="1" t="s">
        <v>2545</v>
      </c>
    </row>
    <row r="219" spans="2:13" x14ac:dyDescent="0.25">
      <c r="B219" s="1" t="s">
        <v>44</v>
      </c>
      <c r="C219" s="1" t="s">
        <v>2546</v>
      </c>
      <c r="D219" s="1" t="s">
        <v>2547</v>
      </c>
      <c r="E219" s="1" t="s">
        <v>2548</v>
      </c>
      <c r="F219" s="1" t="s">
        <v>2549</v>
      </c>
      <c r="G219" s="1" t="s">
        <v>2550</v>
      </c>
      <c r="H219" s="1" t="s">
        <v>2551</v>
      </c>
      <c r="I219" s="1" t="s">
        <v>2552</v>
      </c>
      <c r="J219" s="1" t="s">
        <v>2553</v>
      </c>
      <c r="K219" s="1" t="s">
        <v>2554</v>
      </c>
      <c r="L219" s="1" t="s">
        <v>2555</v>
      </c>
      <c r="M219" s="1" t="s">
        <v>2556</v>
      </c>
    </row>
    <row r="220" spans="2:13" x14ac:dyDescent="0.25">
      <c r="B220" s="1" t="s">
        <v>44</v>
      </c>
      <c r="C220" s="1" t="s">
        <v>2557</v>
      </c>
      <c r="D220" s="1" t="s">
        <v>2558</v>
      </c>
      <c r="E220" s="1" t="s">
        <v>2559</v>
      </c>
      <c r="F220" s="1" t="s">
        <v>2560</v>
      </c>
      <c r="G220" s="1" t="s">
        <v>2561</v>
      </c>
      <c r="H220" s="1" t="s">
        <v>2562</v>
      </c>
      <c r="I220" s="1" t="s">
        <v>2563</v>
      </c>
      <c r="J220" s="1" t="s">
        <v>2564</v>
      </c>
      <c r="K220" s="1" t="s">
        <v>2565</v>
      </c>
      <c r="L220" s="1" t="s">
        <v>2566</v>
      </c>
      <c r="M220" s="1" t="s">
        <v>2567</v>
      </c>
    </row>
    <row r="221" spans="2:13" x14ac:dyDescent="0.25">
      <c r="B221" s="1" t="s">
        <v>44</v>
      </c>
      <c r="C221" s="1" t="s">
        <v>2568</v>
      </c>
      <c r="D221" s="1" t="s">
        <v>2569</v>
      </c>
      <c r="E221" s="1" t="s">
        <v>2570</v>
      </c>
      <c r="F221" s="1" t="s">
        <v>2571</v>
      </c>
      <c r="G221" s="1" t="s">
        <v>2572</v>
      </c>
      <c r="H221" s="1" t="s">
        <v>2573</v>
      </c>
      <c r="I221" s="1" t="s">
        <v>2574</v>
      </c>
      <c r="J221" s="1" t="s">
        <v>2575</v>
      </c>
      <c r="K221" s="1" t="s">
        <v>2576</v>
      </c>
      <c r="L221" s="1" t="s">
        <v>2577</v>
      </c>
      <c r="M221" s="1" t="s">
        <v>2578</v>
      </c>
    </row>
    <row r="222" spans="2:13" x14ac:dyDescent="0.25">
      <c r="B222" s="1" t="s">
        <v>45</v>
      </c>
      <c r="C222" s="1" t="s">
        <v>2579</v>
      </c>
      <c r="D222" s="1" t="s">
        <v>2580</v>
      </c>
      <c r="E222" s="1" t="s">
        <v>2581</v>
      </c>
      <c r="F222" s="1" t="s">
        <v>2582</v>
      </c>
      <c r="G222" s="1" t="s">
        <v>2583</v>
      </c>
      <c r="H222" s="1" t="s">
        <v>2584</v>
      </c>
      <c r="I222" s="1" t="s">
        <v>2585</v>
      </c>
      <c r="J222" s="1" t="s">
        <v>2586</v>
      </c>
      <c r="K222" s="1" t="s">
        <v>2587</v>
      </c>
      <c r="L222" s="1" t="s">
        <v>2588</v>
      </c>
      <c r="M222" s="1" t="s">
        <v>2589</v>
      </c>
    </row>
    <row r="223" spans="2:13" x14ac:dyDescent="0.25">
      <c r="B223" s="1" t="s">
        <v>45</v>
      </c>
      <c r="C223" s="1" t="s">
        <v>2590</v>
      </c>
      <c r="D223" s="1" t="s">
        <v>2591</v>
      </c>
      <c r="E223" s="1" t="s">
        <v>2592</v>
      </c>
      <c r="F223" s="1" t="s">
        <v>2593</v>
      </c>
      <c r="G223" s="1" t="s">
        <v>2594</v>
      </c>
      <c r="H223" s="1" t="s">
        <v>2595</v>
      </c>
      <c r="I223" s="1" t="s">
        <v>2596</v>
      </c>
      <c r="J223" s="1" t="s">
        <v>2597</v>
      </c>
      <c r="K223" s="1" t="s">
        <v>2598</v>
      </c>
      <c r="L223" s="1" t="s">
        <v>2599</v>
      </c>
      <c r="M223" s="1" t="s">
        <v>2600</v>
      </c>
    </row>
    <row r="224" spans="2:13" x14ac:dyDescent="0.25">
      <c r="B224" s="1" t="s">
        <v>45</v>
      </c>
      <c r="C224" s="1" t="s">
        <v>2601</v>
      </c>
      <c r="D224" s="1" t="s">
        <v>2602</v>
      </c>
      <c r="E224" s="1" t="s">
        <v>2603</v>
      </c>
      <c r="F224" s="1" t="s">
        <v>2604</v>
      </c>
      <c r="G224" s="1" t="s">
        <v>2605</v>
      </c>
      <c r="H224" s="1" t="s">
        <v>2606</v>
      </c>
      <c r="I224" s="1" t="s">
        <v>2607</v>
      </c>
      <c r="J224" s="1" t="s">
        <v>2608</v>
      </c>
      <c r="K224" s="1" t="s">
        <v>2609</v>
      </c>
      <c r="L224" s="1" t="s">
        <v>2610</v>
      </c>
      <c r="M224" s="1" t="s">
        <v>2611</v>
      </c>
    </row>
    <row r="225" spans="2:13" x14ac:dyDescent="0.25">
      <c r="B225" s="1" t="s">
        <v>45</v>
      </c>
      <c r="C225" s="1" t="s">
        <v>2612</v>
      </c>
      <c r="D225" s="1" t="s">
        <v>2613</v>
      </c>
      <c r="E225" s="1" t="s">
        <v>2614</v>
      </c>
      <c r="F225" s="1" t="s">
        <v>2615</v>
      </c>
      <c r="G225" s="1" t="s">
        <v>2616</v>
      </c>
      <c r="H225" s="1" t="s">
        <v>2617</v>
      </c>
      <c r="I225" s="1" t="s">
        <v>2618</v>
      </c>
      <c r="J225" s="1" t="s">
        <v>2619</v>
      </c>
      <c r="K225" s="1" t="s">
        <v>2620</v>
      </c>
      <c r="L225" s="1" t="s">
        <v>2621</v>
      </c>
      <c r="M225" s="1" t="s">
        <v>2622</v>
      </c>
    </row>
    <row r="226" spans="2:13" x14ac:dyDescent="0.25">
      <c r="B226" s="1" t="s">
        <v>45</v>
      </c>
      <c r="C226" s="1" t="s">
        <v>2623</v>
      </c>
      <c r="D226" s="1" t="s">
        <v>2624</v>
      </c>
      <c r="E226" s="1" t="s">
        <v>2625</v>
      </c>
      <c r="F226" s="1" t="s">
        <v>2626</v>
      </c>
      <c r="G226" s="1" t="s">
        <v>2627</v>
      </c>
      <c r="H226" s="1" t="s">
        <v>2628</v>
      </c>
      <c r="I226" s="1" t="s">
        <v>2629</v>
      </c>
      <c r="J226" s="1" t="s">
        <v>2630</v>
      </c>
      <c r="K226" s="1" t="s">
        <v>2631</v>
      </c>
      <c r="L226" s="1" t="s">
        <v>2632</v>
      </c>
      <c r="M226" s="1" t="s">
        <v>2633</v>
      </c>
    </row>
    <row r="227" spans="2:13" x14ac:dyDescent="0.25">
      <c r="B227" s="1" t="s">
        <v>45</v>
      </c>
      <c r="C227" s="1" t="s">
        <v>2634</v>
      </c>
      <c r="D227" s="1" t="s">
        <v>2635</v>
      </c>
      <c r="E227" s="1" t="s">
        <v>2636</v>
      </c>
      <c r="F227" s="1" t="s">
        <v>2637</v>
      </c>
      <c r="G227" s="1" t="s">
        <v>2638</v>
      </c>
      <c r="H227" s="1" t="s">
        <v>2639</v>
      </c>
      <c r="I227" s="1" t="s">
        <v>2640</v>
      </c>
      <c r="J227" s="1" t="s">
        <v>2641</v>
      </c>
      <c r="K227" s="1" t="s">
        <v>2642</v>
      </c>
      <c r="L227" s="1" t="s">
        <v>2643</v>
      </c>
      <c r="M227" s="1" t="s">
        <v>2644</v>
      </c>
    </row>
    <row r="228" spans="2:13" x14ac:dyDescent="0.25">
      <c r="B228" s="1" t="s">
        <v>45</v>
      </c>
      <c r="C228" s="1" t="s">
        <v>2645</v>
      </c>
      <c r="D228" s="1" t="s">
        <v>2646</v>
      </c>
      <c r="E228" s="1" t="s">
        <v>2647</v>
      </c>
      <c r="F228" s="1" t="s">
        <v>2648</v>
      </c>
      <c r="G228" s="1" t="s">
        <v>2649</v>
      </c>
      <c r="H228" s="1" t="s">
        <v>2650</v>
      </c>
      <c r="I228" s="1" t="s">
        <v>2651</v>
      </c>
      <c r="J228" s="1" t="s">
        <v>2652</v>
      </c>
      <c r="K228" s="1" t="s">
        <v>2653</v>
      </c>
      <c r="L228" s="1" t="s">
        <v>2654</v>
      </c>
      <c r="M228" s="1" t="s">
        <v>2655</v>
      </c>
    </row>
    <row r="229" spans="2:13" x14ac:dyDescent="0.25">
      <c r="B229" s="1" t="s">
        <v>45</v>
      </c>
      <c r="C229" s="1" t="s">
        <v>2656</v>
      </c>
      <c r="D229" s="1" t="s">
        <v>2657</v>
      </c>
      <c r="E229" s="1" t="s">
        <v>2658</v>
      </c>
      <c r="F229" s="1" t="s">
        <v>2659</v>
      </c>
      <c r="G229" s="1" t="s">
        <v>2660</v>
      </c>
      <c r="H229" s="1" t="s">
        <v>2661</v>
      </c>
      <c r="I229" s="1" t="s">
        <v>2662</v>
      </c>
      <c r="J229" s="1" t="s">
        <v>2663</v>
      </c>
      <c r="K229" s="1" t="s">
        <v>2664</v>
      </c>
      <c r="L229" s="1" t="s">
        <v>2665</v>
      </c>
      <c r="M229" s="1" t="s">
        <v>2666</v>
      </c>
    </row>
    <row r="230" spans="2:13" x14ac:dyDescent="0.25">
      <c r="B230" s="1" t="s">
        <v>45</v>
      </c>
      <c r="C230" s="1" t="s">
        <v>2667</v>
      </c>
      <c r="D230" s="1" t="s">
        <v>2668</v>
      </c>
      <c r="E230" s="1" t="s">
        <v>2669</v>
      </c>
      <c r="F230" s="1" t="s">
        <v>2670</v>
      </c>
      <c r="G230" s="1" t="s">
        <v>2671</v>
      </c>
      <c r="H230" s="1" t="s">
        <v>2672</v>
      </c>
      <c r="I230" s="1" t="s">
        <v>2673</v>
      </c>
      <c r="J230" s="1" t="s">
        <v>2674</v>
      </c>
      <c r="K230" s="1" t="s">
        <v>2675</v>
      </c>
      <c r="L230" s="1" t="s">
        <v>2676</v>
      </c>
      <c r="M230" s="1" t="s">
        <v>2677</v>
      </c>
    </row>
    <row r="231" spans="2:13" x14ac:dyDescent="0.25">
      <c r="B231" s="1" t="s">
        <v>45</v>
      </c>
      <c r="C231" s="1" t="s">
        <v>2678</v>
      </c>
      <c r="D231" s="1" t="s">
        <v>2679</v>
      </c>
      <c r="E231" s="1" t="s">
        <v>2680</v>
      </c>
      <c r="F231" s="1" t="s">
        <v>2681</v>
      </c>
      <c r="G231" s="1" t="s">
        <v>2682</v>
      </c>
      <c r="H231" s="1" t="s">
        <v>2683</v>
      </c>
      <c r="I231" s="1" t="s">
        <v>2684</v>
      </c>
      <c r="J231" s="1" t="s">
        <v>2685</v>
      </c>
      <c r="K231" s="1" t="s">
        <v>2686</v>
      </c>
      <c r="L231" s="1" t="s">
        <v>2687</v>
      </c>
      <c r="M231" s="1" t="s">
        <v>2688</v>
      </c>
    </row>
    <row r="232" spans="2:13" x14ac:dyDescent="0.25">
      <c r="B232" s="1" t="s">
        <v>45</v>
      </c>
      <c r="C232" s="1" t="s">
        <v>2689</v>
      </c>
      <c r="D232" s="1" t="s">
        <v>2690</v>
      </c>
      <c r="E232" s="1" t="s">
        <v>2691</v>
      </c>
      <c r="F232" s="1" t="s">
        <v>2692</v>
      </c>
      <c r="G232" s="1" t="s">
        <v>2693</v>
      </c>
      <c r="H232" s="1" t="s">
        <v>2694</v>
      </c>
      <c r="I232" s="1" t="s">
        <v>2695</v>
      </c>
      <c r="J232" s="1" t="s">
        <v>2696</v>
      </c>
      <c r="K232" s="1" t="s">
        <v>2697</v>
      </c>
      <c r="L232" s="1" t="s">
        <v>2698</v>
      </c>
      <c r="M232" s="1" t="s">
        <v>2699</v>
      </c>
    </row>
    <row r="233" spans="2:13" x14ac:dyDescent="0.25">
      <c r="B233" s="1" t="s">
        <v>45</v>
      </c>
      <c r="C233" s="1" t="s">
        <v>2700</v>
      </c>
      <c r="D233" s="1" t="s">
        <v>2701</v>
      </c>
      <c r="E233" s="1" t="s">
        <v>2702</v>
      </c>
      <c r="F233" s="1" t="s">
        <v>2703</v>
      </c>
      <c r="G233" s="1" t="s">
        <v>2704</v>
      </c>
      <c r="H233" s="1" t="s">
        <v>2705</v>
      </c>
      <c r="I233" s="1" t="s">
        <v>2706</v>
      </c>
      <c r="J233" s="1" t="s">
        <v>2707</v>
      </c>
      <c r="K233" s="1" t="s">
        <v>2708</v>
      </c>
      <c r="L233" s="1" t="s">
        <v>2709</v>
      </c>
      <c r="M233" s="1" t="s">
        <v>2710</v>
      </c>
    </row>
    <row r="234" spans="2:13" x14ac:dyDescent="0.25">
      <c r="B234" s="1" t="s">
        <v>45</v>
      </c>
      <c r="C234" s="1" t="s">
        <v>2711</v>
      </c>
      <c r="D234" s="1" t="s">
        <v>2712</v>
      </c>
      <c r="E234" s="1" t="s">
        <v>2713</v>
      </c>
      <c r="F234" s="1" t="s">
        <v>2714</v>
      </c>
      <c r="G234" s="1" t="s">
        <v>2715</v>
      </c>
      <c r="H234" s="1" t="s">
        <v>2716</v>
      </c>
      <c r="I234" s="1" t="s">
        <v>2717</v>
      </c>
      <c r="J234" s="1" t="s">
        <v>2718</v>
      </c>
      <c r="K234" s="1" t="s">
        <v>2719</v>
      </c>
      <c r="L234" s="1" t="s">
        <v>2720</v>
      </c>
      <c r="M234" s="1" t="s">
        <v>2721</v>
      </c>
    </row>
    <row r="235" spans="2:13" x14ac:dyDescent="0.25">
      <c r="B235" s="1" t="s">
        <v>45</v>
      </c>
      <c r="C235" s="1" t="s">
        <v>2722</v>
      </c>
      <c r="D235" s="1" t="s">
        <v>2723</v>
      </c>
      <c r="E235" s="1" t="s">
        <v>2724</v>
      </c>
      <c r="F235" s="1" t="s">
        <v>2725</v>
      </c>
      <c r="G235" s="1" t="s">
        <v>2726</v>
      </c>
      <c r="H235" s="1" t="s">
        <v>2727</v>
      </c>
      <c r="I235" s="1" t="s">
        <v>2728</v>
      </c>
      <c r="J235" s="1" t="s">
        <v>2729</v>
      </c>
      <c r="K235" s="1" t="s">
        <v>2730</v>
      </c>
      <c r="L235" s="1" t="s">
        <v>2731</v>
      </c>
      <c r="M235" s="1" t="s">
        <v>2732</v>
      </c>
    </row>
    <row r="236" spans="2:13" x14ac:dyDescent="0.25">
      <c r="B236" s="1" t="s">
        <v>45</v>
      </c>
      <c r="C236" s="1" t="s">
        <v>2733</v>
      </c>
      <c r="D236" s="1" t="s">
        <v>2734</v>
      </c>
      <c r="E236" s="1" t="s">
        <v>2735</v>
      </c>
      <c r="F236" s="1" t="s">
        <v>2736</v>
      </c>
      <c r="G236" s="1" t="s">
        <v>2737</v>
      </c>
      <c r="H236" s="1" t="s">
        <v>2738</v>
      </c>
      <c r="I236" s="1" t="s">
        <v>2739</v>
      </c>
      <c r="J236" s="1" t="s">
        <v>2740</v>
      </c>
      <c r="K236" s="1" t="s">
        <v>2741</v>
      </c>
      <c r="L236" s="1" t="s">
        <v>2742</v>
      </c>
      <c r="M236" s="1" t="s">
        <v>2743</v>
      </c>
    </row>
    <row r="237" spans="2:13" x14ac:dyDescent="0.25">
      <c r="B237" s="1" t="s">
        <v>45</v>
      </c>
      <c r="C237" s="1" t="s">
        <v>2744</v>
      </c>
      <c r="D237" s="1" t="s">
        <v>2745</v>
      </c>
      <c r="E237" s="1" t="s">
        <v>2746</v>
      </c>
      <c r="F237" s="1" t="s">
        <v>2747</v>
      </c>
      <c r="G237" s="1" t="s">
        <v>2748</v>
      </c>
      <c r="H237" s="1" t="s">
        <v>2749</v>
      </c>
      <c r="I237" s="1" t="s">
        <v>2750</v>
      </c>
      <c r="J237" s="1" t="s">
        <v>2751</v>
      </c>
      <c r="K237" s="1" t="s">
        <v>2752</v>
      </c>
      <c r="L237" s="1" t="s">
        <v>2753</v>
      </c>
      <c r="M237" s="1" t="s">
        <v>2754</v>
      </c>
    </row>
    <row r="238" spans="2:13" x14ac:dyDescent="0.25">
      <c r="B238" s="1" t="s">
        <v>45</v>
      </c>
      <c r="C238" s="1" t="s">
        <v>2755</v>
      </c>
      <c r="D238" s="1" t="s">
        <v>2756</v>
      </c>
      <c r="E238" s="1" t="s">
        <v>2757</v>
      </c>
      <c r="F238" s="1" t="s">
        <v>2758</v>
      </c>
      <c r="G238" s="1" t="s">
        <v>2759</v>
      </c>
      <c r="H238" s="1" t="s">
        <v>2760</v>
      </c>
      <c r="I238" s="1" t="s">
        <v>2761</v>
      </c>
      <c r="J238" s="1" t="s">
        <v>2762</v>
      </c>
      <c r="K238" s="1" t="s">
        <v>2763</v>
      </c>
      <c r="L238" s="1" t="s">
        <v>2764</v>
      </c>
      <c r="M238" s="1" t="s">
        <v>2765</v>
      </c>
    </row>
    <row r="239" spans="2:13" x14ac:dyDescent="0.25">
      <c r="B239" s="1" t="s">
        <v>45</v>
      </c>
      <c r="C239" s="1" t="s">
        <v>2766</v>
      </c>
      <c r="D239" s="1" t="s">
        <v>2767</v>
      </c>
      <c r="E239" s="1" t="s">
        <v>2768</v>
      </c>
      <c r="F239" s="1" t="s">
        <v>2769</v>
      </c>
      <c r="G239" s="1" t="s">
        <v>2770</v>
      </c>
      <c r="H239" s="1" t="s">
        <v>2771</v>
      </c>
      <c r="I239" s="1" t="s">
        <v>2772</v>
      </c>
      <c r="J239" s="1" t="s">
        <v>2773</v>
      </c>
      <c r="K239" s="1" t="s">
        <v>2774</v>
      </c>
      <c r="L239" s="1" t="s">
        <v>2775</v>
      </c>
      <c r="M239" s="1" t="s">
        <v>2776</v>
      </c>
    </row>
    <row r="240" spans="2:13" x14ac:dyDescent="0.25">
      <c r="B240" s="1" t="s">
        <v>45</v>
      </c>
      <c r="C240" s="1" t="s">
        <v>2777</v>
      </c>
      <c r="D240" s="1" t="s">
        <v>2778</v>
      </c>
      <c r="E240" s="1" t="s">
        <v>2779</v>
      </c>
      <c r="F240" s="1" t="s">
        <v>2780</v>
      </c>
      <c r="G240" s="1" t="s">
        <v>2781</v>
      </c>
      <c r="H240" s="1" t="s">
        <v>2782</v>
      </c>
      <c r="I240" s="1" t="s">
        <v>2783</v>
      </c>
      <c r="J240" s="1" t="s">
        <v>2784</v>
      </c>
      <c r="K240" s="1" t="s">
        <v>2785</v>
      </c>
      <c r="L240" s="1" t="s">
        <v>2786</v>
      </c>
      <c r="M240" s="1" t="s">
        <v>2787</v>
      </c>
    </row>
    <row r="241" spans="2:13" x14ac:dyDescent="0.25">
      <c r="B241" s="1" t="s">
        <v>45</v>
      </c>
      <c r="C241" s="1" t="s">
        <v>2788</v>
      </c>
      <c r="D241" s="1" t="s">
        <v>2789</v>
      </c>
      <c r="E241" s="1" t="s">
        <v>2790</v>
      </c>
      <c r="F241" s="1" t="s">
        <v>2791</v>
      </c>
      <c r="G241" s="1" t="s">
        <v>2792</v>
      </c>
      <c r="H241" s="1" t="s">
        <v>2793</v>
      </c>
      <c r="I241" s="1" t="s">
        <v>2794</v>
      </c>
      <c r="J241" s="1" t="s">
        <v>2795</v>
      </c>
      <c r="K241" s="1" t="s">
        <v>2796</v>
      </c>
      <c r="L241" s="1" t="s">
        <v>2797</v>
      </c>
      <c r="M241" s="1" t="s">
        <v>2798</v>
      </c>
    </row>
    <row r="242" spans="2:13" x14ac:dyDescent="0.25">
      <c r="B242" s="1" t="s">
        <v>46</v>
      </c>
      <c r="C242" s="1" t="s">
        <v>2799</v>
      </c>
      <c r="D242" s="1" t="s">
        <v>2800</v>
      </c>
      <c r="E242" s="1" t="s">
        <v>2801</v>
      </c>
      <c r="F242" s="1" t="s">
        <v>2802</v>
      </c>
      <c r="G242" s="1" t="s">
        <v>2803</v>
      </c>
      <c r="H242" s="1" t="s">
        <v>2804</v>
      </c>
      <c r="I242" s="1" t="s">
        <v>2805</v>
      </c>
      <c r="J242" s="1" t="s">
        <v>2806</v>
      </c>
      <c r="K242" s="1" t="s">
        <v>2807</v>
      </c>
      <c r="L242" s="1" t="s">
        <v>2808</v>
      </c>
      <c r="M242" s="1" t="s">
        <v>2809</v>
      </c>
    </row>
    <row r="243" spans="2:13" x14ac:dyDescent="0.25">
      <c r="B243" s="1" t="s">
        <v>46</v>
      </c>
      <c r="C243" s="1" t="s">
        <v>2810</v>
      </c>
      <c r="D243" s="1" t="s">
        <v>2811</v>
      </c>
      <c r="E243" s="1" t="s">
        <v>2812</v>
      </c>
      <c r="F243" s="1" t="s">
        <v>2813</v>
      </c>
      <c r="G243" s="1" t="s">
        <v>2814</v>
      </c>
      <c r="H243" s="1" t="s">
        <v>2815</v>
      </c>
      <c r="I243" s="1" t="s">
        <v>2816</v>
      </c>
      <c r="J243" s="1" t="s">
        <v>2817</v>
      </c>
      <c r="K243" s="1" t="s">
        <v>2818</v>
      </c>
      <c r="L243" s="1" t="s">
        <v>2819</v>
      </c>
      <c r="M243" s="1" t="s">
        <v>2820</v>
      </c>
    </row>
    <row r="244" spans="2:13" x14ac:dyDescent="0.25">
      <c r="B244" s="1" t="s">
        <v>46</v>
      </c>
      <c r="C244" s="1" t="s">
        <v>2821</v>
      </c>
      <c r="D244" s="1" t="s">
        <v>2822</v>
      </c>
      <c r="E244" s="1" t="s">
        <v>2823</v>
      </c>
      <c r="F244" s="1" t="s">
        <v>2824</v>
      </c>
      <c r="G244" s="1" t="s">
        <v>2825</v>
      </c>
      <c r="H244" s="1" t="s">
        <v>2826</v>
      </c>
      <c r="I244" s="1" t="s">
        <v>2827</v>
      </c>
      <c r="J244" s="1" t="s">
        <v>2828</v>
      </c>
      <c r="K244" s="1" t="s">
        <v>2829</v>
      </c>
      <c r="L244" s="1" t="s">
        <v>2830</v>
      </c>
      <c r="M244" s="1" t="s">
        <v>2831</v>
      </c>
    </row>
    <row r="245" spans="2:13" x14ac:dyDescent="0.25">
      <c r="B245" s="1" t="s">
        <v>46</v>
      </c>
      <c r="C245" s="1" t="s">
        <v>2832</v>
      </c>
      <c r="D245" s="1" t="s">
        <v>2833</v>
      </c>
      <c r="E245" s="1" t="s">
        <v>2834</v>
      </c>
      <c r="F245" s="1" t="s">
        <v>2835</v>
      </c>
      <c r="G245" s="1" t="s">
        <v>2836</v>
      </c>
      <c r="H245" s="1" t="s">
        <v>2837</v>
      </c>
      <c r="I245" s="1" t="s">
        <v>2838</v>
      </c>
      <c r="J245" s="1" t="s">
        <v>2839</v>
      </c>
      <c r="K245" s="1" t="s">
        <v>2840</v>
      </c>
      <c r="L245" s="1" t="s">
        <v>2841</v>
      </c>
      <c r="M245" s="1" t="s">
        <v>2842</v>
      </c>
    </row>
    <row r="246" spans="2:13" x14ac:dyDescent="0.25">
      <c r="B246" s="1" t="s">
        <v>46</v>
      </c>
      <c r="C246" s="1" t="s">
        <v>2843</v>
      </c>
      <c r="D246" s="1" t="s">
        <v>2844</v>
      </c>
      <c r="E246" s="1" t="s">
        <v>2845</v>
      </c>
      <c r="F246" s="1" t="s">
        <v>2846</v>
      </c>
      <c r="G246" s="1" t="s">
        <v>2847</v>
      </c>
      <c r="H246" s="1" t="s">
        <v>2848</v>
      </c>
      <c r="I246" s="1" t="s">
        <v>2849</v>
      </c>
      <c r="J246" s="1" t="s">
        <v>2850</v>
      </c>
      <c r="K246" s="1" t="s">
        <v>2851</v>
      </c>
      <c r="L246" s="1" t="s">
        <v>2852</v>
      </c>
      <c r="M246" s="1" t="s">
        <v>2853</v>
      </c>
    </row>
    <row r="247" spans="2:13" x14ac:dyDescent="0.25">
      <c r="B247" s="1" t="s">
        <v>46</v>
      </c>
      <c r="C247" s="1" t="s">
        <v>2854</v>
      </c>
      <c r="D247" s="1" t="s">
        <v>2855</v>
      </c>
      <c r="E247" s="1" t="s">
        <v>2856</v>
      </c>
      <c r="F247" s="1" t="s">
        <v>2857</v>
      </c>
      <c r="G247" s="1" t="s">
        <v>2858</v>
      </c>
      <c r="H247" s="1" t="s">
        <v>2859</v>
      </c>
      <c r="I247" s="1" t="s">
        <v>2860</v>
      </c>
      <c r="J247" s="1" t="s">
        <v>2861</v>
      </c>
      <c r="K247" s="1" t="s">
        <v>2862</v>
      </c>
      <c r="L247" s="1" t="s">
        <v>2863</v>
      </c>
      <c r="M247" s="1" t="s">
        <v>2864</v>
      </c>
    </row>
    <row r="248" spans="2:13" x14ac:dyDescent="0.25">
      <c r="B248" s="1" t="s">
        <v>46</v>
      </c>
      <c r="C248" s="1" t="s">
        <v>2865</v>
      </c>
      <c r="D248" s="1" t="s">
        <v>2866</v>
      </c>
      <c r="E248" s="1" t="s">
        <v>2867</v>
      </c>
      <c r="F248" s="1" t="s">
        <v>2868</v>
      </c>
      <c r="G248" s="1" t="s">
        <v>2869</v>
      </c>
      <c r="H248" s="1" t="s">
        <v>2870</v>
      </c>
      <c r="I248" s="1" t="s">
        <v>2871</v>
      </c>
      <c r="J248" s="1" t="s">
        <v>2872</v>
      </c>
      <c r="K248" s="1" t="s">
        <v>2873</v>
      </c>
      <c r="L248" s="1" t="s">
        <v>2874</v>
      </c>
      <c r="M248" s="1" t="s">
        <v>2875</v>
      </c>
    </row>
    <row r="249" spans="2:13" x14ac:dyDescent="0.25">
      <c r="B249" s="1" t="s">
        <v>46</v>
      </c>
      <c r="C249" s="1" t="s">
        <v>2876</v>
      </c>
      <c r="D249" s="1" t="s">
        <v>2877</v>
      </c>
      <c r="E249" s="1" t="s">
        <v>2878</v>
      </c>
      <c r="F249" s="1" t="s">
        <v>2879</v>
      </c>
      <c r="G249" s="1" t="s">
        <v>2880</v>
      </c>
      <c r="H249" s="1" t="s">
        <v>2881</v>
      </c>
      <c r="I249" s="1" t="s">
        <v>2882</v>
      </c>
      <c r="J249" s="1" t="s">
        <v>2883</v>
      </c>
      <c r="K249" s="1" t="s">
        <v>2884</v>
      </c>
      <c r="L249" s="1" t="s">
        <v>2885</v>
      </c>
      <c r="M249" s="1" t="s">
        <v>2886</v>
      </c>
    </row>
    <row r="250" spans="2:13" x14ac:dyDescent="0.25">
      <c r="B250" s="1" t="s">
        <v>46</v>
      </c>
      <c r="C250" s="1" t="s">
        <v>2887</v>
      </c>
      <c r="D250" s="1" t="s">
        <v>2888</v>
      </c>
      <c r="E250" s="1" t="s">
        <v>2889</v>
      </c>
      <c r="F250" s="1" t="s">
        <v>2890</v>
      </c>
      <c r="G250" s="1" t="s">
        <v>2891</v>
      </c>
      <c r="H250" s="1" t="s">
        <v>2892</v>
      </c>
      <c r="I250" s="1" t="s">
        <v>2893</v>
      </c>
      <c r="J250" s="1" t="s">
        <v>2894</v>
      </c>
      <c r="K250" s="1" t="s">
        <v>2895</v>
      </c>
      <c r="L250" s="1" t="s">
        <v>2896</v>
      </c>
      <c r="M250" s="1" t="s">
        <v>2897</v>
      </c>
    </row>
    <row r="251" spans="2:13" x14ac:dyDescent="0.25">
      <c r="B251" s="1" t="s">
        <v>46</v>
      </c>
      <c r="C251" s="1" t="s">
        <v>2898</v>
      </c>
      <c r="D251" s="1" t="s">
        <v>2899</v>
      </c>
      <c r="E251" s="1" t="s">
        <v>2900</v>
      </c>
      <c r="F251" s="1" t="s">
        <v>2901</v>
      </c>
      <c r="G251" s="1" t="s">
        <v>2902</v>
      </c>
      <c r="H251" s="1" t="s">
        <v>2903</v>
      </c>
      <c r="I251" s="1" t="s">
        <v>2904</v>
      </c>
      <c r="J251" s="1" t="s">
        <v>2905</v>
      </c>
      <c r="K251" s="1" t="s">
        <v>2906</v>
      </c>
      <c r="L251" s="1" t="s">
        <v>2907</v>
      </c>
      <c r="M251" s="1" t="s">
        <v>2908</v>
      </c>
    </row>
    <row r="252" spans="2:13" x14ac:dyDescent="0.25">
      <c r="B252" s="1" t="s">
        <v>46</v>
      </c>
      <c r="C252" s="1" t="s">
        <v>2909</v>
      </c>
      <c r="D252" s="1" t="s">
        <v>2910</v>
      </c>
      <c r="E252" s="1" t="s">
        <v>2911</v>
      </c>
      <c r="F252" s="1" t="s">
        <v>2912</v>
      </c>
      <c r="G252" s="1" t="s">
        <v>2913</v>
      </c>
      <c r="H252" s="1" t="s">
        <v>2914</v>
      </c>
      <c r="I252" s="1" t="s">
        <v>2915</v>
      </c>
      <c r="J252" s="1" t="s">
        <v>2916</v>
      </c>
      <c r="K252" s="1" t="s">
        <v>2917</v>
      </c>
      <c r="L252" s="1" t="s">
        <v>2918</v>
      </c>
      <c r="M252" s="1" t="s">
        <v>2919</v>
      </c>
    </row>
    <row r="253" spans="2:13" x14ac:dyDescent="0.25">
      <c r="B253" s="1" t="s">
        <v>46</v>
      </c>
      <c r="C253" s="1" t="s">
        <v>2920</v>
      </c>
      <c r="D253" s="1" t="s">
        <v>2921</v>
      </c>
      <c r="E253" s="1" t="s">
        <v>2922</v>
      </c>
      <c r="F253" s="1" t="s">
        <v>2923</v>
      </c>
      <c r="G253" s="1" t="s">
        <v>2924</v>
      </c>
      <c r="H253" s="1" t="s">
        <v>2925</v>
      </c>
      <c r="I253" s="1" t="s">
        <v>2926</v>
      </c>
      <c r="J253" s="1" t="s">
        <v>2927</v>
      </c>
      <c r="K253" s="1" t="s">
        <v>2928</v>
      </c>
      <c r="L253" s="1" t="s">
        <v>2929</v>
      </c>
      <c r="M253" s="1" t="s">
        <v>2930</v>
      </c>
    </row>
    <row r="254" spans="2:13" x14ac:dyDescent="0.25">
      <c r="B254" s="1" t="s">
        <v>46</v>
      </c>
      <c r="C254" s="1" t="s">
        <v>2931</v>
      </c>
      <c r="D254" s="1" t="s">
        <v>2932</v>
      </c>
      <c r="E254" s="1" t="s">
        <v>2933</v>
      </c>
      <c r="F254" s="1" t="s">
        <v>2934</v>
      </c>
      <c r="G254" s="1" t="s">
        <v>2935</v>
      </c>
      <c r="H254" s="1" t="s">
        <v>2936</v>
      </c>
      <c r="I254" s="1" t="s">
        <v>2937</v>
      </c>
      <c r="J254" s="1" t="s">
        <v>2938</v>
      </c>
      <c r="K254" s="1" t="s">
        <v>2939</v>
      </c>
      <c r="L254" s="1" t="s">
        <v>2940</v>
      </c>
      <c r="M254" s="1" t="s">
        <v>2941</v>
      </c>
    </row>
    <row r="255" spans="2:13" x14ac:dyDescent="0.25">
      <c r="B255" s="1" t="s">
        <v>46</v>
      </c>
      <c r="C255" s="1" t="s">
        <v>2942</v>
      </c>
      <c r="D255" s="1" t="s">
        <v>2943</v>
      </c>
      <c r="E255" s="1" t="s">
        <v>2944</v>
      </c>
      <c r="F255" s="1" t="s">
        <v>2945</v>
      </c>
      <c r="G255" s="1" t="s">
        <v>2946</v>
      </c>
      <c r="H255" s="1" t="s">
        <v>2947</v>
      </c>
      <c r="I255" s="1" t="s">
        <v>2948</v>
      </c>
      <c r="J255" s="1" t="s">
        <v>2949</v>
      </c>
      <c r="K255" s="1" t="s">
        <v>2950</v>
      </c>
      <c r="L255" s="1" t="s">
        <v>2951</v>
      </c>
      <c r="M255" s="1" t="s">
        <v>2952</v>
      </c>
    </row>
    <row r="256" spans="2:13" x14ac:dyDescent="0.25">
      <c r="B256" s="1" t="s">
        <v>46</v>
      </c>
      <c r="C256" s="1" t="s">
        <v>2953</v>
      </c>
      <c r="D256" s="1" t="s">
        <v>2954</v>
      </c>
      <c r="E256" s="1" t="s">
        <v>2955</v>
      </c>
      <c r="F256" s="1" t="s">
        <v>2956</v>
      </c>
      <c r="G256" s="1" t="s">
        <v>2957</v>
      </c>
      <c r="H256" s="1" t="s">
        <v>2958</v>
      </c>
      <c r="I256" s="1" t="s">
        <v>2959</v>
      </c>
      <c r="J256" s="1" t="s">
        <v>2960</v>
      </c>
      <c r="K256" s="1" t="s">
        <v>2961</v>
      </c>
      <c r="L256" s="1" t="s">
        <v>2962</v>
      </c>
      <c r="M256" s="1" t="s">
        <v>2963</v>
      </c>
    </row>
    <row r="257" spans="2:13" x14ac:dyDescent="0.25">
      <c r="B257" s="1" t="s">
        <v>46</v>
      </c>
      <c r="C257" s="1" t="s">
        <v>2964</v>
      </c>
      <c r="D257" s="1" t="s">
        <v>2965</v>
      </c>
      <c r="E257" s="1" t="s">
        <v>2966</v>
      </c>
      <c r="F257" s="1" t="s">
        <v>2967</v>
      </c>
      <c r="G257" s="1" t="s">
        <v>2968</v>
      </c>
      <c r="H257" s="1" t="s">
        <v>2969</v>
      </c>
      <c r="I257" s="1" t="s">
        <v>2970</v>
      </c>
      <c r="J257" s="1" t="s">
        <v>2971</v>
      </c>
      <c r="K257" s="1" t="s">
        <v>2972</v>
      </c>
      <c r="L257" s="1" t="s">
        <v>2973</v>
      </c>
      <c r="M257" s="1" t="s">
        <v>2974</v>
      </c>
    </row>
    <row r="258" spans="2:13" x14ac:dyDescent="0.25">
      <c r="B258" s="1" t="s">
        <v>46</v>
      </c>
      <c r="C258" s="1" t="s">
        <v>2975</v>
      </c>
      <c r="D258" s="1" t="s">
        <v>2976</v>
      </c>
      <c r="E258" s="1" t="s">
        <v>2977</v>
      </c>
      <c r="F258" s="1" t="s">
        <v>2978</v>
      </c>
      <c r="G258" s="1" t="s">
        <v>2979</v>
      </c>
      <c r="H258" s="1" t="s">
        <v>2980</v>
      </c>
      <c r="I258" s="1" t="s">
        <v>2981</v>
      </c>
      <c r="J258" s="1" t="s">
        <v>2982</v>
      </c>
      <c r="K258" s="1" t="s">
        <v>2983</v>
      </c>
      <c r="L258" s="1" t="s">
        <v>2984</v>
      </c>
      <c r="M258" s="1" t="s">
        <v>2985</v>
      </c>
    </row>
    <row r="259" spans="2:13" x14ac:dyDescent="0.25">
      <c r="B259" s="1" t="s">
        <v>46</v>
      </c>
      <c r="C259" s="1" t="s">
        <v>2986</v>
      </c>
      <c r="D259" s="1" t="s">
        <v>2987</v>
      </c>
      <c r="E259" s="1" t="s">
        <v>2988</v>
      </c>
      <c r="F259" s="1" t="s">
        <v>2989</v>
      </c>
      <c r="G259" s="1" t="s">
        <v>2990</v>
      </c>
      <c r="H259" s="1" t="s">
        <v>2991</v>
      </c>
      <c r="I259" s="1" t="s">
        <v>2992</v>
      </c>
      <c r="J259" s="1" t="s">
        <v>2993</v>
      </c>
      <c r="K259" s="1" t="s">
        <v>2994</v>
      </c>
      <c r="L259" s="1" t="s">
        <v>2995</v>
      </c>
      <c r="M259" s="1" t="s">
        <v>2996</v>
      </c>
    </row>
    <row r="260" spans="2:13" x14ac:dyDescent="0.25">
      <c r="B260" s="1" t="s">
        <v>46</v>
      </c>
      <c r="C260" s="1" t="s">
        <v>2997</v>
      </c>
      <c r="D260" s="1" t="s">
        <v>2998</v>
      </c>
      <c r="E260" s="1" t="s">
        <v>2999</v>
      </c>
      <c r="F260" s="1" t="s">
        <v>3000</v>
      </c>
      <c r="G260" s="1" t="s">
        <v>3001</v>
      </c>
      <c r="H260" s="1" t="s">
        <v>3002</v>
      </c>
      <c r="I260" s="1" t="s">
        <v>3003</v>
      </c>
      <c r="J260" s="1" t="s">
        <v>3004</v>
      </c>
      <c r="K260" s="1" t="s">
        <v>3005</v>
      </c>
      <c r="L260" s="1" t="s">
        <v>3006</v>
      </c>
      <c r="M260" s="1" t="s">
        <v>3007</v>
      </c>
    </row>
    <row r="261" spans="2:13" x14ac:dyDescent="0.25">
      <c r="B261" s="1" t="s">
        <v>46</v>
      </c>
      <c r="C261" s="1" t="s">
        <v>3008</v>
      </c>
      <c r="D261" s="1" t="s">
        <v>3009</v>
      </c>
      <c r="E261" s="1" t="s">
        <v>3010</v>
      </c>
      <c r="F261" s="1" t="s">
        <v>3011</v>
      </c>
      <c r="G261" s="1" t="s">
        <v>3012</v>
      </c>
      <c r="H261" s="1" t="s">
        <v>3013</v>
      </c>
      <c r="I261" s="1" t="s">
        <v>3014</v>
      </c>
      <c r="J261" s="1" t="s">
        <v>3015</v>
      </c>
      <c r="K261" s="1" t="s">
        <v>3016</v>
      </c>
      <c r="L261" s="1" t="s">
        <v>3017</v>
      </c>
      <c r="M261" s="1" t="s">
        <v>3018</v>
      </c>
    </row>
    <row r="262" spans="2:13" x14ac:dyDescent="0.25">
      <c r="B262" s="1" t="s">
        <v>47</v>
      </c>
      <c r="C262" s="1" t="s">
        <v>3019</v>
      </c>
      <c r="D262" s="1" t="s">
        <v>3020</v>
      </c>
      <c r="E262" s="1" t="s">
        <v>3021</v>
      </c>
      <c r="F262" s="1" t="s">
        <v>3022</v>
      </c>
      <c r="G262" s="1" t="s">
        <v>3023</v>
      </c>
      <c r="H262" s="1" t="s">
        <v>3024</v>
      </c>
      <c r="I262" s="1" t="s">
        <v>3025</v>
      </c>
      <c r="J262" s="1" t="s">
        <v>3026</v>
      </c>
      <c r="K262" s="1" t="s">
        <v>3027</v>
      </c>
      <c r="L262" s="1" t="s">
        <v>3028</v>
      </c>
      <c r="M262" s="1" t="s">
        <v>3029</v>
      </c>
    </row>
    <row r="263" spans="2:13" x14ac:dyDescent="0.25">
      <c r="B263" s="1" t="s">
        <v>47</v>
      </c>
      <c r="C263" s="1" t="s">
        <v>3030</v>
      </c>
      <c r="D263" s="1" t="s">
        <v>3031</v>
      </c>
      <c r="E263" s="1" t="s">
        <v>3032</v>
      </c>
      <c r="F263" s="1" t="s">
        <v>3033</v>
      </c>
      <c r="G263" s="1" t="s">
        <v>3034</v>
      </c>
      <c r="H263" s="1" t="s">
        <v>3035</v>
      </c>
      <c r="I263" s="1" t="s">
        <v>3036</v>
      </c>
      <c r="J263" s="1" t="s">
        <v>3037</v>
      </c>
      <c r="K263" s="1" t="s">
        <v>3038</v>
      </c>
      <c r="L263" s="1" t="s">
        <v>3039</v>
      </c>
      <c r="M263" s="1" t="s">
        <v>3040</v>
      </c>
    </row>
    <row r="264" spans="2:13" x14ac:dyDescent="0.25">
      <c r="B264" s="1" t="s">
        <v>47</v>
      </c>
      <c r="C264" s="1" t="s">
        <v>3041</v>
      </c>
      <c r="D264" s="1" t="s">
        <v>3042</v>
      </c>
      <c r="E264" s="1" t="s">
        <v>3043</v>
      </c>
      <c r="F264" s="1" t="s">
        <v>3044</v>
      </c>
      <c r="G264" s="1" t="s">
        <v>3045</v>
      </c>
      <c r="H264" s="1" t="s">
        <v>3046</v>
      </c>
      <c r="I264" s="1" t="s">
        <v>3047</v>
      </c>
      <c r="J264" s="1" t="s">
        <v>3048</v>
      </c>
      <c r="K264" s="1" t="s">
        <v>3049</v>
      </c>
      <c r="L264" s="1" t="s">
        <v>3050</v>
      </c>
      <c r="M264" s="1" t="s">
        <v>3051</v>
      </c>
    </row>
    <row r="265" spans="2:13" x14ac:dyDescent="0.25">
      <c r="B265" s="1" t="s">
        <v>47</v>
      </c>
      <c r="C265" s="1" t="s">
        <v>3052</v>
      </c>
      <c r="D265" s="1" t="s">
        <v>3053</v>
      </c>
      <c r="E265" s="1" t="s">
        <v>3054</v>
      </c>
      <c r="F265" s="1" t="s">
        <v>3055</v>
      </c>
      <c r="G265" s="1" t="s">
        <v>3056</v>
      </c>
      <c r="H265" s="1" t="s">
        <v>3057</v>
      </c>
      <c r="I265" s="1" t="s">
        <v>3058</v>
      </c>
      <c r="J265" s="1" t="s">
        <v>3059</v>
      </c>
      <c r="K265" s="1" t="s">
        <v>3060</v>
      </c>
      <c r="L265" s="1" t="s">
        <v>3061</v>
      </c>
      <c r="M265" s="1" t="s">
        <v>3062</v>
      </c>
    </row>
    <row r="266" spans="2:13" x14ac:dyDescent="0.25">
      <c r="B266" s="1" t="s">
        <v>47</v>
      </c>
      <c r="C266" s="1" t="s">
        <v>3063</v>
      </c>
      <c r="D266" s="1" t="s">
        <v>3064</v>
      </c>
      <c r="E266" s="1" t="s">
        <v>3065</v>
      </c>
      <c r="F266" s="1" t="s">
        <v>3066</v>
      </c>
      <c r="G266" s="1" t="s">
        <v>3067</v>
      </c>
      <c r="H266" s="1" t="s">
        <v>3068</v>
      </c>
      <c r="I266" s="1" t="s">
        <v>3069</v>
      </c>
      <c r="J266" s="1" t="s">
        <v>3070</v>
      </c>
      <c r="K266" s="1" t="s">
        <v>3071</v>
      </c>
      <c r="L266" s="1" t="s">
        <v>3072</v>
      </c>
      <c r="M266" s="1" t="s">
        <v>3073</v>
      </c>
    </row>
    <row r="267" spans="2:13" x14ac:dyDescent="0.25">
      <c r="B267" s="1" t="s">
        <v>47</v>
      </c>
      <c r="C267" s="1" t="s">
        <v>3074</v>
      </c>
      <c r="D267" s="1" t="s">
        <v>3075</v>
      </c>
      <c r="E267" s="1" t="s">
        <v>3076</v>
      </c>
      <c r="F267" s="1" t="s">
        <v>3077</v>
      </c>
      <c r="G267" s="1" t="s">
        <v>3078</v>
      </c>
      <c r="H267" s="1" t="s">
        <v>3079</v>
      </c>
      <c r="I267" s="1" t="s">
        <v>3080</v>
      </c>
      <c r="J267" s="1" t="s">
        <v>3081</v>
      </c>
      <c r="K267" s="1" t="s">
        <v>3082</v>
      </c>
      <c r="L267" s="1" t="s">
        <v>3083</v>
      </c>
      <c r="M267" s="1" t="s">
        <v>3084</v>
      </c>
    </row>
    <row r="268" spans="2:13" x14ac:dyDescent="0.25">
      <c r="B268" s="1" t="s">
        <v>47</v>
      </c>
      <c r="C268" s="1" t="s">
        <v>3085</v>
      </c>
      <c r="D268" s="1" t="s">
        <v>3086</v>
      </c>
      <c r="E268" s="1" t="s">
        <v>3087</v>
      </c>
      <c r="F268" s="1" t="s">
        <v>3088</v>
      </c>
      <c r="G268" s="1" t="s">
        <v>3089</v>
      </c>
      <c r="H268" s="1" t="s">
        <v>3090</v>
      </c>
      <c r="I268" s="1" t="s">
        <v>3091</v>
      </c>
      <c r="J268" s="1" t="s">
        <v>3092</v>
      </c>
      <c r="K268" s="1" t="s">
        <v>3093</v>
      </c>
      <c r="L268" s="1" t="s">
        <v>3094</v>
      </c>
      <c r="M268" s="1" t="s">
        <v>3095</v>
      </c>
    </row>
    <row r="269" spans="2:13" x14ac:dyDescent="0.25">
      <c r="B269" s="1" t="s">
        <v>47</v>
      </c>
      <c r="C269" s="1" t="s">
        <v>3096</v>
      </c>
      <c r="D269" s="1" t="s">
        <v>3097</v>
      </c>
      <c r="E269" s="1" t="s">
        <v>3098</v>
      </c>
      <c r="F269" s="1" t="s">
        <v>3099</v>
      </c>
      <c r="G269" s="1" t="s">
        <v>3100</v>
      </c>
      <c r="H269" s="1" t="s">
        <v>3101</v>
      </c>
      <c r="I269" s="1" t="s">
        <v>3102</v>
      </c>
      <c r="J269" s="1" t="s">
        <v>3103</v>
      </c>
      <c r="K269" s="1" t="s">
        <v>3104</v>
      </c>
      <c r="L269" s="1" t="s">
        <v>3105</v>
      </c>
      <c r="M269" s="1" t="s">
        <v>3106</v>
      </c>
    </row>
    <row r="270" spans="2:13" x14ac:dyDescent="0.25">
      <c r="B270" s="1" t="s">
        <v>47</v>
      </c>
      <c r="C270" s="1" t="s">
        <v>3107</v>
      </c>
      <c r="D270" s="1" t="s">
        <v>3108</v>
      </c>
      <c r="E270" s="1" t="s">
        <v>3109</v>
      </c>
      <c r="F270" s="1" t="s">
        <v>3110</v>
      </c>
      <c r="G270" s="1" t="s">
        <v>3111</v>
      </c>
      <c r="H270" s="1" t="s">
        <v>3112</v>
      </c>
      <c r="I270" s="1" t="s">
        <v>3113</v>
      </c>
      <c r="J270" s="1" t="s">
        <v>3114</v>
      </c>
      <c r="K270" s="1" t="s">
        <v>3115</v>
      </c>
      <c r="L270" s="1" t="s">
        <v>3116</v>
      </c>
      <c r="M270" s="1" t="s">
        <v>3117</v>
      </c>
    </row>
    <row r="271" spans="2:13" x14ac:dyDescent="0.25">
      <c r="B271" s="1" t="s">
        <v>47</v>
      </c>
      <c r="C271" s="1" t="s">
        <v>3118</v>
      </c>
      <c r="D271" s="1" t="s">
        <v>3119</v>
      </c>
      <c r="E271" s="1" t="s">
        <v>3120</v>
      </c>
      <c r="F271" s="1" t="s">
        <v>3121</v>
      </c>
      <c r="G271" s="1" t="s">
        <v>3122</v>
      </c>
      <c r="H271" s="1" t="s">
        <v>3123</v>
      </c>
      <c r="I271" s="1" t="s">
        <v>3124</v>
      </c>
      <c r="J271" s="1" t="s">
        <v>3125</v>
      </c>
      <c r="K271" s="1" t="s">
        <v>3126</v>
      </c>
      <c r="L271" s="1" t="s">
        <v>3127</v>
      </c>
      <c r="M271" s="1" t="s">
        <v>3128</v>
      </c>
    </row>
    <row r="272" spans="2:13" x14ac:dyDescent="0.25">
      <c r="B272" s="1" t="s">
        <v>47</v>
      </c>
      <c r="C272" s="1" t="s">
        <v>3129</v>
      </c>
      <c r="D272" s="1" t="s">
        <v>3130</v>
      </c>
      <c r="E272" s="1" t="s">
        <v>3131</v>
      </c>
      <c r="F272" s="1" t="s">
        <v>3132</v>
      </c>
      <c r="G272" s="1" t="s">
        <v>3133</v>
      </c>
      <c r="H272" s="1" t="s">
        <v>3134</v>
      </c>
      <c r="I272" s="1" t="s">
        <v>3135</v>
      </c>
      <c r="J272" s="1" t="s">
        <v>3136</v>
      </c>
      <c r="K272" s="1" t="s">
        <v>3137</v>
      </c>
      <c r="L272" s="1" t="s">
        <v>3138</v>
      </c>
      <c r="M272" s="1" t="s">
        <v>3139</v>
      </c>
    </row>
    <row r="273" spans="2:13" x14ac:dyDescent="0.25">
      <c r="B273" s="1" t="s">
        <v>47</v>
      </c>
      <c r="C273" s="1" t="s">
        <v>3140</v>
      </c>
      <c r="D273" s="1" t="s">
        <v>3141</v>
      </c>
      <c r="E273" s="1" t="s">
        <v>3142</v>
      </c>
      <c r="F273" s="1" t="s">
        <v>3143</v>
      </c>
      <c r="G273" s="1" t="s">
        <v>3144</v>
      </c>
      <c r="H273" s="1" t="s">
        <v>3145</v>
      </c>
      <c r="I273" s="1" t="s">
        <v>3146</v>
      </c>
      <c r="J273" s="1" t="s">
        <v>3147</v>
      </c>
      <c r="K273" s="1" t="s">
        <v>3148</v>
      </c>
      <c r="L273" s="1" t="s">
        <v>3149</v>
      </c>
      <c r="M273" s="1" t="s">
        <v>3150</v>
      </c>
    </row>
    <row r="274" spans="2:13" x14ac:dyDescent="0.25">
      <c r="B274" s="1" t="s">
        <v>47</v>
      </c>
      <c r="C274" s="1" t="s">
        <v>3151</v>
      </c>
      <c r="D274" s="1" t="s">
        <v>3152</v>
      </c>
      <c r="E274" s="1" t="s">
        <v>3153</v>
      </c>
      <c r="F274" s="1" t="s">
        <v>3154</v>
      </c>
      <c r="G274" s="1" t="s">
        <v>3155</v>
      </c>
      <c r="H274" s="1" t="s">
        <v>3156</v>
      </c>
      <c r="I274" s="1" t="s">
        <v>3157</v>
      </c>
      <c r="J274" s="1" t="s">
        <v>3158</v>
      </c>
      <c r="K274" s="1" t="s">
        <v>3159</v>
      </c>
      <c r="L274" s="1" t="s">
        <v>3160</v>
      </c>
      <c r="M274" s="1" t="s">
        <v>3161</v>
      </c>
    </row>
    <row r="275" spans="2:13" x14ac:dyDescent="0.25">
      <c r="B275" s="1" t="s">
        <v>47</v>
      </c>
      <c r="C275" s="1" t="s">
        <v>3162</v>
      </c>
      <c r="D275" s="1" t="s">
        <v>3163</v>
      </c>
      <c r="E275" s="1" t="s">
        <v>3164</v>
      </c>
      <c r="F275" s="1" t="s">
        <v>3165</v>
      </c>
      <c r="G275" s="1" t="s">
        <v>3166</v>
      </c>
      <c r="H275" s="1" t="s">
        <v>3167</v>
      </c>
      <c r="I275" s="1" t="s">
        <v>3168</v>
      </c>
      <c r="J275" s="1" t="s">
        <v>3169</v>
      </c>
      <c r="K275" s="1" t="s">
        <v>3170</v>
      </c>
      <c r="L275" s="1" t="s">
        <v>3171</v>
      </c>
      <c r="M275" s="1" t="s">
        <v>3172</v>
      </c>
    </row>
    <row r="276" spans="2:13" x14ac:dyDescent="0.25">
      <c r="B276" s="1" t="s">
        <v>47</v>
      </c>
      <c r="C276" s="1" t="s">
        <v>3173</v>
      </c>
      <c r="D276" s="1" t="s">
        <v>3174</v>
      </c>
      <c r="E276" s="1" t="s">
        <v>3175</v>
      </c>
      <c r="F276" s="1" t="s">
        <v>3176</v>
      </c>
      <c r="G276" s="1" t="s">
        <v>3177</v>
      </c>
      <c r="H276" s="1" t="s">
        <v>3178</v>
      </c>
      <c r="I276" s="1" t="s">
        <v>3179</v>
      </c>
      <c r="J276" s="1" t="s">
        <v>3180</v>
      </c>
      <c r="K276" s="1" t="s">
        <v>3181</v>
      </c>
      <c r="L276" s="1" t="s">
        <v>3182</v>
      </c>
      <c r="M276" s="1" t="s">
        <v>3183</v>
      </c>
    </row>
    <row r="277" spans="2:13" x14ac:dyDescent="0.25">
      <c r="B277" s="1" t="s">
        <v>47</v>
      </c>
      <c r="C277" s="1" t="s">
        <v>3184</v>
      </c>
      <c r="D277" s="1" t="s">
        <v>3185</v>
      </c>
      <c r="E277" s="1" t="s">
        <v>3186</v>
      </c>
      <c r="F277" s="1" t="s">
        <v>3187</v>
      </c>
      <c r="G277" s="1" t="s">
        <v>3188</v>
      </c>
      <c r="H277" s="1" t="s">
        <v>3189</v>
      </c>
      <c r="I277" s="1" t="s">
        <v>3190</v>
      </c>
      <c r="J277" s="1" t="s">
        <v>3191</v>
      </c>
      <c r="K277" s="1" t="s">
        <v>3192</v>
      </c>
      <c r="L277" s="1" t="s">
        <v>3193</v>
      </c>
      <c r="M277" s="1" t="s">
        <v>3194</v>
      </c>
    </row>
    <row r="278" spans="2:13" x14ac:dyDescent="0.25">
      <c r="B278" s="1" t="s">
        <v>47</v>
      </c>
      <c r="C278" s="1" t="s">
        <v>3195</v>
      </c>
      <c r="D278" s="1" t="s">
        <v>3196</v>
      </c>
      <c r="E278" s="1" t="s">
        <v>3197</v>
      </c>
      <c r="F278" s="1" t="s">
        <v>3198</v>
      </c>
      <c r="G278" s="1" t="s">
        <v>3199</v>
      </c>
      <c r="H278" s="1" t="s">
        <v>3200</v>
      </c>
      <c r="I278" s="1" t="s">
        <v>3201</v>
      </c>
      <c r="J278" s="1" t="s">
        <v>3202</v>
      </c>
      <c r="K278" s="1" t="s">
        <v>3203</v>
      </c>
      <c r="L278" s="1" t="s">
        <v>3204</v>
      </c>
      <c r="M278" s="1" t="s">
        <v>3205</v>
      </c>
    </row>
    <row r="279" spans="2:13" x14ac:dyDescent="0.25">
      <c r="B279" s="1" t="s">
        <v>47</v>
      </c>
      <c r="C279" s="1" t="s">
        <v>3206</v>
      </c>
      <c r="D279" s="1" t="s">
        <v>3207</v>
      </c>
      <c r="E279" s="1" t="s">
        <v>3208</v>
      </c>
      <c r="F279" s="1" t="s">
        <v>3209</v>
      </c>
      <c r="G279" s="1" t="s">
        <v>3210</v>
      </c>
      <c r="H279" s="1" t="s">
        <v>3211</v>
      </c>
      <c r="I279" s="1" t="s">
        <v>3212</v>
      </c>
      <c r="J279" s="1" t="s">
        <v>3213</v>
      </c>
      <c r="K279" s="1" t="s">
        <v>3214</v>
      </c>
      <c r="L279" s="1" t="s">
        <v>3215</v>
      </c>
      <c r="M279" s="1" t="s">
        <v>3216</v>
      </c>
    </row>
    <row r="280" spans="2:13" x14ac:dyDescent="0.25">
      <c r="B280" s="1" t="s">
        <v>47</v>
      </c>
      <c r="C280" s="1" t="s">
        <v>3217</v>
      </c>
      <c r="D280" s="1" t="s">
        <v>3218</v>
      </c>
      <c r="E280" s="1" t="s">
        <v>3219</v>
      </c>
      <c r="F280" s="1" t="s">
        <v>3220</v>
      </c>
      <c r="G280" s="1" t="s">
        <v>3221</v>
      </c>
      <c r="H280" s="1" t="s">
        <v>3222</v>
      </c>
      <c r="I280" s="1" t="s">
        <v>3223</v>
      </c>
      <c r="J280" s="1" t="s">
        <v>3224</v>
      </c>
      <c r="K280" s="1" t="s">
        <v>3225</v>
      </c>
      <c r="L280" s="1" t="s">
        <v>3226</v>
      </c>
      <c r="M280" s="1" t="s">
        <v>3227</v>
      </c>
    </row>
    <row r="281" spans="2:13" x14ac:dyDescent="0.25">
      <c r="B281" s="1" t="s">
        <v>47</v>
      </c>
      <c r="C281" s="1" t="s">
        <v>3228</v>
      </c>
      <c r="D281" s="1" t="s">
        <v>3229</v>
      </c>
      <c r="E281" s="1" t="s">
        <v>3230</v>
      </c>
      <c r="F281" s="1" t="s">
        <v>3231</v>
      </c>
      <c r="G281" s="1" t="s">
        <v>3232</v>
      </c>
      <c r="H281" s="1" t="s">
        <v>3233</v>
      </c>
      <c r="I281" s="1" t="s">
        <v>3234</v>
      </c>
      <c r="J281" s="1" t="s">
        <v>3235</v>
      </c>
      <c r="K281" s="1" t="s">
        <v>3236</v>
      </c>
      <c r="L281" s="1" t="s">
        <v>3237</v>
      </c>
      <c r="M281" s="1" t="s">
        <v>3238</v>
      </c>
    </row>
    <row r="282" spans="2:13" x14ac:dyDescent="0.25">
      <c r="B282" s="1" t="s">
        <v>12</v>
      </c>
      <c r="C282" s="1" t="s">
        <v>3239</v>
      </c>
      <c r="D282" s="1" t="s">
        <v>3240</v>
      </c>
      <c r="E282" s="1" t="s">
        <v>3241</v>
      </c>
      <c r="F282" s="1" t="s">
        <v>3242</v>
      </c>
      <c r="G282" s="1" t="s">
        <v>3243</v>
      </c>
      <c r="H282" s="1" t="s">
        <v>3244</v>
      </c>
      <c r="I282" s="1" t="s">
        <v>3245</v>
      </c>
      <c r="J282" s="1" t="s">
        <v>3246</v>
      </c>
      <c r="K282" s="1" t="s">
        <v>3247</v>
      </c>
      <c r="L282" s="1" t="s">
        <v>3248</v>
      </c>
      <c r="M282" s="1" t="s">
        <v>3249</v>
      </c>
    </row>
    <row r="283" spans="2:13" x14ac:dyDescent="0.25">
      <c r="B283" s="1" t="s">
        <v>12</v>
      </c>
      <c r="C283" s="1" t="s">
        <v>3250</v>
      </c>
      <c r="D283" s="1" t="s">
        <v>3251</v>
      </c>
      <c r="E283" s="1" t="s">
        <v>3252</v>
      </c>
      <c r="F283" s="1" t="s">
        <v>3253</v>
      </c>
      <c r="G283" s="1" t="s">
        <v>3254</v>
      </c>
      <c r="H283" s="1" t="s">
        <v>3255</v>
      </c>
      <c r="I283" s="1" t="s">
        <v>3256</v>
      </c>
      <c r="J283" s="1" t="s">
        <v>3257</v>
      </c>
      <c r="K283" s="1" t="s">
        <v>3258</v>
      </c>
      <c r="L283" s="1" t="s">
        <v>3259</v>
      </c>
      <c r="M283" s="1" t="s">
        <v>3260</v>
      </c>
    </row>
    <row r="284" spans="2:13" x14ac:dyDescent="0.25">
      <c r="B284" s="1" t="s">
        <v>12</v>
      </c>
      <c r="C284" s="1" t="s">
        <v>3261</v>
      </c>
      <c r="D284" s="1" t="s">
        <v>3262</v>
      </c>
      <c r="E284" s="1" t="s">
        <v>3263</v>
      </c>
      <c r="F284" s="1" t="s">
        <v>3264</v>
      </c>
      <c r="G284" s="1" t="s">
        <v>3265</v>
      </c>
      <c r="H284" s="1" t="s">
        <v>3266</v>
      </c>
      <c r="I284" s="1" t="s">
        <v>3267</v>
      </c>
      <c r="J284" s="1" t="s">
        <v>3268</v>
      </c>
      <c r="K284" s="1" t="s">
        <v>3269</v>
      </c>
      <c r="L284" s="1" t="s">
        <v>3270</v>
      </c>
      <c r="M284" s="1" t="s">
        <v>3271</v>
      </c>
    </row>
    <row r="285" spans="2:13" x14ac:dyDescent="0.25">
      <c r="B285" s="1" t="s">
        <v>12</v>
      </c>
      <c r="C285" s="1" t="s">
        <v>3272</v>
      </c>
      <c r="D285" s="1" t="s">
        <v>3273</v>
      </c>
      <c r="E285" s="1" t="s">
        <v>3274</v>
      </c>
      <c r="F285" s="1" t="s">
        <v>3275</v>
      </c>
      <c r="G285" s="1" t="s">
        <v>3276</v>
      </c>
      <c r="H285" s="1" t="s">
        <v>3277</v>
      </c>
      <c r="I285" s="1" t="s">
        <v>3278</v>
      </c>
      <c r="J285" s="1" t="s">
        <v>3279</v>
      </c>
      <c r="K285" s="1" t="s">
        <v>3280</v>
      </c>
      <c r="L285" s="1" t="s">
        <v>3281</v>
      </c>
      <c r="M285" s="1" t="s">
        <v>3282</v>
      </c>
    </row>
    <row r="286" spans="2:13" x14ac:dyDescent="0.25">
      <c r="B286" s="1" t="s">
        <v>12</v>
      </c>
      <c r="C286" s="1" t="s">
        <v>3283</v>
      </c>
      <c r="D286" s="1" t="s">
        <v>3284</v>
      </c>
      <c r="E286" s="1" t="s">
        <v>3285</v>
      </c>
      <c r="F286" s="1" t="s">
        <v>3286</v>
      </c>
      <c r="G286" s="1" t="s">
        <v>3287</v>
      </c>
      <c r="H286" s="1" t="s">
        <v>3288</v>
      </c>
      <c r="I286" s="1" t="s">
        <v>3289</v>
      </c>
      <c r="J286" s="1" t="s">
        <v>3290</v>
      </c>
      <c r="K286" s="1" t="s">
        <v>3291</v>
      </c>
      <c r="L286" s="1" t="s">
        <v>3292</v>
      </c>
      <c r="M286" s="1" t="s">
        <v>3293</v>
      </c>
    </row>
    <row r="287" spans="2:13" x14ac:dyDescent="0.25">
      <c r="B287" s="1" t="s">
        <v>12</v>
      </c>
      <c r="C287" s="1" t="s">
        <v>3294</v>
      </c>
      <c r="D287" s="1" t="s">
        <v>3295</v>
      </c>
      <c r="E287" s="1" t="s">
        <v>3296</v>
      </c>
      <c r="F287" s="1" t="s">
        <v>3297</v>
      </c>
      <c r="G287" s="1" t="s">
        <v>3298</v>
      </c>
      <c r="H287" s="1" t="s">
        <v>3299</v>
      </c>
      <c r="I287" s="1" t="s">
        <v>3300</v>
      </c>
      <c r="J287" s="1" t="s">
        <v>3301</v>
      </c>
      <c r="K287" s="1" t="s">
        <v>3302</v>
      </c>
      <c r="L287" s="1" t="s">
        <v>3303</v>
      </c>
      <c r="M287" s="1" t="s">
        <v>3304</v>
      </c>
    </row>
    <row r="288" spans="2:13" x14ac:dyDescent="0.25">
      <c r="B288" s="1" t="s">
        <v>12</v>
      </c>
      <c r="C288" s="1" t="s">
        <v>3305</v>
      </c>
      <c r="D288" s="1" t="s">
        <v>3306</v>
      </c>
      <c r="E288" s="1" t="s">
        <v>3307</v>
      </c>
      <c r="F288" s="1" t="s">
        <v>3308</v>
      </c>
      <c r="G288" s="1" t="s">
        <v>3309</v>
      </c>
      <c r="H288" s="1" t="s">
        <v>3310</v>
      </c>
      <c r="I288" s="1" t="s">
        <v>3311</v>
      </c>
      <c r="J288" s="1" t="s">
        <v>3312</v>
      </c>
      <c r="K288" s="1" t="s">
        <v>3313</v>
      </c>
      <c r="L288" s="1" t="s">
        <v>3314</v>
      </c>
      <c r="M288" s="1" t="s">
        <v>3315</v>
      </c>
    </row>
    <row r="289" spans="2:13" x14ac:dyDescent="0.25">
      <c r="B289" s="1" t="s">
        <v>12</v>
      </c>
      <c r="C289" s="1" t="s">
        <v>3316</v>
      </c>
      <c r="D289" s="1" t="s">
        <v>3317</v>
      </c>
      <c r="E289" s="1" t="s">
        <v>3318</v>
      </c>
      <c r="F289" s="1" t="s">
        <v>3319</v>
      </c>
      <c r="G289" s="1" t="s">
        <v>3320</v>
      </c>
      <c r="H289" s="1" t="s">
        <v>3321</v>
      </c>
      <c r="I289" s="1" t="s">
        <v>3322</v>
      </c>
      <c r="J289" s="1" t="s">
        <v>3323</v>
      </c>
      <c r="K289" s="1" t="s">
        <v>3324</v>
      </c>
      <c r="L289" s="1" t="s">
        <v>3325</v>
      </c>
      <c r="M289" s="1" t="s">
        <v>3326</v>
      </c>
    </row>
    <row r="290" spans="2:13" x14ac:dyDescent="0.25">
      <c r="B290" s="1" t="s">
        <v>12</v>
      </c>
      <c r="C290" s="1" t="s">
        <v>3327</v>
      </c>
      <c r="D290" s="1" t="s">
        <v>3328</v>
      </c>
      <c r="E290" s="1" t="s">
        <v>3329</v>
      </c>
      <c r="F290" s="1" t="s">
        <v>3330</v>
      </c>
      <c r="G290" s="1" t="s">
        <v>3331</v>
      </c>
      <c r="H290" s="1" t="s">
        <v>3332</v>
      </c>
      <c r="I290" s="1" t="s">
        <v>3333</v>
      </c>
      <c r="J290" s="1" t="s">
        <v>3334</v>
      </c>
      <c r="K290" s="1" t="s">
        <v>3335</v>
      </c>
      <c r="L290" s="1" t="s">
        <v>3336</v>
      </c>
      <c r="M290" s="1" t="s">
        <v>3337</v>
      </c>
    </row>
    <row r="291" spans="2:13" x14ac:dyDescent="0.25">
      <c r="B291" s="1" t="s">
        <v>12</v>
      </c>
      <c r="C291" s="1" t="s">
        <v>3338</v>
      </c>
      <c r="D291" s="1" t="s">
        <v>3339</v>
      </c>
      <c r="E291" s="1" t="s">
        <v>3340</v>
      </c>
      <c r="F291" s="1" t="s">
        <v>3341</v>
      </c>
      <c r="G291" s="1" t="s">
        <v>3342</v>
      </c>
      <c r="H291" s="1" t="s">
        <v>3343</v>
      </c>
      <c r="I291" s="1" t="s">
        <v>3344</v>
      </c>
      <c r="J291" s="1" t="s">
        <v>3345</v>
      </c>
      <c r="K291" s="1" t="s">
        <v>3346</v>
      </c>
      <c r="L291" s="1" t="s">
        <v>3347</v>
      </c>
      <c r="M291" s="1" t="s">
        <v>3348</v>
      </c>
    </row>
    <row r="292" spans="2:13" x14ac:dyDescent="0.25">
      <c r="B292" s="1" t="s">
        <v>12</v>
      </c>
      <c r="C292" s="1" t="s">
        <v>3349</v>
      </c>
      <c r="D292" s="1" t="s">
        <v>3350</v>
      </c>
      <c r="E292" s="1" t="s">
        <v>3351</v>
      </c>
      <c r="F292" s="1" t="s">
        <v>3352</v>
      </c>
      <c r="G292" s="1" t="s">
        <v>3353</v>
      </c>
      <c r="H292" s="1" t="s">
        <v>3354</v>
      </c>
      <c r="I292" s="1" t="s">
        <v>3355</v>
      </c>
      <c r="J292" s="1" t="s">
        <v>3356</v>
      </c>
      <c r="K292" s="1" t="s">
        <v>3357</v>
      </c>
      <c r="L292" s="1" t="s">
        <v>3358</v>
      </c>
      <c r="M292" s="1" t="s">
        <v>3359</v>
      </c>
    </row>
    <row r="293" spans="2:13" x14ac:dyDescent="0.25">
      <c r="B293" s="1" t="s">
        <v>12</v>
      </c>
      <c r="C293" s="1" t="s">
        <v>3360</v>
      </c>
      <c r="D293" s="1" t="s">
        <v>3361</v>
      </c>
      <c r="E293" s="1" t="s">
        <v>3362</v>
      </c>
      <c r="F293" s="1" t="s">
        <v>3363</v>
      </c>
      <c r="G293" s="1" t="s">
        <v>3364</v>
      </c>
      <c r="H293" s="1" t="s">
        <v>3365</v>
      </c>
      <c r="I293" s="1" t="s">
        <v>3366</v>
      </c>
      <c r="J293" s="1" t="s">
        <v>3367</v>
      </c>
      <c r="K293" s="1" t="s">
        <v>3368</v>
      </c>
      <c r="L293" s="1" t="s">
        <v>3369</v>
      </c>
      <c r="M293" s="1" t="s">
        <v>3370</v>
      </c>
    </row>
    <row r="294" spans="2:13" x14ac:dyDescent="0.25">
      <c r="B294" s="1" t="s">
        <v>12</v>
      </c>
      <c r="C294" s="1" t="s">
        <v>3371</v>
      </c>
      <c r="D294" s="1" t="s">
        <v>3372</v>
      </c>
      <c r="E294" s="1" t="s">
        <v>3373</v>
      </c>
      <c r="F294" s="1" t="s">
        <v>3374</v>
      </c>
      <c r="G294" s="1" t="s">
        <v>3375</v>
      </c>
      <c r="H294" s="1" t="s">
        <v>3376</v>
      </c>
      <c r="I294" s="1" t="s">
        <v>3377</v>
      </c>
      <c r="J294" s="1" t="s">
        <v>3378</v>
      </c>
      <c r="K294" s="1" t="s">
        <v>3379</v>
      </c>
      <c r="L294" s="1" t="s">
        <v>3380</v>
      </c>
      <c r="M294" s="1" t="s">
        <v>3381</v>
      </c>
    </row>
    <row r="295" spans="2:13" x14ac:dyDescent="0.25">
      <c r="B295" s="1" t="s">
        <v>12</v>
      </c>
      <c r="C295" s="1" t="s">
        <v>3382</v>
      </c>
      <c r="D295" s="1" t="s">
        <v>3383</v>
      </c>
      <c r="E295" s="1" t="s">
        <v>3384</v>
      </c>
      <c r="F295" s="1" t="s">
        <v>3385</v>
      </c>
      <c r="G295" s="1" t="s">
        <v>3386</v>
      </c>
      <c r="H295" s="1" t="s">
        <v>3387</v>
      </c>
      <c r="I295" s="1" t="s">
        <v>3388</v>
      </c>
      <c r="J295" s="1" t="s">
        <v>3389</v>
      </c>
      <c r="K295" s="1" t="s">
        <v>3390</v>
      </c>
      <c r="L295" s="1" t="s">
        <v>3391</v>
      </c>
      <c r="M295" s="1" t="s">
        <v>3392</v>
      </c>
    </row>
    <row r="296" spans="2:13" x14ac:dyDescent="0.25">
      <c r="B296" s="1" t="s">
        <v>12</v>
      </c>
      <c r="C296" s="1" t="s">
        <v>3393</v>
      </c>
      <c r="D296" s="1" t="s">
        <v>3394</v>
      </c>
      <c r="E296" s="1" t="s">
        <v>3395</v>
      </c>
      <c r="F296" s="1" t="s">
        <v>3396</v>
      </c>
      <c r="G296" s="1" t="s">
        <v>3397</v>
      </c>
      <c r="H296" s="1" t="s">
        <v>3398</v>
      </c>
      <c r="I296" s="1" t="s">
        <v>3399</v>
      </c>
      <c r="J296" s="1" t="s">
        <v>3400</v>
      </c>
      <c r="K296" s="1" t="s">
        <v>3401</v>
      </c>
      <c r="L296" s="1" t="s">
        <v>3402</v>
      </c>
      <c r="M296" s="1" t="s">
        <v>3403</v>
      </c>
    </row>
    <row r="297" spans="2:13" x14ac:dyDescent="0.25">
      <c r="B297" s="1" t="s">
        <v>12</v>
      </c>
      <c r="C297" s="1" t="s">
        <v>3404</v>
      </c>
      <c r="D297" s="1" t="s">
        <v>3405</v>
      </c>
      <c r="E297" s="1" t="s">
        <v>3406</v>
      </c>
      <c r="F297" s="1" t="s">
        <v>3407</v>
      </c>
      <c r="G297" s="1" t="s">
        <v>3408</v>
      </c>
      <c r="H297" s="1" t="s">
        <v>3409</v>
      </c>
      <c r="I297" s="1" t="s">
        <v>3410</v>
      </c>
      <c r="J297" s="1" t="s">
        <v>3411</v>
      </c>
      <c r="K297" s="1" t="s">
        <v>3412</v>
      </c>
      <c r="L297" s="1" t="s">
        <v>3413</v>
      </c>
      <c r="M297" s="1" t="s">
        <v>3414</v>
      </c>
    </row>
    <row r="298" spans="2:13" x14ac:dyDescent="0.25">
      <c r="B298" s="1" t="s">
        <v>12</v>
      </c>
      <c r="C298" s="1" t="s">
        <v>3415</v>
      </c>
      <c r="D298" s="1" t="s">
        <v>3416</v>
      </c>
      <c r="E298" s="1" t="s">
        <v>3417</v>
      </c>
      <c r="F298" s="1" t="s">
        <v>3418</v>
      </c>
      <c r="G298" s="1" t="s">
        <v>3419</v>
      </c>
      <c r="H298" s="1" t="s">
        <v>3420</v>
      </c>
      <c r="I298" s="1" t="s">
        <v>3421</v>
      </c>
      <c r="J298" s="1" t="s">
        <v>3422</v>
      </c>
      <c r="K298" s="1" t="s">
        <v>3423</v>
      </c>
      <c r="L298" s="1" t="s">
        <v>3424</v>
      </c>
      <c r="M298" s="1" t="s">
        <v>3425</v>
      </c>
    </row>
    <row r="299" spans="2:13" x14ac:dyDescent="0.25">
      <c r="B299" s="1" t="s">
        <v>12</v>
      </c>
      <c r="C299" s="1" t="s">
        <v>3426</v>
      </c>
      <c r="D299" s="1" t="s">
        <v>3427</v>
      </c>
      <c r="E299" s="1" t="s">
        <v>3428</v>
      </c>
      <c r="F299" s="1" t="s">
        <v>3429</v>
      </c>
      <c r="G299" s="1" t="s">
        <v>3430</v>
      </c>
      <c r="H299" s="1" t="s">
        <v>3431</v>
      </c>
      <c r="I299" s="1" t="s">
        <v>3432</v>
      </c>
      <c r="J299" s="1" t="s">
        <v>3433</v>
      </c>
      <c r="K299" s="1" t="s">
        <v>3434</v>
      </c>
      <c r="L299" s="1" t="s">
        <v>3435</v>
      </c>
      <c r="M299" s="1" t="s">
        <v>3436</v>
      </c>
    </row>
    <row r="300" spans="2:13" x14ac:dyDescent="0.25">
      <c r="B300" s="1" t="s">
        <v>12</v>
      </c>
      <c r="C300" s="1" t="s">
        <v>3437</v>
      </c>
      <c r="D300" s="1" t="s">
        <v>3438</v>
      </c>
      <c r="E300" s="1" t="s">
        <v>3439</v>
      </c>
      <c r="F300" s="1" t="s">
        <v>3440</v>
      </c>
      <c r="G300" s="1" t="s">
        <v>3441</v>
      </c>
      <c r="H300" s="1" t="s">
        <v>3442</v>
      </c>
      <c r="I300" s="1" t="s">
        <v>3443</v>
      </c>
      <c r="J300" s="1" t="s">
        <v>3444</v>
      </c>
      <c r="K300" s="1" t="s">
        <v>3445</v>
      </c>
      <c r="L300" s="1" t="s">
        <v>3446</v>
      </c>
      <c r="M300" s="1" t="s">
        <v>3447</v>
      </c>
    </row>
    <row r="301" spans="2:13" x14ac:dyDescent="0.25">
      <c r="B301" s="1" t="s">
        <v>12</v>
      </c>
      <c r="C301" s="1" t="s">
        <v>3448</v>
      </c>
      <c r="D301" s="1" t="s">
        <v>3449</v>
      </c>
      <c r="E301" s="1" t="s">
        <v>3450</v>
      </c>
      <c r="F301" s="1" t="s">
        <v>3451</v>
      </c>
      <c r="G301" s="1" t="s">
        <v>3452</v>
      </c>
      <c r="H301" s="1" t="s">
        <v>3453</v>
      </c>
      <c r="I301" s="1" t="s">
        <v>3454</v>
      </c>
      <c r="J301" s="1" t="s">
        <v>3455</v>
      </c>
      <c r="K301" s="1" t="s">
        <v>3456</v>
      </c>
      <c r="L301" s="1" t="s">
        <v>3457</v>
      </c>
      <c r="M301" s="1" t="s">
        <v>3458</v>
      </c>
    </row>
    <row r="302" spans="2:13" x14ac:dyDescent="0.25">
      <c r="B302" s="1" t="s">
        <v>48</v>
      </c>
      <c r="C302" s="1" t="s">
        <v>3459</v>
      </c>
      <c r="D302" s="1" t="s">
        <v>3460</v>
      </c>
      <c r="E302" s="1" t="s">
        <v>3461</v>
      </c>
      <c r="F302" s="1" t="s">
        <v>3462</v>
      </c>
      <c r="G302" s="1" t="s">
        <v>3463</v>
      </c>
      <c r="H302" s="1" t="s">
        <v>3464</v>
      </c>
      <c r="I302" s="1" t="s">
        <v>3465</v>
      </c>
      <c r="J302" s="1" t="s">
        <v>3466</v>
      </c>
      <c r="K302" s="1" t="s">
        <v>3467</v>
      </c>
      <c r="L302" s="1" t="s">
        <v>3468</v>
      </c>
      <c r="M302" s="1" t="s">
        <v>3469</v>
      </c>
    </row>
    <row r="303" spans="2:13" x14ac:dyDescent="0.25">
      <c r="B303" s="1" t="s">
        <v>48</v>
      </c>
      <c r="C303" s="1" t="s">
        <v>3470</v>
      </c>
      <c r="D303" s="1" t="s">
        <v>3471</v>
      </c>
      <c r="E303" s="1" t="s">
        <v>3472</v>
      </c>
      <c r="F303" s="1" t="s">
        <v>3473</v>
      </c>
      <c r="G303" s="1" t="s">
        <v>3474</v>
      </c>
      <c r="H303" s="1" t="s">
        <v>3475</v>
      </c>
      <c r="I303" s="1" t="s">
        <v>3476</v>
      </c>
      <c r="J303" s="1" t="s">
        <v>3477</v>
      </c>
      <c r="K303" s="1" t="s">
        <v>3478</v>
      </c>
      <c r="L303" s="1" t="s">
        <v>3479</v>
      </c>
      <c r="M303" s="1" t="s">
        <v>3480</v>
      </c>
    </row>
    <row r="304" spans="2:13" x14ac:dyDescent="0.25">
      <c r="B304" s="1" t="s">
        <v>48</v>
      </c>
      <c r="C304" s="1" t="s">
        <v>3481</v>
      </c>
      <c r="D304" s="1" t="s">
        <v>3482</v>
      </c>
      <c r="E304" s="1" t="s">
        <v>3483</v>
      </c>
      <c r="F304" s="1" t="s">
        <v>3484</v>
      </c>
      <c r="G304" s="1" t="s">
        <v>3485</v>
      </c>
      <c r="H304" s="1" t="s">
        <v>3486</v>
      </c>
      <c r="I304" s="1" t="s">
        <v>3487</v>
      </c>
      <c r="J304" s="1" t="s">
        <v>3488</v>
      </c>
      <c r="K304" s="1" t="s">
        <v>3489</v>
      </c>
      <c r="L304" s="1" t="s">
        <v>3490</v>
      </c>
      <c r="M304" s="1" t="s">
        <v>3491</v>
      </c>
    </row>
    <row r="305" spans="2:13" x14ac:dyDescent="0.25">
      <c r="B305" s="1" t="s">
        <v>48</v>
      </c>
      <c r="C305" s="1" t="s">
        <v>3492</v>
      </c>
      <c r="D305" s="1" t="s">
        <v>3493</v>
      </c>
      <c r="E305" s="1" t="s">
        <v>3494</v>
      </c>
      <c r="F305" s="1" t="s">
        <v>3495</v>
      </c>
      <c r="G305" s="1" t="s">
        <v>3496</v>
      </c>
      <c r="H305" s="1" t="s">
        <v>3497</v>
      </c>
      <c r="I305" s="1" t="s">
        <v>3498</v>
      </c>
      <c r="J305" s="1" t="s">
        <v>3499</v>
      </c>
      <c r="K305" s="1" t="s">
        <v>3500</v>
      </c>
      <c r="L305" s="1" t="s">
        <v>3501</v>
      </c>
      <c r="M305" s="1" t="s">
        <v>3502</v>
      </c>
    </row>
    <row r="306" spans="2:13" x14ac:dyDescent="0.25">
      <c r="B306" s="1" t="s">
        <v>48</v>
      </c>
      <c r="C306" s="1" t="s">
        <v>3503</v>
      </c>
      <c r="D306" s="1" t="s">
        <v>3504</v>
      </c>
      <c r="E306" s="1" t="s">
        <v>3505</v>
      </c>
      <c r="F306" s="1" t="s">
        <v>3506</v>
      </c>
      <c r="G306" s="1" t="s">
        <v>3507</v>
      </c>
      <c r="H306" s="1" t="s">
        <v>3508</v>
      </c>
      <c r="I306" s="1" t="s">
        <v>3509</v>
      </c>
      <c r="J306" s="1" t="s">
        <v>3510</v>
      </c>
      <c r="K306" s="1" t="s">
        <v>3511</v>
      </c>
      <c r="L306" s="1" t="s">
        <v>3512</v>
      </c>
      <c r="M306" s="1" t="s">
        <v>3513</v>
      </c>
    </row>
    <row r="307" spans="2:13" x14ac:dyDescent="0.25">
      <c r="B307" s="1" t="s">
        <v>48</v>
      </c>
      <c r="C307" s="1" t="s">
        <v>3514</v>
      </c>
      <c r="D307" s="1" t="s">
        <v>3515</v>
      </c>
      <c r="E307" s="1" t="s">
        <v>3516</v>
      </c>
      <c r="F307" s="1" t="s">
        <v>3517</v>
      </c>
      <c r="G307" s="1" t="s">
        <v>3518</v>
      </c>
      <c r="H307" s="1" t="s">
        <v>3519</v>
      </c>
      <c r="I307" s="1" t="s">
        <v>3520</v>
      </c>
      <c r="J307" s="1" t="s">
        <v>3521</v>
      </c>
      <c r="K307" s="1" t="s">
        <v>3522</v>
      </c>
      <c r="L307" s="1" t="s">
        <v>3523</v>
      </c>
      <c r="M307" s="1" t="s">
        <v>3524</v>
      </c>
    </row>
    <row r="308" spans="2:13" x14ac:dyDescent="0.25">
      <c r="B308" s="1" t="s">
        <v>48</v>
      </c>
      <c r="C308" s="1" t="s">
        <v>3525</v>
      </c>
      <c r="D308" s="1" t="s">
        <v>3526</v>
      </c>
      <c r="E308" s="1" t="s">
        <v>3527</v>
      </c>
      <c r="F308" s="1" t="s">
        <v>3528</v>
      </c>
      <c r="G308" s="1" t="s">
        <v>3529</v>
      </c>
      <c r="H308" s="1" t="s">
        <v>3530</v>
      </c>
      <c r="I308" s="1" t="s">
        <v>3531</v>
      </c>
      <c r="J308" s="1" t="s">
        <v>3532</v>
      </c>
      <c r="K308" s="1" t="s">
        <v>3533</v>
      </c>
      <c r="L308" s="1" t="s">
        <v>3534</v>
      </c>
      <c r="M308" s="1" t="s">
        <v>3535</v>
      </c>
    </row>
    <row r="309" spans="2:13" x14ac:dyDescent="0.25">
      <c r="B309" s="1" t="s">
        <v>48</v>
      </c>
      <c r="C309" s="1" t="s">
        <v>3536</v>
      </c>
      <c r="D309" s="1" t="s">
        <v>3537</v>
      </c>
      <c r="E309" s="1" t="s">
        <v>3538</v>
      </c>
      <c r="F309" s="1" t="s">
        <v>3539</v>
      </c>
      <c r="G309" s="1" t="s">
        <v>3540</v>
      </c>
      <c r="H309" s="1" t="s">
        <v>3541</v>
      </c>
      <c r="I309" s="1" t="s">
        <v>3542</v>
      </c>
      <c r="J309" s="1" t="s">
        <v>3543</v>
      </c>
      <c r="K309" s="1" t="s">
        <v>3544</v>
      </c>
      <c r="L309" s="1" t="s">
        <v>3545</v>
      </c>
      <c r="M309" s="1" t="s">
        <v>3546</v>
      </c>
    </row>
    <row r="310" spans="2:13" x14ac:dyDescent="0.25">
      <c r="B310" s="1" t="s">
        <v>48</v>
      </c>
      <c r="C310" s="1" t="s">
        <v>3547</v>
      </c>
      <c r="D310" s="1" t="s">
        <v>3548</v>
      </c>
      <c r="E310" s="1" t="s">
        <v>3549</v>
      </c>
      <c r="F310" s="1" t="s">
        <v>3550</v>
      </c>
      <c r="G310" s="1" t="s">
        <v>3551</v>
      </c>
      <c r="H310" s="1" t="s">
        <v>3552</v>
      </c>
      <c r="I310" s="1" t="s">
        <v>3553</v>
      </c>
      <c r="J310" s="1" t="s">
        <v>3554</v>
      </c>
      <c r="K310" s="1" t="s">
        <v>3555</v>
      </c>
      <c r="L310" s="1" t="s">
        <v>3556</v>
      </c>
      <c r="M310" s="1" t="s">
        <v>3557</v>
      </c>
    </row>
    <row r="311" spans="2:13" x14ac:dyDescent="0.25">
      <c r="B311" s="1" t="s">
        <v>48</v>
      </c>
      <c r="C311" s="1" t="s">
        <v>3558</v>
      </c>
      <c r="D311" s="1" t="s">
        <v>3559</v>
      </c>
      <c r="E311" s="1" t="s">
        <v>3560</v>
      </c>
      <c r="F311" s="1" t="s">
        <v>3561</v>
      </c>
      <c r="G311" s="1" t="s">
        <v>3562</v>
      </c>
      <c r="H311" s="1" t="s">
        <v>3563</v>
      </c>
      <c r="I311" s="1" t="s">
        <v>3564</v>
      </c>
      <c r="J311" s="1" t="s">
        <v>3565</v>
      </c>
      <c r="K311" s="1" t="s">
        <v>3566</v>
      </c>
      <c r="L311" s="1" t="s">
        <v>3567</v>
      </c>
      <c r="M311" s="1" t="s">
        <v>3568</v>
      </c>
    </row>
    <row r="312" spans="2:13" x14ac:dyDescent="0.25">
      <c r="B312" s="1" t="s">
        <v>48</v>
      </c>
      <c r="C312" s="1" t="s">
        <v>3569</v>
      </c>
      <c r="D312" s="1" t="s">
        <v>3570</v>
      </c>
      <c r="E312" s="1" t="s">
        <v>3571</v>
      </c>
      <c r="F312" s="1" t="s">
        <v>3572</v>
      </c>
      <c r="G312" s="1" t="s">
        <v>3573</v>
      </c>
      <c r="H312" s="1" t="s">
        <v>3574</v>
      </c>
      <c r="I312" s="1" t="s">
        <v>3575</v>
      </c>
      <c r="J312" s="1" t="s">
        <v>3576</v>
      </c>
      <c r="K312" s="1" t="s">
        <v>3577</v>
      </c>
      <c r="L312" s="1" t="s">
        <v>3578</v>
      </c>
      <c r="M312" s="1" t="s">
        <v>3579</v>
      </c>
    </row>
    <row r="313" spans="2:13" x14ac:dyDescent="0.25">
      <c r="B313" s="1" t="s">
        <v>48</v>
      </c>
      <c r="C313" s="1" t="s">
        <v>3580</v>
      </c>
      <c r="D313" s="1" t="s">
        <v>3581</v>
      </c>
      <c r="E313" s="1" t="s">
        <v>3582</v>
      </c>
      <c r="F313" s="1" t="s">
        <v>3583</v>
      </c>
      <c r="G313" s="1" t="s">
        <v>3584</v>
      </c>
      <c r="H313" s="1" t="s">
        <v>3585</v>
      </c>
      <c r="I313" s="1" t="s">
        <v>3586</v>
      </c>
      <c r="J313" s="1" t="s">
        <v>3587</v>
      </c>
      <c r="K313" s="1" t="s">
        <v>3588</v>
      </c>
      <c r="L313" s="1" t="s">
        <v>3589</v>
      </c>
      <c r="M313" s="1" t="s">
        <v>3590</v>
      </c>
    </row>
    <row r="314" spans="2:13" x14ac:dyDescent="0.25">
      <c r="B314" s="1" t="s">
        <v>48</v>
      </c>
      <c r="C314" s="1" t="s">
        <v>3591</v>
      </c>
      <c r="D314" s="1" t="s">
        <v>3592</v>
      </c>
      <c r="E314" s="1" t="s">
        <v>3593</v>
      </c>
      <c r="F314" s="1" t="s">
        <v>3594</v>
      </c>
      <c r="G314" s="1" t="s">
        <v>3595</v>
      </c>
      <c r="H314" s="1" t="s">
        <v>3596</v>
      </c>
      <c r="I314" s="1" t="s">
        <v>3597</v>
      </c>
      <c r="J314" s="1" t="s">
        <v>3598</v>
      </c>
      <c r="K314" s="1" t="s">
        <v>3599</v>
      </c>
      <c r="L314" s="1" t="s">
        <v>3600</v>
      </c>
      <c r="M314" s="1" t="s">
        <v>3601</v>
      </c>
    </row>
    <row r="315" spans="2:13" x14ac:dyDescent="0.25">
      <c r="B315" s="1" t="s">
        <v>48</v>
      </c>
      <c r="C315" s="1" t="s">
        <v>3602</v>
      </c>
      <c r="D315" s="1" t="s">
        <v>3603</v>
      </c>
      <c r="E315" s="1" t="s">
        <v>3604</v>
      </c>
      <c r="F315" s="1" t="s">
        <v>3605</v>
      </c>
      <c r="G315" s="1" t="s">
        <v>3606</v>
      </c>
      <c r="H315" s="1" t="s">
        <v>3607</v>
      </c>
      <c r="I315" s="1" t="s">
        <v>3608</v>
      </c>
      <c r="J315" s="1" t="s">
        <v>3609</v>
      </c>
      <c r="K315" s="1" t="s">
        <v>3610</v>
      </c>
      <c r="L315" s="1" t="s">
        <v>3611</v>
      </c>
      <c r="M315" s="1" t="s">
        <v>3612</v>
      </c>
    </row>
    <row r="316" spans="2:13" x14ac:dyDescent="0.25">
      <c r="B316" s="1" t="s">
        <v>48</v>
      </c>
      <c r="C316" s="1" t="s">
        <v>3613</v>
      </c>
      <c r="D316" s="1" t="s">
        <v>3614</v>
      </c>
      <c r="E316" s="1" t="s">
        <v>3615</v>
      </c>
      <c r="F316" s="1" t="s">
        <v>3616</v>
      </c>
      <c r="G316" s="1" t="s">
        <v>3617</v>
      </c>
      <c r="H316" s="1" t="s">
        <v>3618</v>
      </c>
      <c r="I316" s="1" t="s">
        <v>3619</v>
      </c>
      <c r="J316" s="1" t="s">
        <v>3620</v>
      </c>
      <c r="K316" s="1" t="s">
        <v>3621</v>
      </c>
      <c r="L316" s="1" t="s">
        <v>3622</v>
      </c>
      <c r="M316" s="1" t="s">
        <v>3623</v>
      </c>
    </row>
    <row r="317" spans="2:13" x14ac:dyDescent="0.25">
      <c r="B317" s="1" t="s">
        <v>48</v>
      </c>
      <c r="C317" s="1" t="s">
        <v>3624</v>
      </c>
      <c r="D317" s="1" t="s">
        <v>3625</v>
      </c>
      <c r="E317" s="1" t="s">
        <v>3626</v>
      </c>
      <c r="F317" s="1" t="s">
        <v>3627</v>
      </c>
      <c r="G317" s="1" t="s">
        <v>3628</v>
      </c>
      <c r="H317" s="1" t="s">
        <v>3629</v>
      </c>
      <c r="I317" s="1" t="s">
        <v>3630</v>
      </c>
      <c r="J317" s="1" t="s">
        <v>3631</v>
      </c>
      <c r="K317" s="1" t="s">
        <v>3632</v>
      </c>
      <c r="L317" s="1" t="s">
        <v>3633</v>
      </c>
      <c r="M317" s="1" t="s">
        <v>3634</v>
      </c>
    </row>
    <row r="318" spans="2:13" x14ac:dyDescent="0.25">
      <c r="B318" s="1" t="s">
        <v>48</v>
      </c>
      <c r="C318" s="1" t="s">
        <v>3635</v>
      </c>
      <c r="D318" s="1" t="s">
        <v>3636</v>
      </c>
      <c r="E318" s="1" t="s">
        <v>3637</v>
      </c>
      <c r="F318" s="1" t="s">
        <v>3638</v>
      </c>
      <c r="G318" s="1" t="s">
        <v>3639</v>
      </c>
      <c r="H318" s="1" t="s">
        <v>3640</v>
      </c>
      <c r="I318" s="1" t="s">
        <v>3641</v>
      </c>
      <c r="J318" s="1" t="s">
        <v>3642</v>
      </c>
      <c r="K318" s="1" t="s">
        <v>3643</v>
      </c>
      <c r="L318" s="1" t="s">
        <v>3644</v>
      </c>
      <c r="M318" s="1" t="s">
        <v>3645</v>
      </c>
    </row>
    <row r="319" spans="2:13" x14ac:dyDescent="0.25">
      <c r="B319" s="1" t="s">
        <v>48</v>
      </c>
      <c r="C319" s="1" t="s">
        <v>3646</v>
      </c>
      <c r="D319" s="1" t="s">
        <v>3647</v>
      </c>
      <c r="E319" s="1" t="s">
        <v>3648</v>
      </c>
      <c r="F319" s="1" t="s">
        <v>3649</v>
      </c>
      <c r="G319" s="1" t="s">
        <v>3650</v>
      </c>
      <c r="H319" s="1" t="s">
        <v>3651</v>
      </c>
      <c r="I319" s="1" t="s">
        <v>3652</v>
      </c>
      <c r="J319" s="1" t="s">
        <v>3653</v>
      </c>
      <c r="K319" s="1" t="s">
        <v>3654</v>
      </c>
      <c r="L319" s="1" t="s">
        <v>3655</v>
      </c>
      <c r="M319" s="1" t="s">
        <v>3656</v>
      </c>
    </row>
    <row r="320" spans="2:13" x14ac:dyDescent="0.25">
      <c r="B320" s="1" t="s">
        <v>48</v>
      </c>
      <c r="C320" s="1" t="s">
        <v>3657</v>
      </c>
      <c r="D320" s="1" t="s">
        <v>3658</v>
      </c>
      <c r="E320" s="1" t="s">
        <v>3659</v>
      </c>
      <c r="F320" s="1" t="s">
        <v>3660</v>
      </c>
      <c r="G320" s="1" t="s">
        <v>3661</v>
      </c>
      <c r="H320" s="1" t="s">
        <v>3662</v>
      </c>
      <c r="I320" s="1" t="s">
        <v>3663</v>
      </c>
      <c r="J320" s="1" t="s">
        <v>3664</v>
      </c>
      <c r="K320" s="1" t="s">
        <v>3665</v>
      </c>
      <c r="L320" s="1" t="s">
        <v>3666</v>
      </c>
      <c r="M320" s="1" t="s">
        <v>3667</v>
      </c>
    </row>
    <row r="321" spans="2:13" x14ac:dyDescent="0.25">
      <c r="B321" s="1" t="s">
        <v>48</v>
      </c>
      <c r="C321" s="1" t="s">
        <v>3668</v>
      </c>
      <c r="D321" s="1" t="s">
        <v>3669</v>
      </c>
      <c r="E321" s="1" t="s">
        <v>3670</v>
      </c>
      <c r="F321" s="1" t="s">
        <v>3671</v>
      </c>
      <c r="G321" s="1" t="s">
        <v>3672</v>
      </c>
      <c r="H321" s="1" t="s">
        <v>3673</v>
      </c>
      <c r="I321" s="1" t="s">
        <v>3674</v>
      </c>
      <c r="J321" s="1" t="s">
        <v>3675</v>
      </c>
      <c r="K321" s="1" t="s">
        <v>3676</v>
      </c>
      <c r="L321" s="1" t="s">
        <v>3677</v>
      </c>
      <c r="M321" s="1" t="s">
        <v>3678</v>
      </c>
    </row>
    <row r="322" spans="2:13" x14ac:dyDescent="0.25">
      <c r="B322" s="1" t="s">
        <v>49</v>
      </c>
      <c r="C322" s="1" t="s">
        <v>3679</v>
      </c>
      <c r="D322" s="1" t="s">
        <v>3680</v>
      </c>
      <c r="E322" s="1" t="s">
        <v>3681</v>
      </c>
      <c r="F322" s="1" t="s">
        <v>3682</v>
      </c>
      <c r="G322" s="1" t="s">
        <v>3683</v>
      </c>
      <c r="H322" s="1" t="s">
        <v>3684</v>
      </c>
      <c r="I322" s="1" t="s">
        <v>3685</v>
      </c>
      <c r="J322" s="1" t="s">
        <v>3686</v>
      </c>
      <c r="K322" s="1" t="s">
        <v>3687</v>
      </c>
      <c r="L322" s="1" t="s">
        <v>3688</v>
      </c>
      <c r="M322" s="1" t="s">
        <v>3689</v>
      </c>
    </row>
    <row r="323" spans="2:13" x14ac:dyDescent="0.25">
      <c r="B323" s="1" t="s">
        <v>49</v>
      </c>
      <c r="C323" s="1" t="s">
        <v>3690</v>
      </c>
      <c r="D323" s="1" t="s">
        <v>3691</v>
      </c>
      <c r="E323" s="1" t="s">
        <v>3692</v>
      </c>
      <c r="F323" s="1" t="s">
        <v>3693</v>
      </c>
      <c r="G323" s="1" t="s">
        <v>3694</v>
      </c>
      <c r="H323" s="1" t="s">
        <v>3695</v>
      </c>
      <c r="I323" s="1" t="s">
        <v>3696</v>
      </c>
      <c r="J323" s="1" t="s">
        <v>3697</v>
      </c>
      <c r="K323" s="1" t="s">
        <v>3698</v>
      </c>
      <c r="L323" s="1" t="s">
        <v>3699</v>
      </c>
      <c r="M323" s="1" t="s">
        <v>3700</v>
      </c>
    </row>
    <row r="324" spans="2:13" x14ac:dyDescent="0.25">
      <c r="B324" s="1" t="s">
        <v>49</v>
      </c>
      <c r="C324" s="1" t="s">
        <v>3701</v>
      </c>
      <c r="D324" s="1" t="s">
        <v>3702</v>
      </c>
      <c r="E324" s="1" t="s">
        <v>3703</v>
      </c>
      <c r="F324" s="1" t="s">
        <v>3704</v>
      </c>
      <c r="G324" s="1" t="s">
        <v>3705</v>
      </c>
      <c r="H324" s="1" t="s">
        <v>3706</v>
      </c>
      <c r="I324" s="1" t="s">
        <v>3707</v>
      </c>
      <c r="J324" s="1" t="s">
        <v>3708</v>
      </c>
      <c r="K324" s="1" t="s">
        <v>3709</v>
      </c>
      <c r="L324" s="1" t="s">
        <v>3710</v>
      </c>
      <c r="M324" s="1" t="s">
        <v>3711</v>
      </c>
    </row>
    <row r="325" spans="2:13" x14ac:dyDescent="0.25">
      <c r="B325" s="1" t="s">
        <v>49</v>
      </c>
      <c r="C325" s="1" t="s">
        <v>3712</v>
      </c>
      <c r="D325" s="1" t="s">
        <v>3713</v>
      </c>
      <c r="E325" s="1" t="s">
        <v>3714</v>
      </c>
      <c r="F325" s="1" t="s">
        <v>3715</v>
      </c>
      <c r="G325" s="1" t="s">
        <v>3716</v>
      </c>
      <c r="H325" s="1" t="s">
        <v>3717</v>
      </c>
      <c r="I325" s="1" t="s">
        <v>3718</v>
      </c>
      <c r="J325" s="1" t="s">
        <v>3719</v>
      </c>
      <c r="K325" s="1" t="s">
        <v>3720</v>
      </c>
      <c r="L325" s="1" t="s">
        <v>3721</v>
      </c>
      <c r="M325" s="1" t="s">
        <v>3722</v>
      </c>
    </row>
    <row r="326" spans="2:13" x14ac:dyDescent="0.25">
      <c r="B326" s="1" t="s">
        <v>49</v>
      </c>
      <c r="C326" s="1" t="s">
        <v>3723</v>
      </c>
      <c r="D326" s="1" t="s">
        <v>3724</v>
      </c>
      <c r="E326" s="1" t="s">
        <v>3725</v>
      </c>
      <c r="F326" s="1" t="s">
        <v>3726</v>
      </c>
      <c r="G326" s="1" t="s">
        <v>3727</v>
      </c>
      <c r="H326" s="1" t="s">
        <v>3728</v>
      </c>
      <c r="I326" s="1" t="s">
        <v>3729</v>
      </c>
      <c r="J326" s="1" t="s">
        <v>3730</v>
      </c>
      <c r="K326" s="1" t="s">
        <v>3731</v>
      </c>
      <c r="L326" s="1" t="s">
        <v>3732</v>
      </c>
      <c r="M326" s="1" t="s">
        <v>3733</v>
      </c>
    </row>
    <row r="327" spans="2:13" x14ac:dyDescent="0.25">
      <c r="B327" s="1" t="s">
        <v>49</v>
      </c>
      <c r="C327" s="1" t="s">
        <v>3734</v>
      </c>
      <c r="D327" s="1" t="s">
        <v>3735</v>
      </c>
      <c r="E327" s="1" t="s">
        <v>3736</v>
      </c>
      <c r="F327" s="1" t="s">
        <v>3737</v>
      </c>
      <c r="G327" s="1" t="s">
        <v>3738</v>
      </c>
      <c r="H327" s="1" t="s">
        <v>3739</v>
      </c>
      <c r="I327" s="1" t="s">
        <v>3740</v>
      </c>
      <c r="J327" s="1" t="s">
        <v>3741</v>
      </c>
      <c r="K327" s="1" t="s">
        <v>3742</v>
      </c>
      <c r="L327" s="1" t="s">
        <v>3743</v>
      </c>
      <c r="M327" s="1" t="s">
        <v>3744</v>
      </c>
    </row>
    <row r="328" spans="2:13" x14ac:dyDescent="0.25">
      <c r="B328" s="1" t="s">
        <v>49</v>
      </c>
      <c r="C328" s="1" t="s">
        <v>3745</v>
      </c>
      <c r="D328" s="1" t="s">
        <v>3746</v>
      </c>
      <c r="E328" s="1" t="s">
        <v>3747</v>
      </c>
      <c r="F328" s="1" t="s">
        <v>3748</v>
      </c>
      <c r="G328" s="1" t="s">
        <v>3749</v>
      </c>
      <c r="H328" s="1" t="s">
        <v>3750</v>
      </c>
      <c r="I328" s="1" t="s">
        <v>3751</v>
      </c>
      <c r="J328" s="1" t="s">
        <v>3752</v>
      </c>
      <c r="K328" s="1" t="s">
        <v>3753</v>
      </c>
      <c r="L328" s="1" t="s">
        <v>3754</v>
      </c>
      <c r="M328" s="1" t="s">
        <v>3755</v>
      </c>
    </row>
    <row r="329" spans="2:13" x14ac:dyDescent="0.25">
      <c r="B329" s="1" t="s">
        <v>49</v>
      </c>
      <c r="C329" s="1" t="s">
        <v>3756</v>
      </c>
      <c r="D329" s="1" t="s">
        <v>3757</v>
      </c>
      <c r="E329" s="1" t="s">
        <v>3758</v>
      </c>
      <c r="F329" s="1" t="s">
        <v>3759</v>
      </c>
      <c r="G329" s="1" t="s">
        <v>3760</v>
      </c>
      <c r="H329" s="1" t="s">
        <v>3761</v>
      </c>
      <c r="I329" s="1" t="s">
        <v>3762</v>
      </c>
      <c r="J329" s="1" t="s">
        <v>3763</v>
      </c>
      <c r="K329" s="1" t="s">
        <v>3764</v>
      </c>
      <c r="L329" s="1" t="s">
        <v>3765</v>
      </c>
      <c r="M329" s="1" t="s">
        <v>3766</v>
      </c>
    </row>
    <row r="330" spans="2:13" x14ac:dyDescent="0.25">
      <c r="B330" s="1" t="s">
        <v>49</v>
      </c>
      <c r="C330" s="1" t="s">
        <v>3767</v>
      </c>
      <c r="D330" s="1" t="s">
        <v>3768</v>
      </c>
      <c r="E330" s="1" t="s">
        <v>3769</v>
      </c>
      <c r="F330" s="1" t="s">
        <v>3770</v>
      </c>
      <c r="G330" s="1" t="s">
        <v>3771</v>
      </c>
      <c r="H330" s="1" t="s">
        <v>3772</v>
      </c>
      <c r="I330" s="1" t="s">
        <v>3773</v>
      </c>
      <c r="J330" s="1" t="s">
        <v>3774</v>
      </c>
      <c r="K330" s="1" t="s">
        <v>3775</v>
      </c>
      <c r="L330" s="1" t="s">
        <v>3776</v>
      </c>
      <c r="M330" s="1" t="s">
        <v>3777</v>
      </c>
    </row>
    <row r="331" spans="2:13" x14ac:dyDescent="0.25">
      <c r="B331" s="1" t="s">
        <v>49</v>
      </c>
      <c r="C331" s="1" t="s">
        <v>3778</v>
      </c>
      <c r="D331" s="1" t="s">
        <v>3779</v>
      </c>
      <c r="E331" s="1" t="s">
        <v>3780</v>
      </c>
      <c r="F331" s="1" t="s">
        <v>3781</v>
      </c>
      <c r="G331" s="1" t="s">
        <v>3782</v>
      </c>
      <c r="H331" s="1" t="s">
        <v>3783</v>
      </c>
      <c r="I331" s="1" t="s">
        <v>3784</v>
      </c>
      <c r="J331" s="1" t="s">
        <v>3785</v>
      </c>
      <c r="K331" s="1" t="s">
        <v>3786</v>
      </c>
      <c r="L331" s="1" t="s">
        <v>3787</v>
      </c>
      <c r="M331" s="1" t="s">
        <v>3788</v>
      </c>
    </row>
    <row r="332" spans="2:13" x14ac:dyDescent="0.25">
      <c r="B332" s="1" t="s">
        <v>49</v>
      </c>
      <c r="C332" s="1" t="s">
        <v>3789</v>
      </c>
      <c r="D332" s="1" t="s">
        <v>3790</v>
      </c>
      <c r="E332" s="1" t="s">
        <v>3791</v>
      </c>
      <c r="F332" s="1" t="s">
        <v>3792</v>
      </c>
      <c r="G332" s="1" t="s">
        <v>3793</v>
      </c>
      <c r="H332" s="1" t="s">
        <v>3794</v>
      </c>
      <c r="I332" s="1" t="s">
        <v>3795</v>
      </c>
      <c r="J332" s="1" t="s">
        <v>3796</v>
      </c>
      <c r="K332" s="1" t="s">
        <v>3797</v>
      </c>
      <c r="L332" s="1" t="s">
        <v>3798</v>
      </c>
      <c r="M332" s="1" t="s">
        <v>3799</v>
      </c>
    </row>
    <row r="333" spans="2:13" x14ac:dyDescent="0.25">
      <c r="B333" s="1" t="s">
        <v>49</v>
      </c>
      <c r="C333" s="1" t="s">
        <v>3800</v>
      </c>
      <c r="D333" s="1" t="s">
        <v>3801</v>
      </c>
      <c r="E333" s="1" t="s">
        <v>3802</v>
      </c>
      <c r="F333" s="1" t="s">
        <v>3803</v>
      </c>
      <c r="G333" s="1" t="s">
        <v>3804</v>
      </c>
      <c r="H333" s="1" t="s">
        <v>3805</v>
      </c>
      <c r="I333" s="1" t="s">
        <v>3806</v>
      </c>
      <c r="J333" s="1" t="s">
        <v>3807</v>
      </c>
      <c r="K333" s="1" t="s">
        <v>3808</v>
      </c>
      <c r="L333" s="1" t="s">
        <v>3809</v>
      </c>
      <c r="M333" s="1" t="s">
        <v>3810</v>
      </c>
    </row>
    <row r="334" spans="2:13" x14ac:dyDescent="0.25">
      <c r="B334" s="1" t="s">
        <v>49</v>
      </c>
      <c r="C334" s="1" t="s">
        <v>3811</v>
      </c>
      <c r="D334" s="1" t="s">
        <v>3812</v>
      </c>
      <c r="E334" s="1" t="s">
        <v>3813</v>
      </c>
      <c r="F334" s="1" t="s">
        <v>3814</v>
      </c>
      <c r="G334" s="1" t="s">
        <v>3815</v>
      </c>
      <c r="H334" s="1" t="s">
        <v>3816</v>
      </c>
      <c r="I334" s="1" t="s">
        <v>3817</v>
      </c>
      <c r="J334" s="1" t="s">
        <v>3818</v>
      </c>
      <c r="K334" s="1" t="s">
        <v>3819</v>
      </c>
      <c r="L334" s="1" t="s">
        <v>3820</v>
      </c>
      <c r="M334" s="1" t="s">
        <v>3821</v>
      </c>
    </row>
    <row r="335" spans="2:13" x14ac:dyDescent="0.25">
      <c r="B335" s="1" t="s">
        <v>49</v>
      </c>
      <c r="C335" s="1" t="s">
        <v>3822</v>
      </c>
      <c r="D335" s="1" t="s">
        <v>3823</v>
      </c>
      <c r="E335" s="1" t="s">
        <v>3824</v>
      </c>
      <c r="F335" s="1" t="s">
        <v>3825</v>
      </c>
      <c r="G335" s="1" t="s">
        <v>3826</v>
      </c>
      <c r="H335" s="1" t="s">
        <v>3827</v>
      </c>
      <c r="I335" s="1" t="s">
        <v>3828</v>
      </c>
      <c r="J335" s="1" t="s">
        <v>3829</v>
      </c>
      <c r="K335" s="1" t="s">
        <v>3830</v>
      </c>
      <c r="L335" s="1" t="s">
        <v>3831</v>
      </c>
      <c r="M335" s="1" t="s">
        <v>3832</v>
      </c>
    </row>
    <row r="336" spans="2:13" x14ac:dyDescent="0.25">
      <c r="B336" s="1" t="s">
        <v>49</v>
      </c>
      <c r="C336" s="1" t="s">
        <v>3833</v>
      </c>
      <c r="D336" s="1" t="s">
        <v>3834</v>
      </c>
      <c r="E336" s="1" t="s">
        <v>3835</v>
      </c>
      <c r="F336" s="1" t="s">
        <v>3836</v>
      </c>
      <c r="G336" s="1" t="s">
        <v>3837</v>
      </c>
      <c r="H336" s="1" t="s">
        <v>3838</v>
      </c>
      <c r="I336" s="1" t="s">
        <v>3839</v>
      </c>
      <c r="J336" s="1" t="s">
        <v>3840</v>
      </c>
      <c r="K336" s="1" t="s">
        <v>3841</v>
      </c>
      <c r="L336" s="1" t="s">
        <v>3842</v>
      </c>
      <c r="M336" s="1" t="s">
        <v>3843</v>
      </c>
    </row>
    <row r="337" spans="2:13" x14ac:dyDescent="0.25">
      <c r="B337" s="1" t="s">
        <v>49</v>
      </c>
      <c r="C337" s="1" t="s">
        <v>3844</v>
      </c>
      <c r="D337" s="1" t="s">
        <v>3845</v>
      </c>
      <c r="E337" s="1" t="s">
        <v>3846</v>
      </c>
      <c r="F337" s="1" t="s">
        <v>3847</v>
      </c>
      <c r="G337" s="1" t="s">
        <v>3848</v>
      </c>
      <c r="H337" s="1" t="s">
        <v>3849</v>
      </c>
      <c r="I337" s="1" t="s">
        <v>3850</v>
      </c>
      <c r="J337" s="1" t="s">
        <v>3851</v>
      </c>
      <c r="K337" s="1" t="s">
        <v>3852</v>
      </c>
      <c r="L337" s="1" t="s">
        <v>3853</v>
      </c>
      <c r="M337" s="1" t="s">
        <v>3854</v>
      </c>
    </row>
    <row r="338" spans="2:13" x14ac:dyDescent="0.25">
      <c r="B338" s="1" t="s">
        <v>49</v>
      </c>
      <c r="C338" s="1" t="s">
        <v>3855</v>
      </c>
      <c r="D338" s="1" t="s">
        <v>3856</v>
      </c>
      <c r="E338" s="1" t="s">
        <v>3857</v>
      </c>
      <c r="F338" s="1" t="s">
        <v>3858</v>
      </c>
      <c r="G338" s="1" t="s">
        <v>3859</v>
      </c>
      <c r="H338" s="1" t="s">
        <v>3860</v>
      </c>
      <c r="I338" s="1" t="s">
        <v>3861</v>
      </c>
      <c r="J338" s="1" t="s">
        <v>3862</v>
      </c>
      <c r="K338" s="1" t="s">
        <v>3863</v>
      </c>
      <c r="L338" s="1" t="s">
        <v>3864</v>
      </c>
      <c r="M338" s="1" t="s">
        <v>3865</v>
      </c>
    </row>
    <row r="339" spans="2:13" x14ac:dyDescent="0.25">
      <c r="B339" s="1" t="s">
        <v>49</v>
      </c>
      <c r="C339" s="1" t="s">
        <v>3866</v>
      </c>
      <c r="D339" s="1" t="s">
        <v>3867</v>
      </c>
      <c r="E339" s="1" t="s">
        <v>3868</v>
      </c>
      <c r="F339" s="1" t="s">
        <v>3869</v>
      </c>
      <c r="G339" s="1" t="s">
        <v>3870</v>
      </c>
      <c r="H339" s="1" t="s">
        <v>3871</v>
      </c>
      <c r="I339" s="1" t="s">
        <v>3872</v>
      </c>
      <c r="J339" s="1" t="s">
        <v>3873</v>
      </c>
      <c r="K339" s="1" t="s">
        <v>3874</v>
      </c>
      <c r="L339" s="1" t="s">
        <v>3875</v>
      </c>
      <c r="M339" s="1" t="s">
        <v>3876</v>
      </c>
    </row>
    <row r="340" spans="2:13" x14ac:dyDescent="0.25">
      <c r="B340" s="1" t="s">
        <v>49</v>
      </c>
      <c r="C340" s="1" t="s">
        <v>3877</v>
      </c>
      <c r="D340" s="1" t="s">
        <v>3878</v>
      </c>
      <c r="E340" s="1" t="s">
        <v>3879</v>
      </c>
      <c r="F340" s="1" t="s">
        <v>3880</v>
      </c>
      <c r="G340" s="1" t="s">
        <v>3881</v>
      </c>
      <c r="H340" s="1" t="s">
        <v>3882</v>
      </c>
      <c r="I340" s="1" t="s">
        <v>3883</v>
      </c>
      <c r="J340" s="1" t="s">
        <v>3884</v>
      </c>
      <c r="K340" s="1" t="s">
        <v>3885</v>
      </c>
      <c r="L340" s="1" t="s">
        <v>3886</v>
      </c>
      <c r="M340" s="1" t="s">
        <v>3887</v>
      </c>
    </row>
    <row r="341" spans="2:13" x14ac:dyDescent="0.25">
      <c r="B341" s="1" t="s">
        <v>49</v>
      </c>
      <c r="C341" s="1" t="s">
        <v>3888</v>
      </c>
      <c r="D341" s="1" t="s">
        <v>3889</v>
      </c>
      <c r="E341" s="1" t="s">
        <v>3890</v>
      </c>
      <c r="F341" s="1" t="s">
        <v>3891</v>
      </c>
      <c r="G341" s="1" t="s">
        <v>3892</v>
      </c>
      <c r="H341" s="1" t="s">
        <v>3893</v>
      </c>
      <c r="I341" s="1" t="s">
        <v>3894</v>
      </c>
      <c r="J341" s="1" t="s">
        <v>3895</v>
      </c>
      <c r="K341" s="1" t="s">
        <v>3896</v>
      </c>
      <c r="L341" s="1" t="s">
        <v>3897</v>
      </c>
      <c r="M341" s="1" t="s">
        <v>3898</v>
      </c>
    </row>
    <row r="342" spans="2:13" x14ac:dyDescent="0.25">
      <c r="B342" s="1" t="s">
        <v>50</v>
      </c>
      <c r="C342" s="1" t="s">
        <v>3899</v>
      </c>
      <c r="D342" s="1" t="s">
        <v>3900</v>
      </c>
      <c r="E342" s="1" t="s">
        <v>3901</v>
      </c>
      <c r="F342" s="1" t="s">
        <v>3902</v>
      </c>
      <c r="G342" s="1" t="s">
        <v>3903</v>
      </c>
      <c r="H342" s="1" t="s">
        <v>3904</v>
      </c>
      <c r="I342" s="1" t="s">
        <v>3905</v>
      </c>
      <c r="J342" s="1" t="s">
        <v>3906</v>
      </c>
      <c r="K342" s="1" t="s">
        <v>3907</v>
      </c>
      <c r="L342" s="1" t="s">
        <v>3908</v>
      </c>
      <c r="M342" s="1" t="s">
        <v>3909</v>
      </c>
    </row>
    <row r="343" spans="2:13" x14ac:dyDescent="0.25">
      <c r="B343" s="1" t="s">
        <v>50</v>
      </c>
      <c r="C343" s="1" t="s">
        <v>3910</v>
      </c>
      <c r="D343" s="1" t="s">
        <v>3911</v>
      </c>
      <c r="E343" s="1" t="s">
        <v>3912</v>
      </c>
      <c r="F343" s="1" t="s">
        <v>3913</v>
      </c>
      <c r="G343" s="1" t="s">
        <v>3914</v>
      </c>
      <c r="H343" s="1" t="s">
        <v>3915</v>
      </c>
      <c r="I343" s="1" t="s">
        <v>3916</v>
      </c>
      <c r="J343" s="1" t="s">
        <v>3917</v>
      </c>
      <c r="K343" s="1" t="s">
        <v>3918</v>
      </c>
      <c r="L343" s="1" t="s">
        <v>3919</v>
      </c>
      <c r="M343" s="1" t="s">
        <v>3920</v>
      </c>
    </row>
    <row r="344" spans="2:13" x14ac:dyDescent="0.25">
      <c r="B344" s="1" t="s">
        <v>50</v>
      </c>
      <c r="C344" s="1" t="s">
        <v>3921</v>
      </c>
      <c r="D344" s="1" t="s">
        <v>3922</v>
      </c>
      <c r="E344" s="1" t="s">
        <v>3923</v>
      </c>
      <c r="F344" s="1" t="s">
        <v>3924</v>
      </c>
      <c r="G344" s="1" t="s">
        <v>3925</v>
      </c>
      <c r="H344" s="1" t="s">
        <v>3926</v>
      </c>
      <c r="I344" s="1" t="s">
        <v>3927</v>
      </c>
      <c r="J344" s="1" t="s">
        <v>3928</v>
      </c>
      <c r="K344" s="1" t="s">
        <v>3929</v>
      </c>
      <c r="L344" s="1" t="s">
        <v>3930</v>
      </c>
      <c r="M344" s="1" t="s">
        <v>3931</v>
      </c>
    </row>
    <row r="345" spans="2:13" x14ac:dyDescent="0.25">
      <c r="B345" s="1" t="s">
        <v>50</v>
      </c>
      <c r="C345" s="1" t="s">
        <v>3932</v>
      </c>
      <c r="D345" s="1" t="s">
        <v>3933</v>
      </c>
      <c r="E345" s="1" t="s">
        <v>3934</v>
      </c>
      <c r="F345" s="1" t="s">
        <v>3935</v>
      </c>
      <c r="G345" s="1" t="s">
        <v>3936</v>
      </c>
      <c r="H345" s="1" t="s">
        <v>3937</v>
      </c>
      <c r="I345" s="1" t="s">
        <v>3938</v>
      </c>
      <c r="J345" s="1" t="s">
        <v>3939</v>
      </c>
      <c r="K345" s="1" t="s">
        <v>3940</v>
      </c>
      <c r="L345" s="1" t="s">
        <v>3941</v>
      </c>
      <c r="M345" s="1" t="s">
        <v>3942</v>
      </c>
    </row>
    <row r="346" spans="2:13" x14ac:dyDescent="0.25">
      <c r="B346" s="1" t="s">
        <v>50</v>
      </c>
      <c r="C346" s="1" t="s">
        <v>3943</v>
      </c>
      <c r="D346" s="1" t="s">
        <v>3944</v>
      </c>
      <c r="E346" s="1" t="s">
        <v>3945</v>
      </c>
      <c r="F346" s="1" t="s">
        <v>3946</v>
      </c>
      <c r="G346" s="1" t="s">
        <v>3947</v>
      </c>
      <c r="H346" s="1" t="s">
        <v>3948</v>
      </c>
      <c r="I346" s="1" t="s">
        <v>3949</v>
      </c>
      <c r="J346" s="1" t="s">
        <v>3950</v>
      </c>
      <c r="K346" s="1" t="s">
        <v>3951</v>
      </c>
      <c r="L346" s="1" t="s">
        <v>3952</v>
      </c>
      <c r="M346" s="1" t="s">
        <v>3953</v>
      </c>
    </row>
    <row r="347" spans="2:13" x14ac:dyDescent="0.25">
      <c r="B347" s="1" t="s">
        <v>50</v>
      </c>
      <c r="C347" s="1" t="s">
        <v>3954</v>
      </c>
      <c r="D347" s="1" t="s">
        <v>3955</v>
      </c>
      <c r="E347" s="1" t="s">
        <v>3956</v>
      </c>
      <c r="F347" s="1" t="s">
        <v>3957</v>
      </c>
      <c r="G347" s="1" t="s">
        <v>3958</v>
      </c>
      <c r="H347" s="1" t="s">
        <v>3959</v>
      </c>
      <c r="I347" s="1" t="s">
        <v>3960</v>
      </c>
      <c r="J347" s="1" t="s">
        <v>3961</v>
      </c>
      <c r="K347" s="1" t="s">
        <v>3962</v>
      </c>
      <c r="L347" s="1" t="s">
        <v>3963</v>
      </c>
      <c r="M347" s="1" t="s">
        <v>3964</v>
      </c>
    </row>
    <row r="348" spans="2:13" x14ac:dyDescent="0.25">
      <c r="B348" s="1" t="s">
        <v>50</v>
      </c>
      <c r="C348" s="1" t="s">
        <v>3965</v>
      </c>
      <c r="D348" s="1" t="s">
        <v>3966</v>
      </c>
      <c r="E348" s="1" t="s">
        <v>3967</v>
      </c>
      <c r="F348" s="1" t="s">
        <v>3968</v>
      </c>
      <c r="G348" s="1" t="s">
        <v>3969</v>
      </c>
      <c r="H348" s="1" t="s">
        <v>3970</v>
      </c>
      <c r="I348" s="1" t="s">
        <v>3971</v>
      </c>
      <c r="J348" s="1" t="s">
        <v>3972</v>
      </c>
      <c r="K348" s="1" t="s">
        <v>3973</v>
      </c>
      <c r="L348" s="1" t="s">
        <v>3974</v>
      </c>
      <c r="M348" s="1" t="s">
        <v>3975</v>
      </c>
    </row>
    <row r="349" spans="2:13" x14ac:dyDescent="0.25">
      <c r="B349" s="1" t="s">
        <v>50</v>
      </c>
      <c r="C349" s="1" t="s">
        <v>3976</v>
      </c>
      <c r="D349" s="1" t="s">
        <v>3977</v>
      </c>
      <c r="E349" s="1" t="s">
        <v>3978</v>
      </c>
      <c r="F349" s="1" t="s">
        <v>3979</v>
      </c>
      <c r="G349" s="1" t="s">
        <v>3980</v>
      </c>
      <c r="H349" s="1" t="s">
        <v>3981</v>
      </c>
      <c r="I349" s="1" t="s">
        <v>3982</v>
      </c>
      <c r="J349" s="1" t="s">
        <v>3983</v>
      </c>
      <c r="K349" s="1" t="s">
        <v>3984</v>
      </c>
      <c r="L349" s="1" t="s">
        <v>3985</v>
      </c>
      <c r="M349" s="1" t="s">
        <v>3986</v>
      </c>
    </row>
    <row r="350" spans="2:13" x14ac:dyDescent="0.25">
      <c r="B350" s="1" t="s">
        <v>50</v>
      </c>
      <c r="C350" s="1" t="s">
        <v>3987</v>
      </c>
      <c r="D350" s="1" t="s">
        <v>3988</v>
      </c>
      <c r="E350" s="1" t="s">
        <v>3989</v>
      </c>
      <c r="F350" s="1" t="s">
        <v>3990</v>
      </c>
      <c r="G350" s="1" t="s">
        <v>3991</v>
      </c>
      <c r="H350" s="1" t="s">
        <v>3992</v>
      </c>
      <c r="I350" s="1" t="s">
        <v>3993</v>
      </c>
      <c r="J350" s="1" t="s">
        <v>3994</v>
      </c>
      <c r="K350" s="1" t="s">
        <v>3995</v>
      </c>
      <c r="L350" s="1" t="s">
        <v>3996</v>
      </c>
      <c r="M350" s="1" t="s">
        <v>3997</v>
      </c>
    </row>
    <row r="351" spans="2:13" x14ac:dyDescent="0.25">
      <c r="B351" s="1" t="s">
        <v>50</v>
      </c>
      <c r="C351" s="1" t="s">
        <v>3998</v>
      </c>
      <c r="D351" s="1" t="s">
        <v>3999</v>
      </c>
      <c r="E351" s="1" t="s">
        <v>4000</v>
      </c>
      <c r="F351" s="1" t="s">
        <v>4001</v>
      </c>
      <c r="G351" s="1" t="s">
        <v>4002</v>
      </c>
      <c r="H351" s="1" t="s">
        <v>4003</v>
      </c>
      <c r="I351" s="1" t="s">
        <v>4004</v>
      </c>
      <c r="J351" s="1" t="s">
        <v>4005</v>
      </c>
      <c r="K351" s="1" t="s">
        <v>4006</v>
      </c>
      <c r="L351" s="1" t="s">
        <v>4007</v>
      </c>
      <c r="M351" s="1" t="s">
        <v>4008</v>
      </c>
    </row>
    <row r="352" spans="2:13" x14ac:dyDescent="0.25">
      <c r="B352" s="1" t="s">
        <v>50</v>
      </c>
      <c r="C352" s="1" t="s">
        <v>4009</v>
      </c>
      <c r="D352" s="1" t="s">
        <v>4010</v>
      </c>
      <c r="E352" s="1" t="s">
        <v>4011</v>
      </c>
      <c r="F352" s="1" t="s">
        <v>4012</v>
      </c>
      <c r="G352" s="1" t="s">
        <v>4013</v>
      </c>
      <c r="H352" s="1" t="s">
        <v>4014</v>
      </c>
      <c r="I352" s="1" t="s">
        <v>4015</v>
      </c>
      <c r="J352" s="1" t="s">
        <v>4016</v>
      </c>
      <c r="K352" s="1" t="s">
        <v>4017</v>
      </c>
      <c r="L352" s="1" t="s">
        <v>4018</v>
      </c>
      <c r="M352" s="1" t="s">
        <v>4019</v>
      </c>
    </row>
    <row r="353" spans="2:13" x14ac:dyDescent="0.25">
      <c r="B353" s="1" t="s">
        <v>50</v>
      </c>
      <c r="C353" s="1" t="s">
        <v>4020</v>
      </c>
      <c r="D353" s="1" t="s">
        <v>4021</v>
      </c>
      <c r="E353" s="1" t="s">
        <v>4022</v>
      </c>
      <c r="F353" s="1" t="s">
        <v>4023</v>
      </c>
      <c r="G353" s="1" t="s">
        <v>4024</v>
      </c>
      <c r="H353" s="1" t="s">
        <v>4025</v>
      </c>
      <c r="I353" s="1" t="s">
        <v>4026</v>
      </c>
      <c r="J353" s="1" t="s">
        <v>4027</v>
      </c>
      <c r="K353" s="1" t="s">
        <v>4028</v>
      </c>
      <c r="L353" s="1" t="s">
        <v>4029</v>
      </c>
      <c r="M353" s="1" t="s">
        <v>4030</v>
      </c>
    </row>
    <row r="354" spans="2:13" x14ac:dyDescent="0.25">
      <c r="B354" s="1" t="s">
        <v>50</v>
      </c>
      <c r="C354" s="1" t="s">
        <v>4031</v>
      </c>
      <c r="D354" s="1" t="s">
        <v>4032</v>
      </c>
      <c r="E354" s="1" t="s">
        <v>4033</v>
      </c>
      <c r="F354" s="1" t="s">
        <v>4034</v>
      </c>
      <c r="G354" s="1" t="s">
        <v>4035</v>
      </c>
      <c r="H354" s="1" t="s">
        <v>4036</v>
      </c>
      <c r="I354" s="1" t="s">
        <v>4037</v>
      </c>
      <c r="J354" s="1" t="s">
        <v>4038</v>
      </c>
      <c r="K354" s="1" t="s">
        <v>4039</v>
      </c>
      <c r="L354" s="1" t="s">
        <v>4040</v>
      </c>
      <c r="M354" s="1" t="s">
        <v>4041</v>
      </c>
    </row>
    <row r="355" spans="2:13" x14ac:dyDescent="0.25">
      <c r="B355" s="1" t="s">
        <v>50</v>
      </c>
      <c r="C355" s="1" t="s">
        <v>4042</v>
      </c>
      <c r="D355" s="1" t="s">
        <v>4043</v>
      </c>
      <c r="E355" s="1" t="s">
        <v>4044</v>
      </c>
      <c r="F355" s="1" t="s">
        <v>4045</v>
      </c>
      <c r="G355" s="1" t="s">
        <v>4046</v>
      </c>
      <c r="H355" s="1" t="s">
        <v>4047</v>
      </c>
      <c r="I355" s="1" t="s">
        <v>4048</v>
      </c>
      <c r="J355" s="1" t="s">
        <v>4049</v>
      </c>
      <c r="K355" s="1" t="s">
        <v>4050</v>
      </c>
      <c r="L355" s="1" t="s">
        <v>4051</v>
      </c>
      <c r="M355" s="1" t="s">
        <v>4052</v>
      </c>
    </row>
    <row r="356" spans="2:13" x14ac:dyDescent="0.25">
      <c r="B356" s="1" t="s">
        <v>50</v>
      </c>
      <c r="C356" s="1" t="s">
        <v>4053</v>
      </c>
      <c r="D356" s="1" t="s">
        <v>4054</v>
      </c>
      <c r="E356" s="1" t="s">
        <v>4055</v>
      </c>
      <c r="F356" s="1" t="s">
        <v>4056</v>
      </c>
      <c r="G356" s="1" t="s">
        <v>4057</v>
      </c>
      <c r="H356" s="1" t="s">
        <v>4058</v>
      </c>
      <c r="I356" s="1" t="s">
        <v>4059</v>
      </c>
      <c r="J356" s="1" t="s">
        <v>4060</v>
      </c>
      <c r="K356" s="1" t="s">
        <v>4061</v>
      </c>
      <c r="L356" s="1" t="s">
        <v>4062</v>
      </c>
      <c r="M356" s="1" t="s">
        <v>4063</v>
      </c>
    </row>
    <row r="357" spans="2:13" x14ac:dyDescent="0.25">
      <c r="B357" s="1" t="s">
        <v>50</v>
      </c>
      <c r="C357" s="1" t="s">
        <v>4064</v>
      </c>
      <c r="D357" s="1" t="s">
        <v>4065</v>
      </c>
      <c r="E357" s="1" t="s">
        <v>4066</v>
      </c>
      <c r="F357" s="1" t="s">
        <v>4067</v>
      </c>
      <c r="G357" s="1" t="s">
        <v>4068</v>
      </c>
      <c r="H357" s="1" t="s">
        <v>4069</v>
      </c>
      <c r="I357" s="1" t="s">
        <v>4070</v>
      </c>
      <c r="J357" s="1" t="s">
        <v>4071</v>
      </c>
      <c r="K357" s="1" t="s">
        <v>4072</v>
      </c>
      <c r="L357" s="1" t="s">
        <v>4073</v>
      </c>
      <c r="M357" s="1" t="s">
        <v>4074</v>
      </c>
    </row>
    <row r="358" spans="2:13" x14ac:dyDescent="0.25">
      <c r="B358" s="1" t="s">
        <v>50</v>
      </c>
      <c r="C358" s="1" t="s">
        <v>4075</v>
      </c>
      <c r="D358" s="1" t="s">
        <v>4076</v>
      </c>
      <c r="E358" s="1" t="s">
        <v>4077</v>
      </c>
      <c r="F358" s="1" t="s">
        <v>4078</v>
      </c>
      <c r="G358" s="1" t="s">
        <v>4079</v>
      </c>
      <c r="H358" s="1" t="s">
        <v>4080</v>
      </c>
      <c r="I358" s="1" t="s">
        <v>4081</v>
      </c>
      <c r="J358" s="1" t="s">
        <v>4082</v>
      </c>
      <c r="K358" s="1" t="s">
        <v>4083</v>
      </c>
      <c r="L358" s="1" t="s">
        <v>4084</v>
      </c>
      <c r="M358" s="1" t="s">
        <v>4085</v>
      </c>
    </row>
    <row r="359" spans="2:13" x14ac:dyDescent="0.25">
      <c r="B359" s="1" t="s">
        <v>50</v>
      </c>
      <c r="C359" s="1" t="s">
        <v>4086</v>
      </c>
      <c r="D359" s="1" t="s">
        <v>4087</v>
      </c>
      <c r="E359" s="1" t="s">
        <v>4088</v>
      </c>
      <c r="F359" s="1" t="s">
        <v>4089</v>
      </c>
      <c r="G359" s="1" t="s">
        <v>4090</v>
      </c>
      <c r="H359" s="1" t="s">
        <v>4091</v>
      </c>
      <c r="I359" s="1" t="s">
        <v>4092</v>
      </c>
      <c r="J359" s="1" t="s">
        <v>4093</v>
      </c>
      <c r="K359" s="1" t="s">
        <v>4094</v>
      </c>
      <c r="L359" s="1" t="s">
        <v>4095</v>
      </c>
      <c r="M359" s="1" t="s">
        <v>4096</v>
      </c>
    </row>
    <row r="360" spans="2:13" x14ac:dyDescent="0.25">
      <c r="B360" s="1" t="s">
        <v>50</v>
      </c>
      <c r="C360" s="1" t="s">
        <v>4097</v>
      </c>
      <c r="D360" s="1" t="s">
        <v>4098</v>
      </c>
      <c r="E360" s="1" t="s">
        <v>4099</v>
      </c>
      <c r="F360" s="1" t="s">
        <v>4100</v>
      </c>
      <c r="G360" s="1" t="s">
        <v>4101</v>
      </c>
      <c r="H360" s="1" t="s">
        <v>4102</v>
      </c>
      <c r="I360" s="1" t="s">
        <v>4103</v>
      </c>
      <c r="J360" s="1" t="s">
        <v>4104</v>
      </c>
      <c r="K360" s="1" t="s">
        <v>4105</v>
      </c>
      <c r="L360" s="1" t="s">
        <v>4106</v>
      </c>
      <c r="M360" s="1" t="s">
        <v>4107</v>
      </c>
    </row>
    <row r="361" spans="2:13" x14ac:dyDescent="0.25">
      <c r="B361" s="1" t="s">
        <v>50</v>
      </c>
      <c r="C361" s="1" t="s">
        <v>4108</v>
      </c>
      <c r="D361" s="1" t="s">
        <v>4109</v>
      </c>
      <c r="E361" s="1" t="s">
        <v>4110</v>
      </c>
      <c r="F361" s="1" t="s">
        <v>4111</v>
      </c>
      <c r="G361" s="1" t="s">
        <v>4112</v>
      </c>
      <c r="H361" s="1" t="s">
        <v>4113</v>
      </c>
      <c r="I361" s="1" t="s">
        <v>4114</v>
      </c>
      <c r="J361" s="1" t="s">
        <v>4115</v>
      </c>
      <c r="K361" s="1" t="s">
        <v>4116</v>
      </c>
      <c r="L361" s="1" t="s">
        <v>4117</v>
      </c>
      <c r="M361" s="1" t="s">
        <v>4118</v>
      </c>
    </row>
    <row r="362" spans="2:13" x14ac:dyDescent="0.25">
      <c r="B362" s="1" t="s">
        <v>51</v>
      </c>
      <c r="C362" s="1" t="s">
        <v>4119</v>
      </c>
      <c r="D362" s="1" t="s">
        <v>4120</v>
      </c>
      <c r="E362" s="1" t="s">
        <v>4121</v>
      </c>
      <c r="F362" s="1" t="s">
        <v>4122</v>
      </c>
      <c r="G362" s="1" t="s">
        <v>4123</v>
      </c>
      <c r="H362" s="1" t="s">
        <v>4124</v>
      </c>
      <c r="I362" s="1" t="s">
        <v>4125</v>
      </c>
      <c r="J362" s="1" t="s">
        <v>4126</v>
      </c>
      <c r="K362" s="1" t="s">
        <v>4127</v>
      </c>
      <c r="L362" s="1" t="s">
        <v>4128</v>
      </c>
      <c r="M362" s="1" t="s">
        <v>4129</v>
      </c>
    </row>
    <row r="363" spans="2:13" x14ac:dyDescent="0.25">
      <c r="B363" s="1" t="s">
        <v>51</v>
      </c>
      <c r="C363" s="1" t="s">
        <v>4130</v>
      </c>
      <c r="D363" s="1" t="s">
        <v>4131</v>
      </c>
      <c r="E363" s="1" t="s">
        <v>4132</v>
      </c>
      <c r="F363" s="1" t="s">
        <v>4133</v>
      </c>
      <c r="G363" s="1" t="s">
        <v>4134</v>
      </c>
      <c r="H363" s="1" t="s">
        <v>4135</v>
      </c>
      <c r="I363" s="1" t="s">
        <v>4136</v>
      </c>
      <c r="J363" s="1" t="s">
        <v>4137</v>
      </c>
      <c r="K363" s="1" t="s">
        <v>4138</v>
      </c>
      <c r="L363" s="1" t="s">
        <v>4139</v>
      </c>
      <c r="M363" s="1" t="s">
        <v>4140</v>
      </c>
    </row>
    <row r="364" spans="2:13" x14ac:dyDescent="0.25">
      <c r="B364" s="1" t="s">
        <v>51</v>
      </c>
      <c r="C364" s="1" t="s">
        <v>4141</v>
      </c>
      <c r="D364" s="1" t="s">
        <v>4142</v>
      </c>
      <c r="E364" s="1" t="s">
        <v>4143</v>
      </c>
      <c r="F364" s="1" t="s">
        <v>4144</v>
      </c>
      <c r="G364" s="1" t="s">
        <v>4145</v>
      </c>
      <c r="H364" s="1" t="s">
        <v>4146</v>
      </c>
      <c r="I364" s="1" t="s">
        <v>4147</v>
      </c>
      <c r="J364" s="1" t="s">
        <v>4148</v>
      </c>
      <c r="K364" s="1" t="s">
        <v>4149</v>
      </c>
      <c r="L364" s="1" t="s">
        <v>4150</v>
      </c>
      <c r="M364" s="1" t="s">
        <v>4151</v>
      </c>
    </row>
    <row r="365" spans="2:13" x14ac:dyDescent="0.25">
      <c r="B365" s="1" t="s">
        <v>51</v>
      </c>
      <c r="C365" s="1" t="s">
        <v>4152</v>
      </c>
      <c r="D365" s="1" t="s">
        <v>4153</v>
      </c>
      <c r="E365" s="1" t="s">
        <v>4154</v>
      </c>
      <c r="F365" s="1" t="s">
        <v>4155</v>
      </c>
      <c r="G365" s="1" t="s">
        <v>4156</v>
      </c>
      <c r="H365" s="1" t="s">
        <v>4157</v>
      </c>
      <c r="I365" s="1" t="s">
        <v>4158</v>
      </c>
      <c r="J365" s="1" t="s">
        <v>4159</v>
      </c>
      <c r="K365" s="1" t="s">
        <v>4160</v>
      </c>
      <c r="L365" s="1" t="s">
        <v>4161</v>
      </c>
      <c r="M365" s="1" t="s">
        <v>4162</v>
      </c>
    </row>
    <row r="366" spans="2:13" x14ac:dyDescent="0.25">
      <c r="B366" s="1" t="s">
        <v>51</v>
      </c>
      <c r="C366" s="1" t="s">
        <v>4163</v>
      </c>
      <c r="D366" s="1" t="s">
        <v>4164</v>
      </c>
      <c r="E366" s="1" t="s">
        <v>4165</v>
      </c>
      <c r="F366" s="1" t="s">
        <v>4166</v>
      </c>
      <c r="G366" s="1" t="s">
        <v>4167</v>
      </c>
      <c r="H366" s="1" t="s">
        <v>4168</v>
      </c>
      <c r="I366" s="1" t="s">
        <v>4169</v>
      </c>
      <c r="J366" s="1" t="s">
        <v>4170</v>
      </c>
      <c r="K366" s="1" t="s">
        <v>4171</v>
      </c>
      <c r="L366" s="1" t="s">
        <v>4172</v>
      </c>
      <c r="M366" s="1" t="s">
        <v>4173</v>
      </c>
    </row>
    <row r="367" spans="2:13" x14ac:dyDescent="0.25">
      <c r="B367" s="1" t="s">
        <v>51</v>
      </c>
      <c r="C367" s="1" t="s">
        <v>4174</v>
      </c>
      <c r="D367" s="1" t="s">
        <v>4175</v>
      </c>
      <c r="E367" s="1" t="s">
        <v>4176</v>
      </c>
      <c r="F367" s="1" t="s">
        <v>4177</v>
      </c>
      <c r="G367" s="1" t="s">
        <v>4178</v>
      </c>
      <c r="H367" s="1" t="s">
        <v>4179</v>
      </c>
      <c r="I367" s="1" t="s">
        <v>4180</v>
      </c>
      <c r="J367" s="1" t="s">
        <v>4181</v>
      </c>
      <c r="K367" s="1" t="s">
        <v>4182</v>
      </c>
      <c r="L367" s="1" t="s">
        <v>4183</v>
      </c>
      <c r="M367" s="1" t="s">
        <v>4184</v>
      </c>
    </row>
    <row r="368" spans="2:13" x14ac:dyDescent="0.25">
      <c r="B368" s="1" t="s">
        <v>51</v>
      </c>
      <c r="C368" s="1" t="s">
        <v>4185</v>
      </c>
      <c r="D368" s="1" t="s">
        <v>4186</v>
      </c>
      <c r="E368" s="1" t="s">
        <v>4187</v>
      </c>
      <c r="F368" s="1" t="s">
        <v>4188</v>
      </c>
      <c r="G368" s="1" t="s">
        <v>4189</v>
      </c>
      <c r="H368" s="1" t="s">
        <v>4190</v>
      </c>
      <c r="I368" s="1" t="s">
        <v>4191</v>
      </c>
      <c r="J368" s="1" t="s">
        <v>4192</v>
      </c>
      <c r="K368" s="1" t="s">
        <v>4193</v>
      </c>
      <c r="L368" s="1" t="s">
        <v>4194</v>
      </c>
      <c r="M368" s="1" t="s">
        <v>4195</v>
      </c>
    </row>
    <row r="369" spans="2:13" x14ac:dyDescent="0.25">
      <c r="B369" s="1" t="s">
        <v>51</v>
      </c>
      <c r="C369" s="1" t="s">
        <v>4196</v>
      </c>
      <c r="D369" s="1" t="s">
        <v>4197</v>
      </c>
      <c r="E369" s="1" t="s">
        <v>4198</v>
      </c>
      <c r="F369" s="1" t="s">
        <v>4199</v>
      </c>
      <c r="G369" s="1" t="s">
        <v>4200</v>
      </c>
      <c r="H369" s="1" t="s">
        <v>4201</v>
      </c>
      <c r="I369" s="1" t="s">
        <v>4202</v>
      </c>
      <c r="J369" s="1" t="s">
        <v>4203</v>
      </c>
      <c r="K369" s="1" t="s">
        <v>4204</v>
      </c>
      <c r="L369" s="1" t="s">
        <v>4205</v>
      </c>
      <c r="M369" s="1" t="s">
        <v>4206</v>
      </c>
    </row>
    <row r="370" spans="2:13" x14ac:dyDescent="0.25">
      <c r="B370" s="1" t="s">
        <v>51</v>
      </c>
      <c r="C370" s="1" t="s">
        <v>4207</v>
      </c>
      <c r="D370" s="1" t="s">
        <v>4208</v>
      </c>
      <c r="E370" s="1" t="s">
        <v>4209</v>
      </c>
      <c r="F370" s="1" t="s">
        <v>4210</v>
      </c>
      <c r="G370" s="1" t="s">
        <v>4211</v>
      </c>
      <c r="H370" s="1" t="s">
        <v>4212</v>
      </c>
      <c r="I370" s="1" t="s">
        <v>4213</v>
      </c>
      <c r="J370" s="1" t="s">
        <v>4214</v>
      </c>
      <c r="K370" s="1" t="s">
        <v>4215</v>
      </c>
      <c r="L370" s="1" t="s">
        <v>4216</v>
      </c>
      <c r="M370" s="1" t="s">
        <v>4217</v>
      </c>
    </row>
    <row r="371" spans="2:13" x14ac:dyDescent="0.25">
      <c r="B371" s="1" t="s">
        <v>51</v>
      </c>
      <c r="C371" s="1" t="s">
        <v>4218</v>
      </c>
      <c r="D371" s="1" t="s">
        <v>4219</v>
      </c>
      <c r="E371" s="1" t="s">
        <v>4220</v>
      </c>
      <c r="F371" s="1" t="s">
        <v>4221</v>
      </c>
      <c r="G371" s="1" t="s">
        <v>4222</v>
      </c>
      <c r="H371" s="1" t="s">
        <v>4223</v>
      </c>
      <c r="I371" s="1" t="s">
        <v>4224</v>
      </c>
      <c r="J371" s="1" t="s">
        <v>4225</v>
      </c>
      <c r="K371" s="1" t="s">
        <v>4226</v>
      </c>
      <c r="L371" s="1" t="s">
        <v>4227</v>
      </c>
      <c r="M371" s="1" t="s">
        <v>4228</v>
      </c>
    </row>
    <row r="372" spans="2:13" x14ac:dyDescent="0.25">
      <c r="B372" s="1" t="s">
        <v>51</v>
      </c>
      <c r="C372" s="1" t="s">
        <v>4229</v>
      </c>
      <c r="D372" s="1" t="s">
        <v>4230</v>
      </c>
      <c r="E372" s="1" t="s">
        <v>4231</v>
      </c>
      <c r="F372" s="1" t="s">
        <v>4232</v>
      </c>
      <c r="G372" s="1" t="s">
        <v>4233</v>
      </c>
      <c r="H372" s="1" t="s">
        <v>4234</v>
      </c>
      <c r="I372" s="1" t="s">
        <v>4235</v>
      </c>
      <c r="J372" s="1" t="s">
        <v>4236</v>
      </c>
      <c r="K372" s="1" t="s">
        <v>4237</v>
      </c>
      <c r="L372" s="1" t="s">
        <v>4238</v>
      </c>
      <c r="M372" s="1" t="s">
        <v>4239</v>
      </c>
    </row>
    <row r="373" spans="2:13" x14ac:dyDescent="0.25">
      <c r="B373" s="1" t="s">
        <v>51</v>
      </c>
      <c r="C373" s="1" t="s">
        <v>4240</v>
      </c>
      <c r="D373" s="1" t="s">
        <v>4241</v>
      </c>
      <c r="E373" s="1" t="s">
        <v>4242</v>
      </c>
      <c r="F373" s="1" t="s">
        <v>4243</v>
      </c>
      <c r="G373" s="1" t="s">
        <v>4244</v>
      </c>
      <c r="H373" s="1" t="s">
        <v>4245</v>
      </c>
      <c r="I373" s="1" t="s">
        <v>4246</v>
      </c>
      <c r="J373" s="1" t="s">
        <v>4247</v>
      </c>
      <c r="K373" s="1" t="s">
        <v>4248</v>
      </c>
      <c r="L373" s="1" t="s">
        <v>4249</v>
      </c>
      <c r="M373" s="1" t="s">
        <v>4250</v>
      </c>
    </row>
    <row r="374" spans="2:13" x14ac:dyDescent="0.25">
      <c r="B374" s="1" t="s">
        <v>51</v>
      </c>
      <c r="C374" s="1" t="s">
        <v>4251</v>
      </c>
      <c r="D374" s="1" t="s">
        <v>4252</v>
      </c>
      <c r="E374" s="1" t="s">
        <v>4253</v>
      </c>
      <c r="F374" s="1" t="s">
        <v>4254</v>
      </c>
      <c r="G374" s="1" t="s">
        <v>4255</v>
      </c>
      <c r="H374" s="1" t="s">
        <v>4256</v>
      </c>
      <c r="I374" s="1" t="s">
        <v>4257</v>
      </c>
      <c r="J374" s="1" t="s">
        <v>4258</v>
      </c>
      <c r="K374" s="1" t="s">
        <v>4259</v>
      </c>
      <c r="L374" s="1" t="s">
        <v>4260</v>
      </c>
      <c r="M374" s="1" t="s">
        <v>4261</v>
      </c>
    </row>
    <row r="375" spans="2:13" x14ac:dyDescent="0.25">
      <c r="B375" s="1" t="s">
        <v>51</v>
      </c>
      <c r="C375" s="1" t="s">
        <v>4262</v>
      </c>
      <c r="D375" s="1" t="s">
        <v>4263</v>
      </c>
      <c r="E375" s="1" t="s">
        <v>4264</v>
      </c>
      <c r="F375" s="1" t="s">
        <v>4265</v>
      </c>
      <c r="G375" s="1" t="s">
        <v>4266</v>
      </c>
      <c r="H375" s="1" t="s">
        <v>4267</v>
      </c>
      <c r="I375" s="1" t="s">
        <v>4268</v>
      </c>
      <c r="J375" s="1" t="s">
        <v>4269</v>
      </c>
      <c r="K375" s="1" t="s">
        <v>4270</v>
      </c>
      <c r="L375" s="1" t="s">
        <v>4271</v>
      </c>
      <c r="M375" s="1" t="s">
        <v>4272</v>
      </c>
    </row>
    <row r="376" spans="2:13" x14ac:dyDescent="0.25">
      <c r="B376" s="1" t="s">
        <v>51</v>
      </c>
      <c r="C376" s="1" t="s">
        <v>4273</v>
      </c>
      <c r="D376" s="1" t="s">
        <v>4274</v>
      </c>
      <c r="E376" s="1" t="s">
        <v>4275</v>
      </c>
      <c r="F376" s="1" t="s">
        <v>4276</v>
      </c>
      <c r="G376" s="1" t="s">
        <v>4277</v>
      </c>
      <c r="H376" s="1" t="s">
        <v>4278</v>
      </c>
      <c r="I376" s="1" t="s">
        <v>4279</v>
      </c>
      <c r="J376" s="1" t="s">
        <v>4280</v>
      </c>
      <c r="K376" s="1" t="s">
        <v>4281</v>
      </c>
      <c r="L376" s="1" t="s">
        <v>4282</v>
      </c>
      <c r="M376" s="1" t="s">
        <v>4283</v>
      </c>
    </row>
    <row r="377" spans="2:13" x14ac:dyDescent="0.25">
      <c r="B377" s="1" t="s">
        <v>51</v>
      </c>
      <c r="C377" s="1" t="s">
        <v>4284</v>
      </c>
      <c r="D377" s="1" t="s">
        <v>4285</v>
      </c>
      <c r="E377" s="1" t="s">
        <v>4286</v>
      </c>
      <c r="F377" s="1" t="s">
        <v>4287</v>
      </c>
      <c r="G377" s="1" t="s">
        <v>4288</v>
      </c>
      <c r="H377" s="1" t="s">
        <v>4289</v>
      </c>
      <c r="I377" s="1" t="s">
        <v>4290</v>
      </c>
      <c r="J377" s="1" t="s">
        <v>4291</v>
      </c>
      <c r="K377" s="1" t="s">
        <v>4292</v>
      </c>
      <c r="L377" s="1" t="s">
        <v>4293</v>
      </c>
      <c r="M377" s="1" t="s">
        <v>4294</v>
      </c>
    </row>
    <row r="378" spans="2:13" x14ac:dyDescent="0.25">
      <c r="B378" s="1" t="s">
        <v>51</v>
      </c>
      <c r="C378" s="1" t="s">
        <v>4295</v>
      </c>
      <c r="D378" s="1" t="s">
        <v>4296</v>
      </c>
      <c r="E378" s="1" t="s">
        <v>4297</v>
      </c>
      <c r="F378" s="1" t="s">
        <v>4298</v>
      </c>
      <c r="G378" s="1" t="s">
        <v>4299</v>
      </c>
      <c r="H378" s="1" t="s">
        <v>4300</v>
      </c>
      <c r="I378" s="1" t="s">
        <v>4301</v>
      </c>
      <c r="J378" s="1" t="s">
        <v>4302</v>
      </c>
      <c r="K378" s="1" t="s">
        <v>4303</v>
      </c>
      <c r="L378" s="1" t="s">
        <v>4304</v>
      </c>
      <c r="M378" s="1" t="s">
        <v>4305</v>
      </c>
    </row>
    <row r="379" spans="2:13" x14ac:dyDescent="0.25">
      <c r="B379" s="1" t="s">
        <v>51</v>
      </c>
      <c r="C379" s="1" t="s">
        <v>4306</v>
      </c>
      <c r="D379" s="1" t="s">
        <v>4307</v>
      </c>
      <c r="E379" s="1" t="s">
        <v>4308</v>
      </c>
      <c r="F379" s="1" t="s">
        <v>4309</v>
      </c>
      <c r="G379" s="1" t="s">
        <v>4310</v>
      </c>
      <c r="H379" s="1" t="s">
        <v>4311</v>
      </c>
      <c r="I379" s="1" t="s">
        <v>4312</v>
      </c>
      <c r="J379" s="1" t="s">
        <v>4313</v>
      </c>
      <c r="K379" s="1" t="s">
        <v>4314</v>
      </c>
      <c r="L379" s="1" t="s">
        <v>4315</v>
      </c>
      <c r="M379" s="1" t="s">
        <v>4316</v>
      </c>
    </row>
    <row r="380" spans="2:13" x14ac:dyDescent="0.25">
      <c r="B380" s="1" t="s">
        <v>51</v>
      </c>
      <c r="C380" s="1" t="s">
        <v>4317</v>
      </c>
      <c r="D380" s="1" t="s">
        <v>4318</v>
      </c>
      <c r="E380" s="1" t="s">
        <v>4319</v>
      </c>
      <c r="F380" s="1" t="s">
        <v>4320</v>
      </c>
      <c r="G380" s="1" t="s">
        <v>4321</v>
      </c>
      <c r="H380" s="1" t="s">
        <v>4322</v>
      </c>
      <c r="I380" s="1" t="s">
        <v>4323</v>
      </c>
      <c r="J380" s="1" t="s">
        <v>4324</v>
      </c>
      <c r="K380" s="1" t="s">
        <v>4325</v>
      </c>
      <c r="L380" s="1" t="s">
        <v>4326</v>
      </c>
      <c r="M380" s="1" t="s">
        <v>4327</v>
      </c>
    </row>
    <row r="381" spans="2:13" x14ac:dyDescent="0.25">
      <c r="B381" s="1" t="s">
        <v>51</v>
      </c>
      <c r="C381" s="1" t="s">
        <v>4328</v>
      </c>
      <c r="D381" s="1" t="s">
        <v>4329</v>
      </c>
      <c r="E381" s="1" t="s">
        <v>4330</v>
      </c>
      <c r="F381" s="1" t="s">
        <v>4331</v>
      </c>
      <c r="G381" s="1" t="s">
        <v>4332</v>
      </c>
      <c r="H381" s="1" t="s">
        <v>4333</v>
      </c>
      <c r="I381" s="1" t="s">
        <v>4334</v>
      </c>
      <c r="J381" s="1" t="s">
        <v>4335</v>
      </c>
      <c r="K381" s="1" t="s">
        <v>4336</v>
      </c>
      <c r="L381" s="1" t="s">
        <v>4337</v>
      </c>
      <c r="M381" s="1" t="s">
        <v>4338</v>
      </c>
    </row>
    <row r="382" spans="2:13" x14ac:dyDescent="0.25">
      <c r="B382" s="1" t="s">
        <v>13</v>
      </c>
      <c r="C382" s="1" t="s">
        <v>4339</v>
      </c>
      <c r="D382" s="1" t="s">
        <v>4340</v>
      </c>
      <c r="E382" s="1" t="s">
        <v>4341</v>
      </c>
      <c r="F382" s="1" t="s">
        <v>4342</v>
      </c>
      <c r="G382" s="1" t="s">
        <v>4343</v>
      </c>
      <c r="H382" s="1" t="s">
        <v>4344</v>
      </c>
      <c r="I382" s="1" t="s">
        <v>4345</v>
      </c>
      <c r="J382" s="1" t="s">
        <v>4346</v>
      </c>
      <c r="K382" s="1" t="s">
        <v>4347</v>
      </c>
      <c r="L382" s="1" t="s">
        <v>4348</v>
      </c>
      <c r="M382" s="1" t="s">
        <v>4349</v>
      </c>
    </row>
    <row r="383" spans="2:13" x14ac:dyDescent="0.25">
      <c r="B383" s="1" t="s">
        <v>13</v>
      </c>
      <c r="C383" s="1" t="s">
        <v>4350</v>
      </c>
      <c r="D383" s="1" t="s">
        <v>4351</v>
      </c>
      <c r="E383" s="1" t="s">
        <v>4352</v>
      </c>
      <c r="F383" s="1" t="s">
        <v>4353</v>
      </c>
      <c r="G383" s="1" t="s">
        <v>4354</v>
      </c>
      <c r="H383" s="1" t="s">
        <v>4355</v>
      </c>
      <c r="I383" s="1" t="s">
        <v>4356</v>
      </c>
      <c r="J383" s="1" t="s">
        <v>4357</v>
      </c>
      <c r="K383" s="1" t="s">
        <v>4358</v>
      </c>
      <c r="L383" s="1" t="s">
        <v>4359</v>
      </c>
      <c r="M383" s="1" t="s">
        <v>4360</v>
      </c>
    </row>
    <row r="384" spans="2:13" x14ac:dyDescent="0.25">
      <c r="B384" s="1" t="s">
        <v>13</v>
      </c>
      <c r="C384" s="1" t="s">
        <v>4361</v>
      </c>
      <c r="D384" s="1" t="s">
        <v>4362</v>
      </c>
      <c r="E384" s="1" t="s">
        <v>4363</v>
      </c>
      <c r="F384" s="1" t="s">
        <v>4364</v>
      </c>
      <c r="G384" s="1" t="s">
        <v>4365</v>
      </c>
      <c r="H384" s="1" t="s">
        <v>4366</v>
      </c>
      <c r="I384" s="1" t="s">
        <v>4367</v>
      </c>
      <c r="J384" s="1" t="s">
        <v>4368</v>
      </c>
      <c r="K384" s="1" t="s">
        <v>4369</v>
      </c>
      <c r="L384" s="1" t="s">
        <v>4370</v>
      </c>
      <c r="M384" s="1" t="s">
        <v>4371</v>
      </c>
    </row>
    <row r="385" spans="2:13" x14ac:dyDescent="0.25">
      <c r="B385" s="1" t="s">
        <v>13</v>
      </c>
      <c r="C385" s="1" t="s">
        <v>4372</v>
      </c>
      <c r="D385" s="1" t="s">
        <v>4373</v>
      </c>
      <c r="E385" s="1" t="s">
        <v>4374</v>
      </c>
      <c r="F385" s="1" t="s">
        <v>4375</v>
      </c>
      <c r="G385" s="1" t="s">
        <v>4376</v>
      </c>
      <c r="H385" s="1" t="s">
        <v>4377</v>
      </c>
      <c r="I385" s="1" t="s">
        <v>4378</v>
      </c>
      <c r="J385" s="1" t="s">
        <v>4379</v>
      </c>
      <c r="K385" s="1" t="s">
        <v>4380</v>
      </c>
      <c r="L385" s="1" t="s">
        <v>4381</v>
      </c>
      <c r="M385" s="1" t="s">
        <v>4382</v>
      </c>
    </row>
    <row r="386" spans="2:13" x14ac:dyDescent="0.25">
      <c r="B386" s="1" t="s">
        <v>13</v>
      </c>
      <c r="C386" s="1" t="s">
        <v>4383</v>
      </c>
      <c r="D386" s="1" t="s">
        <v>4384</v>
      </c>
      <c r="E386" s="1" t="s">
        <v>4385</v>
      </c>
      <c r="F386" s="1" t="s">
        <v>4386</v>
      </c>
      <c r="G386" s="1" t="s">
        <v>4387</v>
      </c>
      <c r="H386" s="1" t="s">
        <v>4388</v>
      </c>
      <c r="I386" s="1" t="s">
        <v>4389</v>
      </c>
      <c r="J386" s="1" t="s">
        <v>4390</v>
      </c>
      <c r="K386" s="1" t="s">
        <v>4391</v>
      </c>
      <c r="L386" s="1" t="s">
        <v>4392</v>
      </c>
      <c r="M386" s="1" t="s">
        <v>4393</v>
      </c>
    </row>
    <row r="387" spans="2:13" x14ac:dyDescent="0.25">
      <c r="B387" s="1" t="s">
        <v>13</v>
      </c>
      <c r="C387" s="1" t="s">
        <v>4394</v>
      </c>
      <c r="D387" s="1" t="s">
        <v>4395</v>
      </c>
      <c r="E387" s="1" t="s">
        <v>4396</v>
      </c>
      <c r="F387" s="1" t="s">
        <v>4397</v>
      </c>
      <c r="G387" s="1" t="s">
        <v>4398</v>
      </c>
      <c r="H387" s="1" t="s">
        <v>4399</v>
      </c>
      <c r="I387" s="1" t="s">
        <v>4400</v>
      </c>
      <c r="J387" s="1" t="s">
        <v>4401</v>
      </c>
      <c r="K387" s="1" t="s">
        <v>4402</v>
      </c>
      <c r="L387" s="1" t="s">
        <v>4403</v>
      </c>
      <c r="M387" s="1" t="s">
        <v>4404</v>
      </c>
    </row>
    <row r="388" spans="2:13" x14ac:dyDescent="0.25">
      <c r="B388" s="1" t="s">
        <v>13</v>
      </c>
      <c r="C388" s="1" t="s">
        <v>4405</v>
      </c>
      <c r="D388" s="1" t="s">
        <v>4406</v>
      </c>
      <c r="E388" s="1" t="s">
        <v>4407</v>
      </c>
      <c r="F388" s="1" t="s">
        <v>4408</v>
      </c>
      <c r="G388" s="1" t="s">
        <v>4409</v>
      </c>
      <c r="H388" s="1" t="s">
        <v>4410</v>
      </c>
      <c r="I388" s="1" t="s">
        <v>4411</v>
      </c>
      <c r="J388" s="1" t="s">
        <v>4412</v>
      </c>
      <c r="K388" s="1" t="s">
        <v>4413</v>
      </c>
      <c r="L388" s="1" t="s">
        <v>4414</v>
      </c>
      <c r="M388" s="1" t="s">
        <v>4415</v>
      </c>
    </row>
    <row r="389" spans="2:13" x14ac:dyDescent="0.25">
      <c r="B389" s="1" t="s">
        <v>13</v>
      </c>
      <c r="C389" s="1" t="s">
        <v>4416</v>
      </c>
      <c r="D389" s="1" t="s">
        <v>4417</v>
      </c>
      <c r="E389" s="1" t="s">
        <v>4418</v>
      </c>
      <c r="F389" s="1" t="s">
        <v>4419</v>
      </c>
      <c r="G389" s="1" t="s">
        <v>4420</v>
      </c>
      <c r="H389" s="1" t="s">
        <v>4421</v>
      </c>
      <c r="I389" s="1" t="s">
        <v>4422</v>
      </c>
      <c r="J389" s="1" t="s">
        <v>4423</v>
      </c>
      <c r="K389" s="1" t="s">
        <v>4424</v>
      </c>
      <c r="L389" s="1" t="s">
        <v>4425</v>
      </c>
      <c r="M389" s="1" t="s">
        <v>4426</v>
      </c>
    </row>
    <row r="390" spans="2:13" x14ac:dyDescent="0.25">
      <c r="B390" s="1" t="s">
        <v>13</v>
      </c>
      <c r="C390" s="1" t="s">
        <v>4427</v>
      </c>
      <c r="D390" s="1" t="s">
        <v>4428</v>
      </c>
      <c r="E390" s="1" t="s">
        <v>4429</v>
      </c>
      <c r="F390" s="1" t="s">
        <v>4430</v>
      </c>
      <c r="G390" s="1" t="s">
        <v>4431</v>
      </c>
      <c r="H390" s="1" t="s">
        <v>4432</v>
      </c>
      <c r="I390" s="1" t="s">
        <v>4433</v>
      </c>
      <c r="J390" s="1" t="s">
        <v>4434</v>
      </c>
      <c r="K390" s="1" t="s">
        <v>4435</v>
      </c>
      <c r="L390" s="1" t="s">
        <v>4436</v>
      </c>
      <c r="M390" s="1" t="s">
        <v>4437</v>
      </c>
    </row>
    <row r="391" spans="2:13" x14ac:dyDescent="0.25">
      <c r="B391" s="1" t="s">
        <v>13</v>
      </c>
      <c r="C391" s="1" t="s">
        <v>4438</v>
      </c>
      <c r="D391" s="1" t="s">
        <v>4439</v>
      </c>
      <c r="E391" s="1" t="s">
        <v>4440</v>
      </c>
      <c r="F391" s="1" t="s">
        <v>4441</v>
      </c>
      <c r="G391" s="1" t="s">
        <v>4442</v>
      </c>
      <c r="H391" s="1" t="s">
        <v>4443</v>
      </c>
      <c r="I391" s="1" t="s">
        <v>4444</v>
      </c>
      <c r="J391" s="1" t="s">
        <v>4445</v>
      </c>
      <c r="K391" s="1" t="s">
        <v>4446</v>
      </c>
      <c r="L391" s="1" t="s">
        <v>4447</v>
      </c>
      <c r="M391" s="1" t="s">
        <v>4448</v>
      </c>
    </row>
    <row r="392" spans="2:13" x14ac:dyDescent="0.25">
      <c r="B392" s="1" t="s">
        <v>13</v>
      </c>
      <c r="C392" s="1" t="s">
        <v>4449</v>
      </c>
      <c r="D392" s="1" t="s">
        <v>4450</v>
      </c>
      <c r="E392" s="1" t="s">
        <v>4451</v>
      </c>
      <c r="F392" s="1" t="s">
        <v>4452</v>
      </c>
      <c r="G392" s="1" t="s">
        <v>4453</v>
      </c>
      <c r="H392" s="1" t="s">
        <v>4454</v>
      </c>
      <c r="I392" s="1" t="s">
        <v>4455</v>
      </c>
      <c r="J392" s="1" t="s">
        <v>4456</v>
      </c>
      <c r="K392" s="1" t="s">
        <v>4457</v>
      </c>
      <c r="L392" s="1" t="s">
        <v>4458</v>
      </c>
      <c r="M392" s="1" t="s">
        <v>4459</v>
      </c>
    </row>
    <row r="393" spans="2:13" x14ac:dyDescent="0.25">
      <c r="B393" s="1" t="s">
        <v>13</v>
      </c>
      <c r="C393" s="1" t="s">
        <v>4460</v>
      </c>
      <c r="D393" s="1" t="s">
        <v>4461</v>
      </c>
      <c r="E393" s="1" t="s">
        <v>4462</v>
      </c>
      <c r="F393" s="1" t="s">
        <v>4463</v>
      </c>
      <c r="G393" s="1" t="s">
        <v>4464</v>
      </c>
      <c r="H393" s="1" t="s">
        <v>4465</v>
      </c>
      <c r="I393" s="1" t="s">
        <v>4466</v>
      </c>
      <c r="J393" s="1" t="s">
        <v>4467</v>
      </c>
      <c r="K393" s="1" t="s">
        <v>4468</v>
      </c>
      <c r="L393" s="1" t="s">
        <v>4469</v>
      </c>
      <c r="M393" s="1" t="s">
        <v>4470</v>
      </c>
    </row>
    <row r="394" spans="2:13" x14ac:dyDescent="0.25">
      <c r="B394" s="1" t="s">
        <v>13</v>
      </c>
      <c r="C394" s="1" t="s">
        <v>4471</v>
      </c>
      <c r="D394" s="1" t="s">
        <v>4472</v>
      </c>
      <c r="E394" s="1" t="s">
        <v>4473</v>
      </c>
      <c r="F394" s="1" t="s">
        <v>4474</v>
      </c>
      <c r="G394" s="1" t="s">
        <v>4475</v>
      </c>
      <c r="H394" s="1" t="s">
        <v>4476</v>
      </c>
      <c r="I394" s="1" t="s">
        <v>4477</v>
      </c>
      <c r="J394" s="1" t="s">
        <v>4478</v>
      </c>
      <c r="K394" s="1" t="s">
        <v>4479</v>
      </c>
      <c r="L394" s="1" t="s">
        <v>4480</v>
      </c>
      <c r="M394" s="1" t="s">
        <v>4481</v>
      </c>
    </row>
    <row r="395" spans="2:13" x14ac:dyDescent="0.25">
      <c r="B395" s="1" t="s">
        <v>13</v>
      </c>
      <c r="C395" s="1" t="s">
        <v>4482</v>
      </c>
      <c r="D395" s="1" t="s">
        <v>4483</v>
      </c>
      <c r="E395" s="1" t="s">
        <v>4484</v>
      </c>
      <c r="F395" s="1" t="s">
        <v>4485</v>
      </c>
      <c r="G395" s="1" t="s">
        <v>4486</v>
      </c>
      <c r="H395" s="1" t="s">
        <v>4487</v>
      </c>
      <c r="I395" s="1" t="s">
        <v>4488</v>
      </c>
      <c r="J395" s="1" t="s">
        <v>4489</v>
      </c>
      <c r="K395" s="1" t="s">
        <v>4490</v>
      </c>
      <c r="L395" s="1" t="s">
        <v>4491</v>
      </c>
      <c r="M395" s="1" t="s">
        <v>4492</v>
      </c>
    </row>
    <row r="396" spans="2:13" x14ac:dyDescent="0.25">
      <c r="B396" s="1" t="s">
        <v>13</v>
      </c>
      <c r="C396" s="1" t="s">
        <v>4493</v>
      </c>
      <c r="D396" s="1" t="s">
        <v>4494</v>
      </c>
      <c r="E396" s="1" t="s">
        <v>4495</v>
      </c>
      <c r="F396" s="1" t="s">
        <v>4496</v>
      </c>
      <c r="G396" s="1" t="s">
        <v>4497</v>
      </c>
      <c r="H396" s="1" t="s">
        <v>4498</v>
      </c>
      <c r="I396" s="1" t="s">
        <v>4499</v>
      </c>
      <c r="J396" s="1" t="s">
        <v>4500</v>
      </c>
      <c r="K396" s="1" t="s">
        <v>4501</v>
      </c>
      <c r="L396" s="1" t="s">
        <v>4502</v>
      </c>
      <c r="M396" s="1" t="s">
        <v>4503</v>
      </c>
    </row>
    <row r="397" spans="2:13" x14ac:dyDescent="0.25">
      <c r="B397" s="1" t="s">
        <v>13</v>
      </c>
      <c r="C397" s="1" t="s">
        <v>4504</v>
      </c>
      <c r="D397" s="1" t="s">
        <v>4505</v>
      </c>
      <c r="E397" s="1" t="s">
        <v>4506</v>
      </c>
      <c r="F397" s="1" t="s">
        <v>4507</v>
      </c>
      <c r="G397" s="1" t="s">
        <v>4508</v>
      </c>
      <c r="H397" s="1" t="s">
        <v>4509</v>
      </c>
      <c r="I397" s="1" t="s">
        <v>4510</v>
      </c>
      <c r="J397" s="1" t="s">
        <v>4511</v>
      </c>
      <c r="K397" s="1" t="s">
        <v>4512</v>
      </c>
      <c r="L397" s="1" t="s">
        <v>4513</v>
      </c>
      <c r="M397" s="1" t="s">
        <v>4514</v>
      </c>
    </row>
    <row r="398" spans="2:13" x14ac:dyDescent="0.25">
      <c r="B398" s="1" t="s">
        <v>13</v>
      </c>
      <c r="C398" s="1" t="s">
        <v>4515</v>
      </c>
      <c r="D398" s="1" t="s">
        <v>4516</v>
      </c>
      <c r="E398" s="1" t="s">
        <v>4517</v>
      </c>
      <c r="F398" s="1" t="s">
        <v>4518</v>
      </c>
      <c r="G398" s="1" t="s">
        <v>4519</v>
      </c>
      <c r="H398" s="1" t="s">
        <v>4520</v>
      </c>
      <c r="I398" s="1" t="s">
        <v>4521</v>
      </c>
      <c r="J398" s="1" t="s">
        <v>4522</v>
      </c>
      <c r="K398" s="1" t="s">
        <v>4523</v>
      </c>
      <c r="L398" s="1" t="s">
        <v>4524</v>
      </c>
      <c r="M398" s="1" t="s">
        <v>4525</v>
      </c>
    </row>
    <row r="399" spans="2:13" x14ac:dyDescent="0.25">
      <c r="B399" s="1" t="s">
        <v>13</v>
      </c>
      <c r="C399" s="1" t="s">
        <v>4526</v>
      </c>
      <c r="D399" s="1" t="s">
        <v>4527</v>
      </c>
      <c r="E399" s="1" t="s">
        <v>4528</v>
      </c>
      <c r="F399" s="1" t="s">
        <v>4529</v>
      </c>
      <c r="G399" s="1" t="s">
        <v>4530</v>
      </c>
      <c r="H399" s="1" t="s">
        <v>4531</v>
      </c>
      <c r="I399" s="1" t="s">
        <v>4532</v>
      </c>
      <c r="J399" s="1" t="s">
        <v>4533</v>
      </c>
      <c r="K399" s="1" t="s">
        <v>4534</v>
      </c>
      <c r="L399" s="1" t="s">
        <v>4535</v>
      </c>
      <c r="M399" s="1" t="s">
        <v>4536</v>
      </c>
    </row>
    <row r="400" spans="2:13" x14ac:dyDescent="0.25">
      <c r="B400" s="1" t="s">
        <v>13</v>
      </c>
      <c r="C400" s="1" t="s">
        <v>4537</v>
      </c>
      <c r="D400" s="1" t="s">
        <v>4538</v>
      </c>
      <c r="E400" s="1" t="s">
        <v>4539</v>
      </c>
      <c r="F400" s="1" t="s">
        <v>4540</v>
      </c>
      <c r="G400" s="1" t="s">
        <v>4541</v>
      </c>
      <c r="H400" s="1" t="s">
        <v>4542</v>
      </c>
      <c r="I400" s="1" t="s">
        <v>4543</v>
      </c>
      <c r="J400" s="1" t="s">
        <v>4544</v>
      </c>
      <c r="K400" s="1" t="s">
        <v>4545</v>
      </c>
      <c r="L400" s="1" t="s">
        <v>4546</v>
      </c>
      <c r="M400" s="1" t="s">
        <v>4547</v>
      </c>
    </row>
    <row r="401" spans="2:13" x14ac:dyDescent="0.25">
      <c r="B401" s="1" t="s">
        <v>13</v>
      </c>
      <c r="C401" s="1" t="s">
        <v>4548</v>
      </c>
      <c r="D401" s="1" t="s">
        <v>4549</v>
      </c>
      <c r="E401" s="1" t="s">
        <v>4550</v>
      </c>
      <c r="F401" s="1" t="s">
        <v>4551</v>
      </c>
      <c r="G401" s="1" t="s">
        <v>4552</v>
      </c>
      <c r="H401" s="1" t="s">
        <v>4553</v>
      </c>
      <c r="I401" s="1" t="s">
        <v>4554</v>
      </c>
      <c r="J401" s="1" t="s">
        <v>4555</v>
      </c>
      <c r="K401" s="1" t="s">
        <v>4556</v>
      </c>
      <c r="L401" s="1" t="s">
        <v>4557</v>
      </c>
      <c r="M401" s="1" t="s">
        <v>4558</v>
      </c>
    </row>
    <row r="402" spans="2:13" x14ac:dyDescent="0.25">
      <c r="B402" s="1" t="s">
        <v>52</v>
      </c>
      <c r="C402" s="1" t="s">
        <v>4559</v>
      </c>
      <c r="D402" s="1" t="s">
        <v>4560</v>
      </c>
      <c r="E402" s="1" t="s">
        <v>4561</v>
      </c>
      <c r="F402" s="1" t="s">
        <v>4562</v>
      </c>
      <c r="G402" s="1" t="s">
        <v>4563</v>
      </c>
      <c r="H402" s="1" t="s">
        <v>4564</v>
      </c>
      <c r="I402" s="1" t="s">
        <v>4565</v>
      </c>
      <c r="J402" s="1" t="s">
        <v>4566</v>
      </c>
      <c r="K402" s="1" t="s">
        <v>4567</v>
      </c>
      <c r="L402" s="1" t="s">
        <v>4568</v>
      </c>
      <c r="M402" s="1" t="s">
        <v>4569</v>
      </c>
    </row>
    <row r="403" spans="2:13" x14ac:dyDescent="0.25">
      <c r="B403" s="1" t="s">
        <v>52</v>
      </c>
      <c r="C403" s="1" t="s">
        <v>4570</v>
      </c>
      <c r="D403" s="1" t="s">
        <v>4571</v>
      </c>
      <c r="E403" s="1" t="s">
        <v>4572</v>
      </c>
      <c r="F403" s="1" t="s">
        <v>4573</v>
      </c>
      <c r="G403" s="1" t="s">
        <v>4574</v>
      </c>
      <c r="H403" s="1" t="s">
        <v>4575</v>
      </c>
      <c r="I403" s="1" t="s">
        <v>4576</v>
      </c>
      <c r="J403" s="1" t="s">
        <v>4577</v>
      </c>
      <c r="K403" s="1" t="s">
        <v>4578</v>
      </c>
      <c r="L403" s="1" t="s">
        <v>4579</v>
      </c>
      <c r="M403" s="1" t="s">
        <v>4580</v>
      </c>
    </row>
    <row r="404" spans="2:13" x14ac:dyDescent="0.25">
      <c r="B404" s="1" t="s">
        <v>52</v>
      </c>
      <c r="C404" s="1" t="s">
        <v>4581</v>
      </c>
      <c r="D404" s="1" t="s">
        <v>4582</v>
      </c>
      <c r="E404" s="1" t="s">
        <v>4583</v>
      </c>
      <c r="F404" s="1" t="s">
        <v>4584</v>
      </c>
      <c r="G404" s="1" t="s">
        <v>4585</v>
      </c>
      <c r="H404" s="1" t="s">
        <v>4586</v>
      </c>
      <c r="I404" s="1" t="s">
        <v>4587</v>
      </c>
      <c r="J404" s="1" t="s">
        <v>4588</v>
      </c>
      <c r="K404" s="1" t="s">
        <v>4589</v>
      </c>
      <c r="L404" s="1" t="s">
        <v>4590</v>
      </c>
      <c r="M404" s="1" t="s">
        <v>4591</v>
      </c>
    </row>
    <row r="405" spans="2:13" x14ac:dyDescent="0.25">
      <c r="B405" s="1" t="s">
        <v>52</v>
      </c>
      <c r="C405" s="1" t="s">
        <v>4592</v>
      </c>
      <c r="D405" s="1" t="s">
        <v>4593</v>
      </c>
      <c r="E405" s="1" t="s">
        <v>4594</v>
      </c>
      <c r="F405" s="1" t="s">
        <v>4595</v>
      </c>
      <c r="G405" s="1" t="s">
        <v>4596</v>
      </c>
      <c r="H405" s="1" t="s">
        <v>4597</v>
      </c>
      <c r="I405" s="1" t="s">
        <v>4598</v>
      </c>
      <c r="J405" s="1" t="s">
        <v>4599</v>
      </c>
      <c r="K405" s="1" t="s">
        <v>4600</v>
      </c>
      <c r="L405" s="1" t="s">
        <v>4601</v>
      </c>
      <c r="M405" s="1" t="s">
        <v>4602</v>
      </c>
    </row>
    <row r="406" spans="2:13" x14ac:dyDescent="0.25">
      <c r="B406" s="1" t="s">
        <v>52</v>
      </c>
      <c r="C406" s="1" t="s">
        <v>4603</v>
      </c>
      <c r="D406" s="1" t="s">
        <v>4604</v>
      </c>
      <c r="E406" s="1" t="s">
        <v>4605</v>
      </c>
      <c r="F406" s="1" t="s">
        <v>4606</v>
      </c>
      <c r="G406" s="1" t="s">
        <v>4607</v>
      </c>
      <c r="H406" s="1" t="s">
        <v>4608</v>
      </c>
      <c r="I406" s="1" t="s">
        <v>4609</v>
      </c>
      <c r="J406" s="1" t="s">
        <v>4610</v>
      </c>
      <c r="K406" s="1" t="s">
        <v>4611</v>
      </c>
      <c r="L406" s="1" t="s">
        <v>4612</v>
      </c>
      <c r="M406" s="1" t="s">
        <v>4613</v>
      </c>
    </row>
    <row r="407" spans="2:13" x14ac:dyDescent="0.25">
      <c r="B407" s="1" t="s">
        <v>52</v>
      </c>
      <c r="C407" s="1" t="s">
        <v>4614</v>
      </c>
      <c r="D407" s="1" t="s">
        <v>4615</v>
      </c>
      <c r="E407" s="1" t="s">
        <v>4616</v>
      </c>
      <c r="F407" s="1" t="s">
        <v>4617</v>
      </c>
      <c r="G407" s="1" t="s">
        <v>4618</v>
      </c>
      <c r="H407" s="1" t="s">
        <v>4619</v>
      </c>
      <c r="I407" s="1" t="s">
        <v>4620</v>
      </c>
      <c r="J407" s="1" t="s">
        <v>4621</v>
      </c>
      <c r="K407" s="1" t="s">
        <v>4622</v>
      </c>
      <c r="L407" s="1" t="s">
        <v>4623</v>
      </c>
      <c r="M407" s="1" t="s">
        <v>4624</v>
      </c>
    </row>
    <row r="408" spans="2:13" x14ac:dyDescent="0.25">
      <c r="B408" s="1" t="s">
        <v>52</v>
      </c>
      <c r="C408" s="1" t="s">
        <v>4625</v>
      </c>
      <c r="D408" s="1" t="s">
        <v>4626</v>
      </c>
      <c r="E408" s="1" t="s">
        <v>4627</v>
      </c>
      <c r="F408" s="1" t="s">
        <v>4628</v>
      </c>
      <c r="G408" s="1" t="s">
        <v>4629</v>
      </c>
      <c r="H408" s="1" t="s">
        <v>4630</v>
      </c>
      <c r="I408" s="1" t="s">
        <v>4631</v>
      </c>
      <c r="J408" s="1" t="s">
        <v>4632</v>
      </c>
      <c r="K408" s="1" t="s">
        <v>4633</v>
      </c>
      <c r="L408" s="1" t="s">
        <v>4634</v>
      </c>
      <c r="M408" s="1" t="s">
        <v>4635</v>
      </c>
    </row>
    <row r="409" spans="2:13" x14ac:dyDescent="0.25">
      <c r="B409" s="1" t="s">
        <v>52</v>
      </c>
      <c r="C409" s="1" t="s">
        <v>4636</v>
      </c>
      <c r="D409" s="1" t="s">
        <v>4637</v>
      </c>
      <c r="E409" s="1" t="s">
        <v>4638</v>
      </c>
      <c r="F409" s="1" t="s">
        <v>4639</v>
      </c>
      <c r="G409" s="1" t="s">
        <v>4640</v>
      </c>
      <c r="H409" s="1" t="s">
        <v>4641</v>
      </c>
      <c r="I409" s="1" t="s">
        <v>4642</v>
      </c>
      <c r="J409" s="1" t="s">
        <v>4643</v>
      </c>
      <c r="K409" s="1" t="s">
        <v>4644</v>
      </c>
      <c r="L409" s="1" t="s">
        <v>4645</v>
      </c>
      <c r="M409" s="1" t="s">
        <v>4646</v>
      </c>
    </row>
    <row r="410" spans="2:13" x14ac:dyDescent="0.25">
      <c r="B410" s="1" t="s">
        <v>52</v>
      </c>
      <c r="C410" s="1" t="s">
        <v>4647</v>
      </c>
      <c r="D410" s="1" t="s">
        <v>4648</v>
      </c>
      <c r="E410" s="1" t="s">
        <v>4649</v>
      </c>
      <c r="F410" s="1" t="s">
        <v>4650</v>
      </c>
      <c r="G410" s="1" t="s">
        <v>4651</v>
      </c>
      <c r="H410" s="1" t="s">
        <v>4652</v>
      </c>
      <c r="I410" s="1" t="s">
        <v>4653</v>
      </c>
      <c r="J410" s="1" t="s">
        <v>4654</v>
      </c>
      <c r="K410" s="1" t="s">
        <v>4655</v>
      </c>
      <c r="L410" s="1" t="s">
        <v>4656</v>
      </c>
      <c r="M410" s="1" t="s">
        <v>4657</v>
      </c>
    </row>
    <row r="411" spans="2:13" x14ac:dyDescent="0.25">
      <c r="B411" s="1" t="s">
        <v>52</v>
      </c>
      <c r="C411" s="1" t="s">
        <v>4658</v>
      </c>
      <c r="D411" s="1" t="s">
        <v>4659</v>
      </c>
      <c r="E411" s="1" t="s">
        <v>4660</v>
      </c>
      <c r="F411" s="1" t="s">
        <v>4661</v>
      </c>
      <c r="G411" s="1" t="s">
        <v>4662</v>
      </c>
      <c r="H411" s="1" t="s">
        <v>4663</v>
      </c>
      <c r="I411" s="1" t="s">
        <v>4664</v>
      </c>
      <c r="J411" s="1" t="s">
        <v>4665</v>
      </c>
      <c r="K411" s="1" t="s">
        <v>4666</v>
      </c>
      <c r="L411" s="1" t="s">
        <v>4667</v>
      </c>
      <c r="M411" s="1" t="s">
        <v>4668</v>
      </c>
    </row>
    <row r="412" spans="2:13" x14ac:dyDescent="0.25">
      <c r="B412" s="1" t="s">
        <v>52</v>
      </c>
      <c r="C412" s="1" t="s">
        <v>4669</v>
      </c>
      <c r="D412" s="1" t="s">
        <v>4670</v>
      </c>
      <c r="E412" s="1" t="s">
        <v>4671</v>
      </c>
      <c r="F412" s="1" t="s">
        <v>4672</v>
      </c>
      <c r="G412" s="1" t="s">
        <v>4673</v>
      </c>
      <c r="H412" s="1" t="s">
        <v>4674</v>
      </c>
      <c r="I412" s="1" t="s">
        <v>4675</v>
      </c>
      <c r="J412" s="1" t="s">
        <v>4676</v>
      </c>
      <c r="K412" s="1" t="s">
        <v>4677</v>
      </c>
      <c r="L412" s="1" t="s">
        <v>4678</v>
      </c>
      <c r="M412" s="1" t="s">
        <v>4679</v>
      </c>
    </row>
    <row r="413" spans="2:13" x14ac:dyDescent="0.25">
      <c r="B413" s="1" t="s">
        <v>52</v>
      </c>
      <c r="C413" s="1" t="s">
        <v>4680</v>
      </c>
      <c r="D413" s="1" t="s">
        <v>4681</v>
      </c>
      <c r="E413" s="1" t="s">
        <v>4682</v>
      </c>
      <c r="F413" s="1" t="s">
        <v>4683</v>
      </c>
      <c r="G413" s="1" t="s">
        <v>4684</v>
      </c>
      <c r="H413" s="1" t="s">
        <v>4685</v>
      </c>
      <c r="I413" s="1" t="s">
        <v>4686</v>
      </c>
      <c r="J413" s="1" t="s">
        <v>4687</v>
      </c>
      <c r="K413" s="1" t="s">
        <v>4688</v>
      </c>
      <c r="L413" s="1" t="s">
        <v>4689</v>
      </c>
      <c r="M413" s="1" t="s">
        <v>4690</v>
      </c>
    </row>
    <row r="414" spans="2:13" x14ac:dyDescent="0.25">
      <c r="B414" s="1" t="s">
        <v>52</v>
      </c>
      <c r="C414" s="1" t="s">
        <v>4691</v>
      </c>
      <c r="D414" s="1" t="s">
        <v>4692</v>
      </c>
      <c r="E414" s="1" t="s">
        <v>4693</v>
      </c>
      <c r="F414" s="1" t="s">
        <v>4694</v>
      </c>
      <c r="G414" s="1" t="s">
        <v>4695</v>
      </c>
      <c r="H414" s="1" t="s">
        <v>4696</v>
      </c>
      <c r="I414" s="1" t="s">
        <v>4697</v>
      </c>
      <c r="J414" s="1" t="s">
        <v>4698</v>
      </c>
      <c r="K414" s="1" t="s">
        <v>4699</v>
      </c>
      <c r="L414" s="1" t="s">
        <v>4700</v>
      </c>
      <c r="M414" s="1" t="s">
        <v>4701</v>
      </c>
    </row>
    <row r="415" spans="2:13" x14ac:dyDescent="0.25">
      <c r="B415" s="1" t="s">
        <v>52</v>
      </c>
      <c r="C415" s="1" t="s">
        <v>4702</v>
      </c>
      <c r="D415" s="1" t="s">
        <v>4703</v>
      </c>
      <c r="E415" s="1" t="s">
        <v>4704</v>
      </c>
      <c r="F415" s="1" t="s">
        <v>4705</v>
      </c>
      <c r="G415" s="1" t="s">
        <v>4706</v>
      </c>
      <c r="H415" s="1" t="s">
        <v>4707</v>
      </c>
      <c r="I415" s="1" t="s">
        <v>4708</v>
      </c>
      <c r="J415" s="1" t="s">
        <v>4709</v>
      </c>
      <c r="K415" s="1" t="s">
        <v>4710</v>
      </c>
      <c r="L415" s="1" t="s">
        <v>4711</v>
      </c>
      <c r="M415" s="1" t="s">
        <v>4712</v>
      </c>
    </row>
    <row r="416" spans="2:13" x14ac:dyDescent="0.25">
      <c r="B416" s="1" t="s">
        <v>52</v>
      </c>
      <c r="C416" s="1" t="s">
        <v>4713</v>
      </c>
      <c r="D416" s="1" t="s">
        <v>4714</v>
      </c>
      <c r="E416" s="1" t="s">
        <v>4715</v>
      </c>
      <c r="F416" s="1" t="s">
        <v>4716</v>
      </c>
      <c r="G416" s="1" t="s">
        <v>4717</v>
      </c>
      <c r="H416" s="1" t="s">
        <v>4718</v>
      </c>
      <c r="I416" s="1" t="s">
        <v>4719</v>
      </c>
      <c r="J416" s="1" t="s">
        <v>4720</v>
      </c>
      <c r="K416" s="1" t="s">
        <v>4721</v>
      </c>
      <c r="L416" s="1" t="s">
        <v>4722</v>
      </c>
      <c r="M416" s="1" t="s">
        <v>4723</v>
      </c>
    </row>
    <row r="417" spans="2:13" x14ac:dyDescent="0.25">
      <c r="B417" s="1" t="s">
        <v>52</v>
      </c>
      <c r="C417" s="1" t="s">
        <v>4724</v>
      </c>
      <c r="D417" s="1" t="s">
        <v>4725</v>
      </c>
      <c r="E417" s="1" t="s">
        <v>4726</v>
      </c>
      <c r="F417" s="1" t="s">
        <v>4727</v>
      </c>
      <c r="G417" s="1" t="s">
        <v>4728</v>
      </c>
      <c r="H417" s="1" t="s">
        <v>4729</v>
      </c>
      <c r="I417" s="1" t="s">
        <v>4730</v>
      </c>
      <c r="J417" s="1" t="s">
        <v>4731</v>
      </c>
      <c r="K417" s="1" t="s">
        <v>4732</v>
      </c>
      <c r="L417" s="1" t="s">
        <v>4733</v>
      </c>
      <c r="M417" s="1" t="s">
        <v>4734</v>
      </c>
    </row>
    <row r="418" spans="2:13" x14ac:dyDescent="0.25">
      <c r="B418" s="1" t="s">
        <v>52</v>
      </c>
      <c r="C418" s="1" t="s">
        <v>4735</v>
      </c>
      <c r="D418" s="1" t="s">
        <v>4736</v>
      </c>
      <c r="E418" s="1" t="s">
        <v>4737</v>
      </c>
      <c r="F418" s="1" t="s">
        <v>4738</v>
      </c>
      <c r="G418" s="1" t="s">
        <v>4739</v>
      </c>
      <c r="H418" s="1" t="s">
        <v>4740</v>
      </c>
      <c r="I418" s="1" t="s">
        <v>4741</v>
      </c>
      <c r="J418" s="1" t="s">
        <v>4742</v>
      </c>
      <c r="K418" s="1" t="s">
        <v>4743</v>
      </c>
      <c r="L418" s="1" t="s">
        <v>4744</v>
      </c>
      <c r="M418" s="1" t="s">
        <v>4745</v>
      </c>
    </row>
    <row r="419" spans="2:13" x14ac:dyDescent="0.25">
      <c r="B419" s="1" t="s">
        <v>52</v>
      </c>
      <c r="C419" s="1" t="s">
        <v>4746</v>
      </c>
      <c r="D419" s="1" t="s">
        <v>4747</v>
      </c>
      <c r="E419" s="1" t="s">
        <v>4748</v>
      </c>
      <c r="F419" s="1" t="s">
        <v>4749</v>
      </c>
      <c r="G419" s="1" t="s">
        <v>4750</v>
      </c>
      <c r="H419" s="1" t="s">
        <v>4751</v>
      </c>
      <c r="I419" s="1" t="s">
        <v>4752</v>
      </c>
      <c r="J419" s="1" t="s">
        <v>4753</v>
      </c>
      <c r="K419" s="1" t="s">
        <v>4754</v>
      </c>
      <c r="L419" s="1" t="s">
        <v>4755</v>
      </c>
      <c r="M419" s="1" t="s">
        <v>4756</v>
      </c>
    </row>
    <row r="420" spans="2:13" x14ac:dyDescent="0.25">
      <c r="B420" s="1" t="s">
        <v>52</v>
      </c>
      <c r="C420" s="1" t="s">
        <v>4757</v>
      </c>
      <c r="D420" s="1" t="s">
        <v>4758</v>
      </c>
      <c r="E420" s="1" t="s">
        <v>4759</v>
      </c>
      <c r="F420" s="1" t="s">
        <v>4760</v>
      </c>
      <c r="G420" s="1" t="s">
        <v>4761</v>
      </c>
      <c r="H420" s="1" t="s">
        <v>4762</v>
      </c>
      <c r="I420" s="1" t="s">
        <v>4763</v>
      </c>
      <c r="J420" s="1" t="s">
        <v>4764</v>
      </c>
      <c r="K420" s="1" t="s">
        <v>4765</v>
      </c>
      <c r="L420" s="1" t="s">
        <v>4766</v>
      </c>
      <c r="M420" s="1" t="s">
        <v>4767</v>
      </c>
    </row>
    <row r="421" spans="2:13" x14ac:dyDescent="0.25">
      <c r="B421" s="1" t="s">
        <v>52</v>
      </c>
      <c r="C421" s="1" t="s">
        <v>4768</v>
      </c>
      <c r="D421" s="1" t="s">
        <v>4769</v>
      </c>
      <c r="E421" s="1" t="s">
        <v>4770</v>
      </c>
      <c r="F421" s="1" t="s">
        <v>4771</v>
      </c>
      <c r="G421" s="1" t="s">
        <v>4772</v>
      </c>
      <c r="H421" s="1" t="s">
        <v>4773</v>
      </c>
      <c r="I421" s="1" t="s">
        <v>4774</v>
      </c>
      <c r="J421" s="1" t="s">
        <v>4775</v>
      </c>
      <c r="K421" s="1" t="s">
        <v>4776</v>
      </c>
      <c r="L421" s="1" t="s">
        <v>4777</v>
      </c>
      <c r="M421" s="1" t="s">
        <v>4778</v>
      </c>
    </row>
    <row r="422" spans="2:13" x14ac:dyDescent="0.25">
      <c r="B422" s="1" t="s">
        <v>53</v>
      </c>
      <c r="C422" s="1" t="s">
        <v>4779</v>
      </c>
      <c r="D422" s="1" t="s">
        <v>4780</v>
      </c>
      <c r="E422" s="1" t="s">
        <v>4781</v>
      </c>
      <c r="F422" s="1" t="s">
        <v>4782</v>
      </c>
      <c r="G422" s="1" t="s">
        <v>4783</v>
      </c>
      <c r="H422" s="1" t="s">
        <v>4784</v>
      </c>
      <c r="I422" s="1" t="s">
        <v>4785</v>
      </c>
      <c r="J422" s="1" t="s">
        <v>4786</v>
      </c>
      <c r="K422" s="1" t="s">
        <v>4787</v>
      </c>
      <c r="L422" s="1" t="s">
        <v>4788</v>
      </c>
      <c r="M422" s="1" t="s">
        <v>4789</v>
      </c>
    </row>
    <row r="423" spans="2:13" x14ac:dyDescent="0.25">
      <c r="B423" s="1" t="s">
        <v>53</v>
      </c>
      <c r="C423" s="1" t="s">
        <v>4790</v>
      </c>
      <c r="D423" s="1" t="s">
        <v>4791</v>
      </c>
      <c r="E423" s="1" t="s">
        <v>4792</v>
      </c>
      <c r="F423" s="1" t="s">
        <v>4793</v>
      </c>
      <c r="G423" s="1" t="s">
        <v>4794</v>
      </c>
      <c r="H423" s="1" t="s">
        <v>4795</v>
      </c>
      <c r="I423" s="1" t="s">
        <v>4796</v>
      </c>
      <c r="J423" s="1" t="s">
        <v>4797</v>
      </c>
      <c r="K423" s="1" t="s">
        <v>4798</v>
      </c>
      <c r="L423" s="1" t="s">
        <v>4799</v>
      </c>
      <c r="M423" s="1" t="s">
        <v>4800</v>
      </c>
    </row>
    <row r="424" spans="2:13" x14ac:dyDescent="0.25">
      <c r="B424" s="1" t="s">
        <v>53</v>
      </c>
      <c r="C424" s="1" t="s">
        <v>4801</v>
      </c>
      <c r="D424" s="1" t="s">
        <v>4802</v>
      </c>
      <c r="E424" s="1" t="s">
        <v>4803</v>
      </c>
      <c r="F424" s="1" t="s">
        <v>4804</v>
      </c>
      <c r="G424" s="1" t="s">
        <v>4805</v>
      </c>
      <c r="H424" s="1" t="s">
        <v>4806</v>
      </c>
      <c r="I424" s="1" t="s">
        <v>4807</v>
      </c>
      <c r="J424" s="1" t="s">
        <v>4808</v>
      </c>
      <c r="K424" s="1" t="s">
        <v>4809</v>
      </c>
      <c r="L424" s="1" t="s">
        <v>4810</v>
      </c>
      <c r="M424" s="1" t="s">
        <v>4811</v>
      </c>
    </row>
    <row r="425" spans="2:13" x14ac:dyDescent="0.25">
      <c r="B425" s="1" t="s">
        <v>53</v>
      </c>
      <c r="C425" s="1" t="s">
        <v>4812</v>
      </c>
      <c r="D425" s="1" t="s">
        <v>4813</v>
      </c>
      <c r="E425" s="1" t="s">
        <v>4814</v>
      </c>
      <c r="F425" s="1" t="s">
        <v>4815</v>
      </c>
      <c r="G425" s="1" t="s">
        <v>4816</v>
      </c>
      <c r="H425" s="1" t="s">
        <v>4817</v>
      </c>
      <c r="I425" s="1" t="s">
        <v>4818</v>
      </c>
      <c r="J425" s="1" t="s">
        <v>4819</v>
      </c>
      <c r="K425" s="1" t="s">
        <v>4820</v>
      </c>
      <c r="L425" s="1" t="s">
        <v>4821</v>
      </c>
      <c r="M425" s="1" t="s">
        <v>4822</v>
      </c>
    </row>
    <row r="426" spans="2:13" x14ac:dyDescent="0.25">
      <c r="B426" s="1" t="s">
        <v>53</v>
      </c>
      <c r="C426" s="1" t="s">
        <v>4823</v>
      </c>
      <c r="D426" s="1" t="s">
        <v>4824</v>
      </c>
      <c r="E426" s="1" t="s">
        <v>4825</v>
      </c>
      <c r="F426" s="1" t="s">
        <v>4826</v>
      </c>
      <c r="G426" s="1" t="s">
        <v>4827</v>
      </c>
      <c r="H426" s="1" t="s">
        <v>4828</v>
      </c>
      <c r="I426" s="1" t="s">
        <v>4829</v>
      </c>
      <c r="J426" s="1" t="s">
        <v>4830</v>
      </c>
      <c r="K426" s="1" t="s">
        <v>4831</v>
      </c>
      <c r="L426" s="1" t="s">
        <v>4832</v>
      </c>
      <c r="M426" s="1" t="s">
        <v>4833</v>
      </c>
    </row>
    <row r="427" spans="2:13" x14ac:dyDescent="0.25">
      <c r="B427" s="1" t="s">
        <v>53</v>
      </c>
      <c r="C427" s="1" t="s">
        <v>4834</v>
      </c>
      <c r="D427" s="1" t="s">
        <v>4835</v>
      </c>
      <c r="E427" s="1" t="s">
        <v>4836</v>
      </c>
      <c r="F427" s="1" t="s">
        <v>4837</v>
      </c>
      <c r="G427" s="1" t="s">
        <v>4838</v>
      </c>
      <c r="H427" s="1" t="s">
        <v>4839</v>
      </c>
      <c r="I427" s="1" t="s">
        <v>4840</v>
      </c>
      <c r="J427" s="1" t="s">
        <v>4841</v>
      </c>
      <c r="K427" s="1" t="s">
        <v>4842</v>
      </c>
      <c r="L427" s="1" t="s">
        <v>4843</v>
      </c>
      <c r="M427" s="1" t="s">
        <v>4844</v>
      </c>
    </row>
    <row r="428" spans="2:13" x14ac:dyDescent="0.25">
      <c r="B428" s="1" t="s">
        <v>53</v>
      </c>
      <c r="C428" s="1" t="s">
        <v>4845</v>
      </c>
      <c r="D428" s="1" t="s">
        <v>4846</v>
      </c>
      <c r="E428" s="1" t="s">
        <v>4847</v>
      </c>
      <c r="F428" s="1" t="s">
        <v>4848</v>
      </c>
      <c r="G428" s="1" t="s">
        <v>4849</v>
      </c>
      <c r="H428" s="1" t="s">
        <v>4850</v>
      </c>
      <c r="I428" s="1" t="s">
        <v>4851</v>
      </c>
      <c r="J428" s="1" t="s">
        <v>4852</v>
      </c>
      <c r="K428" s="1" t="s">
        <v>4853</v>
      </c>
      <c r="L428" s="1" t="s">
        <v>4854</v>
      </c>
      <c r="M428" s="1" t="s">
        <v>4855</v>
      </c>
    </row>
    <row r="429" spans="2:13" x14ac:dyDescent="0.25">
      <c r="B429" s="1" t="s">
        <v>53</v>
      </c>
      <c r="C429" s="1" t="s">
        <v>4856</v>
      </c>
      <c r="D429" s="1" t="s">
        <v>4857</v>
      </c>
      <c r="E429" s="1" t="s">
        <v>4858</v>
      </c>
      <c r="F429" s="1" t="s">
        <v>4859</v>
      </c>
      <c r="G429" s="1" t="s">
        <v>4860</v>
      </c>
      <c r="H429" s="1" t="s">
        <v>4861</v>
      </c>
      <c r="I429" s="1" t="s">
        <v>4862</v>
      </c>
      <c r="J429" s="1" t="s">
        <v>4863</v>
      </c>
      <c r="K429" s="1" t="s">
        <v>4864</v>
      </c>
      <c r="L429" s="1" t="s">
        <v>4865</v>
      </c>
      <c r="M429" s="1" t="s">
        <v>4866</v>
      </c>
    </row>
    <row r="430" spans="2:13" x14ac:dyDescent="0.25">
      <c r="B430" s="1" t="s">
        <v>53</v>
      </c>
      <c r="C430" s="1" t="s">
        <v>4867</v>
      </c>
      <c r="D430" s="1" t="s">
        <v>4868</v>
      </c>
      <c r="E430" s="1" t="s">
        <v>4869</v>
      </c>
      <c r="F430" s="1" t="s">
        <v>4870</v>
      </c>
      <c r="G430" s="1" t="s">
        <v>4871</v>
      </c>
      <c r="H430" s="1" t="s">
        <v>4872</v>
      </c>
      <c r="I430" s="1" t="s">
        <v>4873</v>
      </c>
      <c r="J430" s="1" t="s">
        <v>4874</v>
      </c>
      <c r="K430" s="1" t="s">
        <v>4875</v>
      </c>
      <c r="L430" s="1" t="s">
        <v>4876</v>
      </c>
      <c r="M430" s="1" t="s">
        <v>4877</v>
      </c>
    </row>
    <row r="431" spans="2:13" x14ac:dyDescent="0.25">
      <c r="B431" s="1" t="s">
        <v>53</v>
      </c>
      <c r="C431" s="1" t="s">
        <v>4878</v>
      </c>
      <c r="D431" s="1" t="s">
        <v>4879</v>
      </c>
      <c r="E431" s="1" t="s">
        <v>4880</v>
      </c>
      <c r="F431" s="1" t="s">
        <v>4881</v>
      </c>
      <c r="G431" s="1" t="s">
        <v>4882</v>
      </c>
      <c r="H431" s="1" t="s">
        <v>4883</v>
      </c>
      <c r="I431" s="1" t="s">
        <v>4884</v>
      </c>
      <c r="J431" s="1" t="s">
        <v>4885</v>
      </c>
      <c r="K431" s="1" t="s">
        <v>4886</v>
      </c>
      <c r="L431" s="1" t="s">
        <v>4887</v>
      </c>
      <c r="M431" s="1" t="s">
        <v>4888</v>
      </c>
    </row>
    <row r="432" spans="2:13" x14ac:dyDescent="0.25">
      <c r="B432" s="1" t="s">
        <v>53</v>
      </c>
      <c r="C432" s="1" t="s">
        <v>4889</v>
      </c>
      <c r="D432" s="1" t="s">
        <v>4890</v>
      </c>
      <c r="E432" s="1" t="s">
        <v>4891</v>
      </c>
      <c r="F432" s="1" t="s">
        <v>4892</v>
      </c>
      <c r="G432" s="1" t="s">
        <v>4893</v>
      </c>
      <c r="H432" s="1" t="s">
        <v>4894</v>
      </c>
      <c r="I432" s="1" t="s">
        <v>4895</v>
      </c>
      <c r="J432" s="1" t="s">
        <v>4896</v>
      </c>
      <c r="K432" s="1" t="s">
        <v>4897</v>
      </c>
      <c r="L432" s="1" t="s">
        <v>4898</v>
      </c>
      <c r="M432" s="1" t="s">
        <v>4899</v>
      </c>
    </row>
    <row r="433" spans="2:13" x14ac:dyDescent="0.25">
      <c r="B433" s="1" t="s">
        <v>53</v>
      </c>
      <c r="C433" s="1" t="s">
        <v>4900</v>
      </c>
      <c r="D433" s="1" t="s">
        <v>4901</v>
      </c>
      <c r="E433" s="1" t="s">
        <v>4902</v>
      </c>
      <c r="F433" s="1" t="s">
        <v>4903</v>
      </c>
      <c r="G433" s="1" t="s">
        <v>4904</v>
      </c>
      <c r="H433" s="1" t="s">
        <v>4905</v>
      </c>
      <c r="I433" s="1" t="s">
        <v>4906</v>
      </c>
      <c r="J433" s="1" t="s">
        <v>4907</v>
      </c>
      <c r="K433" s="1" t="s">
        <v>4908</v>
      </c>
      <c r="L433" s="1" t="s">
        <v>4909</v>
      </c>
      <c r="M433" s="1" t="s">
        <v>4910</v>
      </c>
    </row>
    <row r="434" spans="2:13" x14ac:dyDescent="0.25">
      <c r="B434" s="1" t="s">
        <v>53</v>
      </c>
      <c r="C434" s="1" t="s">
        <v>4911</v>
      </c>
      <c r="D434" s="1" t="s">
        <v>4912</v>
      </c>
      <c r="E434" s="1" t="s">
        <v>4913</v>
      </c>
      <c r="F434" s="1" t="s">
        <v>4914</v>
      </c>
      <c r="G434" s="1" t="s">
        <v>4915</v>
      </c>
      <c r="H434" s="1" t="s">
        <v>4916</v>
      </c>
      <c r="I434" s="1" t="s">
        <v>4917</v>
      </c>
      <c r="J434" s="1" t="s">
        <v>4918</v>
      </c>
      <c r="K434" s="1" t="s">
        <v>4919</v>
      </c>
      <c r="L434" s="1" t="s">
        <v>4920</v>
      </c>
      <c r="M434" s="1" t="s">
        <v>4921</v>
      </c>
    </row>
    <row r="435" spans="2:13" x14ac:dyDescent="0.25">
      <c r="B435" s="1" t="s">
        <v>53</v>
      </c>
      <c r="C435" s="1" t="s">
        <v>4922</v>
      </c>
      <c r="D435" s="1" t="s">
        <v>4923</v>
      </c>
      <c r="E435" s="1" t="s">
        <v>4924</v>
      </c>
      <c r="F435" s="1" t="s">
        <v>4925</v>
      </c>
      <c r="G435" s="1" t="s">
        <v>4926</v>
      </c>
      <c r="H435" s="1" t="s">
        <v>4927</v>
      </c>
      <c r="I435" s="1" t="s">
        <v>4928</v>
      </c>
      <c r="J435" s="1" t="s">
        <v>4929</v>
      </c>
      <c r="K435" s="1" t="s">
        <v>4930</v>
      </c>
      <c r="L435" s="1" t="s">
        <v>4931</v>
      </c>
      <c r="M435" s="1" t="s">
        <v>4932</v>
      </c>
    </row>
    <row r="436" spans="2:13" x14ac:dyDescent="0.25">
      <c r="B436" s="1" t="s">
        <v>53</v>
      </c>
      <c r="C436" s="1" t="s">
        <v>4933</v>
      </c>
      <c r="D436" s="1" t="s">
        <v>4934</v>
      </c>
      <c r="E436" s="1" t="s">
        <v>4935</v>
      </c>
      <c r="F436" s="1" t="s">
        <v>4936</v>
      </c>
      <c r="G436" s="1" t="s">
        <v>4937</v>
      </c>
      <c r="H436" s="1" t="s">
        <v>4938</v>
      </c>
      <c r="I436" s="1" t="s">
        <v>4939</v>
      </c>
      <c r="J436" s="1" t="s">
        <v>4940</v>
      </c>
      <c r="K436" s="1" t="s">
        <v>4941</v>
      </c>
      <c r="L436" s="1" t="s">
        <v>4942</v>
      </c>
      <c r="M436" s="1" t="s">
        <v>4943</v>
      </c>
    </row>
    <row r="437" spans="2:13" x14ac:dyDescent="0.25">
      <c r="B437" s="1" t="s">
        <v>53</v>
      </c>
      <c r="C437" s="1" t="s">
        <v>4944</v>
      </c>
      <c r="D437" s="1" t="s">
        <v>4945</v>
      </c>
      <c r="E437" s="1" t="s">
        <v>4946</v>
      </c>
      <c r="F437" s="1" t="s">
        <v>4947</v>
      </c>
      <c r="G437" s="1" t="s">
        <v>4948</v>
      </c>
      <c r="H437" s="1" t="s">
        <v>4949</v>
      </c>
      <c r="I437" s="1" t="s">
        <v>4950</v>
      </c>
      <c r="J437" s="1" t="s">
        <v>4951</v>
      </c>
      <c r="K437" s="1" t="s">
        <v>4952</v>
      </c>
      <c r="L437" s="1" t="s">
        <v>4953</v>
      </c>
      <c r="M437" s="1" t="s">
        <v>4954</v>
      </c>
    </row>
    <row r="438" spans="2:13" x14ac:dyDescent="0.25">
      <c r="B438" s="1" t="s">
        <v>53</v>
      </c>
      <c r="C438" s="1" t="s">
        <v>4955</v>
      </c>
      <c r="D438" s="1" t="s">
        <v>4956</v>
      </c>
      <c r="E438" s="1" t="s">
        <v>4957</v>
      </c>
      <c r="F438" s="1" t="s">
        <v>4958</v>
      </c>
      <c r="G438" s="1" t="s">
        <v>4959</v>
      </c>
      <c r="H438" s="1" t="s">
        <v>4960</v>
      </c>
      <c r="I438" s="1" t="s">
        <v>4961</v>
      </c>
      <c r="J438" s="1" t="s">
        <v>4962</v>
      </c>
      <c r="K438" s="1" t="s">
        <v>4963</v>
      </c>
      <c r="L438" s="1" t="s">
        <v>4964</v>
      </c>
      <c r="M438" s="1" t="s">
        <v>4965</v>
      </c>
    </row>
    <row r="439" spans="2:13" x14ac:dyDescent="0.25">
      <c r="B439" s="1" t="s">
        <v>53</v>
      </c>
      <c r="C439" s="1" t="s">
        <v>4966</v>
      </c>
      <c r="D439" s="1" t="s">
        <v>4967</v>
      </c>
      <c r="E439" s="1" t="s">
        <v>4968</v>
      </c>
      <c r="F439" s="1" t="s">
        <v>4969</v>
      </c>
      <c r="G439" s="1" t="s">
        <v>4970</v>
      </c>
      <c r="H439" s="1" t="s">
        <v>4971</v>
      </c>
      <c r="I439" s="1" t="s">
        <v>4972</v>
      </c>
      <c r="J439" s="1" t="s">
        <v>4973</v>
      </c>
      <c r="K439" s="1" t="s">
        <v>4974</v>
      </c>
      <c r="L439" s="1" t="s">
        <v>4975</v>
      </c>
      <c r="M439" s="1" t="s">
        <v>4976</v>
      </c>
    </row>
    <row r="440" spans="2:13" x14ac:dyDescent="0.25">
      <c r="B440" s="1" t="s">
        <v>53</v>
      </c>
      <c r="C440" s="1" t="s">
        <v>4977</v>
      </c>
      <c r="D440" s="1" t="s">
        <v>4978</v>
      </c>
      <c r="E440" s="1" t="s">
        <v>4979</v>
      </c>
      <c r="F440" s="1" t="s">
        <v>4980</v>
      </c>
      <c r="G440" s="1" t="s">
        <v>4981</v>
      </c>
      <c r="H440" s="1" t="s">
        <v>4982</v>
      </c>
      <c r="I440" s="1" t="s">
        <v>4983</v>
      </c>
      <c r="J440" s="1" t="s">
        <v>4984</v>
      </c>
      <c r="K440" s="1" t="s">
        <v>4985</v>
      </c>
      <c r="L440" s="1" t="s">
        <v>4986</v>
      </c>
      <c r="M440" s="1" t="s">
        <v>4987</v>
      </c>
    </row>
    <row r="441" spans="2:13" x14ac:dyDescent="0.25">
      <c r="B441" s="1" t="s">
        <v>53</v>
      </c>
      <c r="C441" s="1" t="s">
        <v>4988</v>
      </c>
      <c r="D441" s="1" t="s">
        <v>4989</v>
      </c>
      <c r="E441" s="1" t="s">
        <v>4990</v>
      </c>
      <c r="F441" s="1" t="s">
        <v>4991</v>
      </c>
      <c r="G441" s="1" t="s">
        <v>4992</v>
      </c>
      <c r="H441" s="1" t="s">
        <v>4993</v>
      </c>
      <c r="I441" s="1" t="s">
        <v>4994</v>
      </c>
      <c r="J441" s="1" t="s">
        <v>4995</v>
      </c>
      <c r="K441" s="1" t="s">
        <v>4996</v>
      </c>
      <c r="L441" s="1" t="s">
        <v>4997</v>
      </c>
      <c r="M441" s="1" t="s">
        <v>4998</v>
      </c>
    </row>
    <row r="442" spans="2:13" x14ac:dyDescent="0.25">
      <c r="B442" s="1" t="s">
        <v>54</v>
      </c>
      <c r="C442" s="1" t="s">
        <v>4999</v>
      </c>
      <c r="D442" s="1" t="s">
        <v>5000</v>
      </c>
      <c r="E442" s="1" t="s">
        <v>5001</v>
      </c>
      <c r="F442" s="1" t="s">
        <v>5002</v>
      </c>
      <c r="G442" s="1" t="s">
        <v>5003</v>
      </c>
      <c r="H442" s="1" t="s">
        <v>5004</v>
      </c>
      <c r="I442" s="1" t="s">
        <v>5005</v>
      </c>
      <c r="J442" s="1" t="s">
        <v>5006</v>
      </c>
      <c r="K442" s="1" t="s">
        <v>5007</v>
      </c>
      <c r="L442" s="1" t="s">
        <v>5008</v>
      </c>
      <c r="M442" s="1" t="s">
        <v>5009</v>
      </c>
    </row>
    <row r="443" spans="2:13" x14ac:dyDescent="0.25">
      <c r="B443" s="1" t="s">
        <v>54</v>
      </c>
      <c r="C443" s="1" t="s">
        <v>5010</v>
      </c>
      <c r="D443" s="1" t="s">
        <v>5011</v>
      </c>
      <c r="E443" s="1" t="s">
        <v>5012</v>
      </c>
      <c r="F443" s="1" t="s">
        <v>5013</v>
      </c>
      <c r="G443" s="1" t="s">
        <v>5014</v>
      </c>
      <c r="H443" s="1" t="s">
        <v>5015</v>
      </c>
      <c r="I443" s="1" t="s">
        <v>5016</v>
      </c>
      <c r="J443" s="1" t="s">
        <v>5017</v>
      </c>
      <c r="K443" s="1" t="s">
        <v>5018</v>
      </c>
      <c r="L443" s="1" t="s">
        <v>5019</v>
      </c>
      <c r="M443" s="1" t="s">
        <v>5020</v>
      </c>
    </row>
    <row r="444" spans="2:13" x14ac:dyDescent="0.25">
      <c r="B444" s="1" t="s">
        <v>54</v>
      </c>
      <c r="C444" s="1" t="s">
        <v>5021</v>
      </c>
      <c r="D444" s="1" t="s">
        <v>5022</v>
      </c>
      <c r="E444" s="1" t="s">
        <v>5023</v>
      </c>
      <c r="F444" s="1" t="s">
        <v>5024</v>
      </c>
      <c r="G444" s="1" t="s">
        <v>5025</v>
      </c>
      <c r="H444" s="1" t="s">
        <v>5026</v>
      </c>
      <c r="I444" s="1" t="s">
        <v>5027</v>
      </c>
      <c r="J444" s="1" t="s">
        <v>5028</v>
      </c>
      <c r="K444" s="1" t="s">
        <v>5029</v>
      </c>
      <c r="L444" s="1" t="s">
        <v>5030</v>
      </c>
      <c r="M444" s="1" t="s">
        <v>5031</v>
      </c>
    </row>
    <row r="445" spans="2:13" x14ac:dyDescent="0.25">
      <c r="B445" s="1" t="s">
        <v>54</v>
      </c>
      <c r="C445" s="1" t="s">
        <v>5032</v>
      </c>
      <c r="D445" s="1" t="s">
        <v>5033</v>
      </c>
      <c r="E445" s="1" t="s">
        <v>5034</v>
      </c>
      <c r="F445" s="1" t="s">
        <v>5035</v>
      </c>
      <c r="G445" s="1" t="s">
        <v>5036</v>
      </c>
      <c r="H445" s="1" t="s">
        <v>5037</v>
      </c>
      <c r="I445" s="1" t="s">
        <v>5038</v>
      </c>
      <c r="J445" s="1" t="s">
        <v>5039</v>
      </c>
      <c r="K445" s="1" t="s">
        <v>5040</v>
      </c>
      <c r="L445" s="1" t="s">
        <v>5041</v>
      </c>
      <c r="M445" s="1" t="s">
        <v>5042</v>
      </c>
    </row>
    <row r="446" spans="2:13" x14ac:dyDescent="0.25">
      <c r="B446" s="1" t="s">
        <v>54</v>
      </c>
      <c r="C446" s="1" t="s">
        <v>5043</v>
      </c>
      <c r="D446" s="1" t="s">
        <v>5044</v>
      </c>
      <c r="E446" s="1" t="s">
        <v>5045</v>
      </c>
      <c r="F446" s="1" t="s">
        <v>5046</v>
      </c>
      <c r="G446" s="1" t="s">
        <v>5047</v>
      </c>
      <c r="H446" s="1" t="s">
        <v>5048</v>
      </c>
      <c r="I446" s="1" t="s">
        <v>5049</v>
      </c>
      <c r="J446" s="1" t="s">
        <v>5050</v>
      </c>
      <c r="K446" s="1" t="s">
        <v>5051</v>
      </c>
      <c r="L446" s="1" t="s">
        <v>5052</v>
      </c>
      <c r="M446" s="1" t="s">
        <v>5053</v>
      </c>
    </row>
    <row r="447" spans="2:13" x14ac:dyDescent="0.25">
      <c r="B447" s="1" t="s">
        <v>54</v>
      </c>
      <c r="C447" s="1" t="s">
        <v>5054</v>
      </c>
      <c r="D447" s="1" t="s">
        <v>5055</v>
      </c>
      <c r="E447" s="1" t="s">
        <v>5056</v>
      </c>
      <c r="F447" s="1" t="s">
        <v>5057</v>
      </c>
      <c r="G447" s="1" t="s">
        <v>5058</v>
      </c>
      <c r="H447" s="1" t="s">
        <v>5059</v>
      </c>
      <c r="I447" s="1" t="s">
        <v>5060</v>
      </c>
      <c r="J447" s="1" t="s">
        <v>5061</v>
      </c>
      <c r="K447" s="1" t="s">
        <v>5062</v>
      </c>
      <c r="L447" s="1" t="s">
        <v>5063</v>
      </c>
      <c r="M447" s="1" t="s">
        <v>5064</v>
      </c>
    </row>
    <row r="448" spans="2:13" x14ac:dyDescent="0.25">
      <c r="B448" s="1" t="s">
        <v>54</v>
      </c>
      <c r="C448" s="1" t="s">
        <v>5065</v>
      </c>
      <c r="D448" s="1" t="s">
        <v>5066</v>
      </c>
      <c r="E448" s="1" t="s">
        <v>5067</v>
      </c>
      <c r="F448" s="1" t="s">
        <v>5068</v>
      </c>
      <c r="G448" s="1" t="s">
        <v>5069</v>
      </c>
      <c r="H448" s="1" t="s">
        <v>5070</v>
      </c>
      <c r="I448" s="1" t="s">
        <v>5071</v>
      </c>
      <c r="J448" s="1" t="s">
        <v>5072</v>
      </c>
      <c r="K448" s="1" t="s">
        <v>5073</v>
      </c>
      <c r="L448" s="1" t="s">
        <v>5074</v>
      </c>
      <c r="M448" s="1" t="s">
        <v>5075</v>
      </c>
    </row>
    <row r="449" spans="2:13" x14ac:dyDescent="0.25">
      <c r="B449" s="1" t="s">
        <v>54</v>
      </c>
      <c r="C449" s="1" t="s">
        <v>5076</v>
      </c>
      <c r="D449" s="1" t="s">
        <v>5077</v>
      </c>
      <c r="E449" s="1" t="s">
        <v>5078</v>
      </c>
      <c r="F449" s="1" t="s">
        <v>5079</v>
      </c>
      <c r="G449" s="1" t="s">
        <v>5080</v>
      </c>
      <c r="H449" s="1" t="s">
        <v>5081</v>
      </c>
      <c r="I449" s="1" t="s">
        <v>5082</v>
      </c>
      <c r="J449" s="1" t="s">
        <v>5083</v>
      </c>
      <c r="K449" s="1" t="s">
        <v>5084</v>
      </c>
      <c r="L449" s="1" t="s">
        <v>5085</v>
      </c>
      <c r="M449" s="1" t="s">
        <v>5086</v>
      </c>
    </row>
    <row r="450" spans="2:13" x14ac:dyDescent="0.25">
      <c r="B450" s="1" t="s">
        <v>54</v>
      </c>
      <c r="C450" s="1" t="s">
        <v>5087</v>
      </c>
      <c r="D450" s="1" t="s">
        <v>5088</v>
      </c>
      <c r="E450" s="1" t="s">
        <v>5089</v>
      </c>
      <c r="F450" s="1" t="s">
        <v>5090</v>
      </c>
      <c r="G450" s="1" t="s">
        <v>5091</v>
      </c>
      <c r="H450" s="1" t="s">
        <v>5092</v>
      </c>
      <c r="I450" s="1" t="s">
        <v>5093</v>
      </c>
      <c r="J450" s="1" t="s">
        <v>5094</v>
      </c>
      <c r="K450" s="1" t="s">
        <v>5095</v>
      </c>
      <c r="L450" s="1" t="s">
        <v>5096</v>
      </c>
      <c r="M450" s="1" t="s">
        <v>5097</v>
      </c>
    </row>
    <row r="451" spans="2:13" x14ac:dyDescent="0.25">
      <c r="B451" s="1" t="s">
        <v>54</v>
      </c>
      <c r="C451" s="1" t="s">
        <v>5098</v>
      </c>
      <c r="D451" s="1" t="s">
        <v>5099</v>
      </c>
      <c r="E451" s="1" t="s">
        <v>5100</v>
      </c>
      <c r="F451" s="1" t="s">
        <v>5101</v>
      </c>
      <c r="G451" s="1" t="s">
        <v>5102</v>
      </c>
      <c r="H451" s="1" t="s">
        <v>5103</v>
      </c>
      <c r="I451" s="1" t="s">
        <v>5104</v>
      </c>
      <c r="J451" s="1" t="s">
        <v>5105</v>
      </c>
      <c r="K451" s="1" t="s">
        <v>5106</v>
      </c>
      <c r="L451" s="1" t="s">
        <v>5107</v>
      </c>
      <c r="M451" s="1" t="s">
        <v>5108</v>
      </c>
    </row>
    <row r="452" spans="2:13" x14ac:dyDescent="0.25">
      <c r="B452" s="1" t="s">
        <v>54</v>
      </c>
      <c r="C452" s="1" t="s">
        <v>5109</v>
      </c>
      <c r="D452" s="1" t="s">
        <v>5110</v>
      </c>
      <c r="E452" s="1" t="s">
        <v>5111</v>
      </c>
      <c r="F452" s="1" t="s">
        <v>5112</v>
      </c>
      <c r="G452" s="1" t="s">
        <v>5113</v>
      </c>
      <c r="H452" s="1" t="s">
        <v>5114</v>
      </c>
      <c r="I452" s="1" t="s">
        <v>5115</v>
      </c>
      <c r="J452" s="1" t="s">
        <v>5116</v>
      </c>
      <c r="K452" s="1" t="s">
        <v>5117</v>
      </c>
      <c r="L452" s="1" t="s">
        <v>5118</v>
      </c>
      <c r="M452" s="1" t="s">
        <v>5119</v>
      </c>
    </row>
    <row r="453" spans="2:13" x14ac:dyDescent="0.25">
      <c r="B453" s="1" t="s">
        <v>54</v>
      </c>
      <c r="C453" s="1" t="s">
        <v>5120</v>
      </c>
      <c r="D453" s="1" t="s">
        <v>5121</v>
      </c>
      <c r="E453" s="1" t="s">
        <v>5122</v>
      </c>
      <c r="F453" s="1" t="s">
        <v>5123</v>
      </c>
      <c r="G453" s="1" t="s">
        <v>5124</v>
      </c>
      <c r="H453" s="1" t="s">
        <v>5125</v>
      </c>
      <c r="I453" s="1" t="s">
        <v>5126</v>
      </c>
      <c r="J453" s="1" t="s">
        <v>5127</v>
      </c>
      <c r="K453" s="1" t="s">
        <v>5128</v>
      </c>
      <c r="L453" s="1" t="s">
        <v>5129</v>
      </c>
      <c r="M453" s="1" t="s">
        <v>5130</v>
      </c>
    </row>
    <row r="454" spans="2:13" x14ac:dyDescent="0.25">
      <c r="B454" s="1" t="s">
        <v>54</v>
      </c>
      <c r="C454" s="1" t="s">
        <v>5131</v>
      </c>
      <c r="D454" s="1" t="s">
        <v>5132</v>
      </c>
      <c r="E454" s="1" t="s">
        <v>5133</v>
      </c>
      <c r="F454" s="1" t="s">
        <v>5134</v>
      </c>
      <c r="G454" s="1" t="s">
        <v>5135</v>
      </c>
      <c r="H454" s="1" t="s">
        <v>5136</v>
      </c>
      <c r="I454" s="1" t="s">
        <v>5137</v>
      </c>
      <c r="J454" s="1" t="s">
        <v>5138</v>
      </c>
      <c r="K454" s="1" t="s">
        <v>5139</v>
      </c>
      <c r="L454" s="1" t="s">
        <v>5140</v>
      </c>
      <c r="M454" s="1" t="s">
        <v>5141</v>
      </c>
    </row>
    <row r="455" spans="2:13" x14ac:dyDescent="0.25">
      <c r="B455" s="1" t="s">
        <v>54</v>
      </c>
      <c r="C455" s="1" t="s">
        <v>5142</v>
      </c>
      <c r="D455" s="1" t="s">
        <v>5143</v>
      </c>
      <c r="E455" s="1" t="s">
        <v>5144</v>
      </c>
      <c r="F455" s="1" t="s">
        <v>5145</v>
      </c>
      <c r="G455" s="1" t="s">
        <v>5146</v>
      </c>
      <c r="H455" s="1" t="s">
        <v>5147</v>
      </c>
      <c r="I455" s="1" t="s">
        <v>5148</v>
      </c>
      <c r="J455" s="1" t="s">
        <v>5149</v>
      </c>
      <c r="K455" s="1" t="s">
        <v>5150</v>
      </c>
      <c r="L455" s="1" t="s">
        <v>5151</v>
      </c>
      <c r="M455" s="1" t="s">
        <v>5152</v>
      </c>
    </row>
    <row r="456" spans="2:13" x14ac:dyDescent="0.25">
      <c r="B456" s="1" t="s">
        <v>54</v>
      </c>
      <c r="C456" s="1" t="s">
        <v>5153</v>
      </c>
      <c r="D456" s="1" t="s">
        <v>5154</v>
      </c>
      <c r="E456" s="1" t="s">
        <v>5155</v>
      </c>
      <c r="F456" s="1" t="s">
        <v>5156</v>
      </c>
      <c r="G456" s="1" t="s">
        <v>5157</v>
      </c>
      <c r="H456" s="1" t="s">
        <v>5158</v>
      </c>
      <c r="I456" s="1" t="s">
        <v>5159</v>
      </c>
      <c r="J456" s="1" t="s">
        <v>5160</v>
      </c>
      <c r="K456" s="1" t="s">
        <v>5161</v>
      </c>
      <c r="L456" s="1" t="s">
        <v>5162</v>
      </c>
      <c r="M456" s="1" t="s">
        <v>5163</v>
      </c>
    </row>
    <row r="457" spans="2:13" x14ac:dyDescent="0.25">
      <c r="B457" s="1" t="s">
        <v>54</v>
      </c>
      <c r="C457" s="1" t="s">
        <v>5164</v>
      </c>
      <c r="D457" s="1" t="s">
        <v>5165</v>
      </c>
      <c r="E457" s="1" t="s">
        <v>5166</v>
      </c>
      <c r="F457" s="1" t="s">
        <v>5167</v>
      </c>
      <c r="G457" s="1" t="s">
        <v>5168</v>
      </c>
      <c r="H457" s="1" t="s">
        <v>5169</v>
      </c>
      <c r="I457" s="1" t="s">
        <v>5170</v>
      </c>
      <c r="J457" s="1" t="s">
        <v>5171</v>
      </c>
      <c r="K457" s="1" t="s">
        <v>5172</v>
      </c>
      <c r="L457" s="1" t="s">
        <v>5173</v>
      </c>
      <c r="M457" s="1" t="s">
        <v>5174</v>
      </c>
    </row>
    <row r="458" spans="2:13" x14ac:dyDescent="0.25">
      <c r="B458" s="1" t="s">
        <v>54</v>
      </c>
      <c r="C458" s="1" t="s">
        <v>5175</v>
      </c>
      <c r="D458" s="1" t="s">
        <v>5176</v>
      </c>
      <c r="E458" s="1" t="s">
        <v>5177</v>
      </c>
      <c r="F458" s="1" t="s">
        <v>5178</v>
      </c>
      <c r="G458" s="1" t="s">
        <v>5179</v>
      </c>
      <c r="H458" s="1" t="s">
        <v>5180</v>
      </c>
      <c r="I458" s="1" t="s">
        <v>5181</v>
      </c>
      <c r="J458" s="1" t="s">
        <v>5182</v>
      </c>
      <c r="K458" s="1" t="s">
        <v>5183</v>
      </c>
      <c r="L458" s="1" t="s">
        <v>5184</v>
      </c>
      <c r="M458" s="1" t="s">
        <v>5185</v>
      </c>
    </row>
    <row r="459" spans="2:13" x14ac:dyDescent="0.25">
      <c r="B459" s="1" t="s">
        <v>54</v>
      </c>
      <c r="C459" s="1" t="s">
        <v>5186</v>
      </c>
      <c r="D459" s="1" t="s">
        <v>5187</v>
      </c>
      <c r="E459" s="1" t="s">
        <v>5188</v>
      </c>
      <c r="F459" s="1" t="s">
        <v>5189</v>
      </c>
      <c r="G459" s="1" t="s">
        <v>5190</v>
      </c>
      <c r="H459" s="1" t="s">
        <v>5191</v>
      </c>
      <c r="I459" s="1" t="s">
        <v>5192</v>
      </c>
      <c r="J459" s="1" t="s">
        <v>5193</v>
      </c>
      <c r="K459" s="1" t="s">
        <v>5194</v>
      </c>
      <c r="L459" s="1" t="s">
        <v>5195</v>
      </c>
      <c r="M459" s="1" t="s">
        <v>5196</v>
      </c>
    </row>
    <row r="460" spans="2:13" x14ac:dyDescent="0.25">
      <c r="B460" s="1" t="s">
        <v>54</v>
      </c>
      <c r="C460" s="1" t="s">
        <v>5197</v>
      </c>
      <c r="D460" s="1" t="s">
        <v>5198</v>
      </c>
      <c r="E460" s="1" t="s">
        <v>5199</v>
      </c>
      <c r="F460" s="1" t="s">
        <v>5200</v>
      </c>
      <c r="G460" s="1" t="s">
        <v>5201</v>
      </c>
      <c r="H460" s="1" t="s">
        <v>5202</v>
      </c>
      <c r="I460" s="1" t="s">
        <v>5203</v>
      </c>
      <c r="J460" s="1" t="s">
        <v>5204</v>
      </c>
      <c r="K460" s="1" t="s">
        <v>5205</v>
      </c>
      <c r="L460" s="1" t="s">
        <v>5206</v>
      </c>
      <c r="M460" s="1" t="s">
        <v>5207</v>
      </c>
    </row>
    <row r="461" spans="2:13" x14ac:dyDescent="0.25">
      <c r="B461" s="1" t="s">
        <v>54</v>
      </c>
      <c r="C461" s="1" t="s">
        <v>5208</v>
      </c>
      <c r="D461" s="1" t="s">
        <v>5209</v>
      </c>
      <c r="E461" s="1" t="s">
        <v>5210</v>
      </c>
      <c r="F461" s="1" t="s">
        <v>5211</v>
      </c>
      <c r="G461" s="1" t="s">
        <v>5212</v>
      </c>
      <c r="H461" s="1" t="s">
        <v>5213</v>
      </c>
      <c r="I461" s="1" t="s">
        <v>5214</v>
      </c>
      <c r="J461" s="1" t="s">
        <v>5215</v>
      </c>
      <c r="K461" s="1" t="s">
        <v>5216</v>
      </c>
      <c r="L461" s="1" t="s">
        <v>5217</v>
      </c>
      <c r="M461" s="1" t="s">
        <v>5218</v>
      </c>
    </row>
    <row r="462" spans="2:13" x14ac:dyDescent="0.25">
      <c r="B462" s="1" t="s">
        <v>55</v>
      </c>
      <c r="C462" s="1" t="s">
        <v>5219</v>
      </c>
      <c r="D462" s="1" t="s">
        <v>5220</v>
      </c>
      <c r="E462" s="1" t="s">
        <v>5221</v>
      </c>
      <c r="F462" s="1" t="s">
        <v>5222</v>
      </c>
      <c r="G462" s="1" t="s">
        <v>5223</v>
      </c>
      <c r="H462" s="1" t="s">
        <v>5224</v>
      </c>
      <c r="I462" s="1" t="s">
        <v>5225</v>
      </c>
      <c r="J462" s="1" t="s">
        <v>5226</v>
      </c>
      <c r="K462" s="1" t="s">
        <v>5227</v>
      </c>
      <c r="L462" s="1" t="s">
        <v>5228</v>
      </c>
      <c r="M462" s="1" t="s">
        <v>5229</v>
      </c>
    </row>
    <row r="463" spans="2:13" x14ac:dyDescent="0.25">
      <c r="B463" s="1" t="s">
        <v>55</v>
      </c>
      <c r="C463" s="1" t="s">
        <v>5230</v>
      </c>
      <c r="D463" s="1" t="s">
        <v>5231</v>
      </c>
      <c r="E463" s="1" t="s">
        <v>5232</v>
      </c>
      <c r="F463" s="1" t="s">
        <v>5233</v>
      </c>
      <c r="G463" s="1" t="s">
        <v>5234</v>
      </c>
      <c r="H463" s="1" t="s">
        <v>5235</v>
      </c>
      <c r="I463" s="1" t="s">
        <v>5236</v>
      </c>
      <c r="J463" s="1" t="s">
        <v>5237</v>
      </c>
      <c r="K463" s="1" t="s">
        <v>5238</v>
      </c>
      <c r="L463" s="1" t="s">
        <v>5239</v>
      </c>
      <c r="M463" s="1" t="s">
        <v>5240</v>
      </c>
    </row>
    <row r="464" spans="2:13" x14ac:dyDescent="0.25">
      <c r="B464" s="1" t="s">
        <v>55</v>
      </c>
      <c r="C464" s="1" t="s">
        <v>5241</v>
      </c>
      <c r="D464" s="1" t="s">
        <v>5242</v>
      </c>
      <c r="E464" s="1" t="s">
        <v>5243</v>
      </c>
      <c r="F464" s="1" t="s">
        <v>5244</v>
      </c>
      <c r="G464" s="1" t="s">
        <v>5245</v>
      </c>
      <c r="H464" s="1" t="s">
        <v>5246</v>
      </c>
      <c r="I464" s="1" t="s">
        <v>5247</v>
      </c>
      <c r="J464" s="1" t="s">
        <v>5248</v>
      </c>
      <c r="K464" s="1" t="s">
        <v>5249</v>
      </c>
      <c r="L464" s="1" t="s">
        <v>5250</v>
      </c>
      <c r="M464" s="1" t="s">
        <v>5251</v>
      </c>
    </row>
    <row r="465" spans="2:13" x14ac:dyDescent="0.25">
      <c r="B465" s="1" t="s">
        <v>55</v>
      </c>
      <c r="C465" s="1" t="s">
        <v>5252</v>
      </c>
      <c r="D465" s="1" t="s">
        <v>5253</v>
      </c>
      <c r="E465" s="1" t="s">
        <v>5254</v>
      </c>
      <c r="F465" s="1" t="s">
        <v>5255</v>
      </c>
      <c r="G465" s="1" t="s">
        <v>5256</v>
      </c>
      <c r="H465" s="1" t="s">
        <v>5257</v>
      </c>
      <c r="I465" s="1" t="s">
        <v>5258</v>
      </c>
      <c r="J465" s="1" t="s">
        <v>5259</v>
      </c>
      <c r="K465" s="1" t="s">
        <v>5260</v>
      </c>
      <c r="L465" s="1" t="s">
        <v>5261</v>
      </c>
      <c r="M465" s="1" t="s">
        <v>5262</v>
      </c>
    </row>
    <row r="466" spans="2:13" x14ac:dyDescent="0.25">
      <c r="B466" s="1" t="s">
        <v>55</v>
      </c>
      <c r="C466" s="1" t="s">
        <v>5263</v>
      </c>
      <c r="D466" s="1" t="s">
        <v>5264</v>
      </c>
      <c r="E466" s="1" t="s">
        <v>5265</v>
      </c>
      <c r="F466" s="1" t="s">
        <v>5266</v>
      </c>
      <c r="G466" s="1" t="s">
        <v>5267</v>
      </c>
      <c r="H466" s="1" t="s">
        <v>5268</v>
      </c>
      <c r="I466" s="1" t="s">
        <v>5269</v>
      </c>
      <c r="J466" s="1" t="s">
        <v>5270</v>
      </c>
      <c r="K466" s="1" t="s">
        <v>5271</v>
      </c>
      <c r="L466" s="1" t="s">
        <v>5272</v>
      </c>
      <c r="M466" s="1" t="s">
        <v>5273</v>
      </c>
    </row>
    <row r="467" spans="2:13" x14ac:dyDescent="0.25">
      <c r="B467" s="1" t="s">
        <v>55</v>
      </c>
      <c r="C467" s="1" t="s">
        <v>5274</v>
      </c>
      <c r="D467" s="1" t="s">
        <v>5275</v>
      </c>
      <c r="E467" s="1" t="s">
        <v>5276</v>
      </c>
      <c r="F467" s="1" t="s">
        <v>5277</v>
      </c>
      <c r="G467" s="1" t="s">
        <v>5278</v>
      </c>
      <c r="H467" s="1" t="s">
        <v>5279</v>
      </c>
      <c r="I467" s="1" t="s">
        <v>5280</v>
      </c>
      <c r="J467" s="1" t="s">
        <v>5281</v>
      </c>
      <c r="K467" s="1" t="s">
        <v>5282</v>
      </c>
      <c r="L467" s="1" t="s">
        <v>5283</v>
      </c>
      <c r="M467" s="1" t="s">
        <v>5284</v>
      </c>
    </row>
    <row r="468" spans="2:13" x14ac:dyDescent="0.25">
      <c r="B468" s="1" t="s">
        <v>55</v>
      </c>
      <c r="C468" s="1" t="s">
        <v>5285</v>
      </c>
      <c r="D468" s="1" t="s">
        <v>5286</v>
      </c>
      <c r="E468" s="1" t="s">
        <v>5287</v>
      </c>
      <c r="F468" s="1" t="s">
        <v>5288</v>
      </c>
      <c r="G468" s="1" t="s">
        <v>5289</v>
      </c>
      <c r="H468" s="1" t="s">
        <v>5290</v>
      </c>
      <c r="I468" s="1" t="s">
        <v>5291</v>
      </c>
      <c r="J468" s="1" t="s">
        <v>5292</v>
      </c>
      <c r="K468" s="1" t="s">
        <v>5293</v>
      </c>
      <c r="L468" s="1" t="s">
        <v>5294</v>
      </c>
      <c r="M468" s="1" t="s">
        <v>5295</v>
      </c>
    </row>
    <row r="469" spans="2:13" x14ac:dyDescent="0.25">
      <c r="B469" s="1" t="s">
        <v>55</v>
      </c>
      <c r="C469" s="1" t="s">
        <v>5296</v>
      </c>
      <c r="D469" s="1" t="s">
        <v>5297</v>
      </c>
      <c r="E469" s="1" t="s">
        <v>5298</v>
      </c>
      <c r="F469" s="1" t="s">
        <v>5299</v>
      </c>
      <c r="G469" s="1" t="s">
        <v>5300</v>
      </c>
      <c r="H469" s="1" t="s">
        <v>5301</v>
      </c>
      <c r="I469" s="1" t="s">
        <v>5302</v>
      </c>
      <c r="J469" s="1" t="s">
        <v>5303</v>
      </c>
      <c r="K469" s="1" t="s">
        <v>5304</v>
      </c>
      <c r="L469" s="1" t="s">
        <v>5305</v>
      </c>
      <c r="M469" s="1" t="s">
        <v>5306</v>
      </c>
    </row>
    <row r="470" spans="2:13" x14ac:dyDescent="0.25">
      <c r="B470" s="1" t="s">
        <v>55</v>
      </c>
      <c r="C470" s="1" t="s">
        <v>5307</v>
      </c>
      <c r="D470" s="1" t="s">
        <v>5308</v>
      </c>
      <c r="E470" s="1" t="s">
        <v>5309</v>
      </c>
      <c r="F470" s="1" t="s">
        <v>5310</v>
      </c>
      <c r="G470" s="1" t="s">
        <v>5311</v>
      </c>
      <c r="H470" s="1" t="s">
        <v>5312</v>
      </c>
      <c r="I470" s="1" t="s">
        <v>5313</v>
      </c>
      <c r="J470" s="1" t="s">
        <v>5314</v>
      </c>
      <c r="K470" s="1" t="s">
        <v>5315</v>
      </c>
      <c r="L470" s="1" t="s">
        <v>5316</v>
      </c>
      <c r="M470" s="1" t="s">
        <v>5317</v>
      </c>
    </row>
    <row r="471" spans="2:13" x14ac:dyDescent="0.25">
      <c r="B471" s="1" t="s">
        <v>55</v>
      </c>
      <c r="C471" s="1" t="s">
        <v>5318</v>
      </c>
      <c r="D471" s="1" t="s">
        <v>5319</v>
      </c>
      <c r="E471" s="1" t="s">
        <v>5320</v>
      </c>
      <c r="F471" s="1" t="s">
        <v>5321</v>
      </c>
      <c r="G471" s="1" t="s">
        <v>5322</v>
      </c>
      <c r="H471" s="1" t="s">
        <v>5323</v>
      </c>
      <c r="I471" s="1" t="s">
        <v>5324</v>
      </c>
      <c r="J471" s="1" t="s">
        <v>5325</v>
      </c>
      <c r="K471" s="1" t="s">
        <v>5326</v>
      </c>
      <c r="L471" s="1" t="s">
        <v>5327</v>
      </c>
      <c r="M471" s="1" t="s">
        <v>5328</v>
      </c>
    </row>
    <row r="472" spans="2:13" x14ac:dyDescent="0.25">
      <c r="B472" s="1" t="s">
        <v>55</v>
      </c>
      <c r="C472" s="1" t="s">
        <v>5329</v>
      </c>
      <c r="D472" s="1" t="s">
        <v>5330</v>
      </c>
      <c r="E472" s="1" t="s">
        <v>5331</v>
      </c>
      <c r="F472" s="1" t="s">
        <v>5332</v>
      </c>
      <c r="G472" s="1" t="s">
        <v>5333</v>
      </c>
      <c r="H472" s="1" t="s">
        <v>5334</v>
      </c>
      <c r="I472" s="1" t="s">
        <v>5335</v>
      </c>
      <c r="J472" s="1" t="s">
        <v>5336</v>
      </c>
      <c r="K472" s="1" t="s">
        <v>5337</v>
      </c>
      <c r="L472" s="1" t="s">
        <v>5338</v>
      </c>
      <c r="M472" s="1" t="s">
        <v>5339</v>
      </c>
    </row>
    <row r="473" spans="2:13" x14ac:dyDescent="0.25">
      <c r="B473" s="1" t="s">
        <v>55</v>
      </c>
      <c r="C473" s="1" t="s">
        <v>5340</v>
      </c>
      <c r="D473" s="1" t="s">
        <v>5341</v>
      </c>
      <c r="E473" s="1" t="s">
        <v>5342</v>
      </c>
      <c r="F473" s="1" t="s">
        <v>5343</v>
      </c>
      <c r="G473" s="1" t="s">
        <v>5344</v>
      </c>
      <c r="H473" s="1" t="s">
        <v>5345</v>
      </c>
      <c r="I473" s="1" t="s">
        <v>5346</v>
      </c>
      <c r="J473" s="1" t="s">
        <v>5347</v>
      </c>
      <c r="K473" s="1" t="s">
        <v>5348</v>
      </c>
      <c r="L473" s="1" t="s">
        <v>5349</v>
      </c>
      <c r="M473" s="1" t="s">
        <v>5350</v>
      </c>
    </row>
    <row r="474" spans="2:13" x14ac:dyDescent="0.25">
      <c r="B474" s="1" t="s">
        <v>55</v>
      </c>
      <c r="C474" s="1" t="s">
        <v>5351</v>
      </c>
      <c r="D474" s="1" t="s">
        <v>5352</v>
      </c>
      <c r="E474" s="1" t="s">
        <v>5353</v>
      </c>
      <c r="F474" s="1" t="s">
        <v>5354</v>
      </c>
      <c r="G474" s="1" t="s">
        <v>5355</v>
      </c>
      <c r="H474" s="1" t="s">
        <v>5356</v>
      </c>
      <c r="I474" s="1" t="s">
        <v>5357</v>
      </c>
      <c r="J474" s="1" t="s">
        <v>5358</v>
      </c>
      <c r="K474" s="1" t="s">
        <v>5359</v>
      </c>
      <c r="L474" s="1" t="s">
        <v>5360</v>
      </c>
      <c r="M474" s="1" t="s">
        <v>5361</v>
      </c>
    </row>
    <row r="475" spans="2:13" x14ac:dyDescent="0.25">
      <c r="B475" s="1" t="s">
        <v>55</v>
      </c>
      <c r="C475" s="1" t="s">
        <v>5362</v>
      </c>
      <c r="D475" s="1" t="s">
        <v>5363</v>
      </c>
      <c r="E475" s="1" t="s">
        <v>5364</v>
      </c>
      <c r="F475" s="1" t="s">
        <v>5365</v>
      </c>
      <c r="G475" s="1" t="s">
        <v>5366</v>
      </c>
      <c r="H475" s="1" t="s">
        <v>5367</v>
      </c>
      <c r="I475" s="1" t="s">
        <v>5368</v>
      </c>
      <c r="J475" s="1" t="s">
        <v>5369</v>
      </c>
      <c r="K475" s="1" t="s">
        <v>5370</v>
      </c>
      <c r="L475" s="1" t="s">
        <v>5371</v>
      </c>
      <c r="M475" s="1" t="s">
        <v>5372</v>
      </c>
    </row>
    <row r="476" spans="2:13" x14ac:dyDescent="0.25">
      <c r="B476" s="1" t="s">
        <v>55</v>
      </c>
      <c r="C476" s="1" t="s">
        <v>5373</v>
      </c>
      <c r="D476" s="1" t="s">
        <v>5374</v>
      </c>
      <c r="E476" s="1" t="s">
        <v>5375</v>
      </c>
      <c r="F476" s="1" t="s">
        <v>5376</v>
      </c>
      <c r="G476" s="1" t="s">
        <v>5377</v>
      </c>
      <c r="H476" s="1" t="s">
        <v>5378</v>
      </c>
      <c r="I476" s="1" t="s">
        <v>5379</v>
      </c>
      <c r="J476" s="1" t="s">
        <v>5380</v>
      </c>
      <c r="K476" s="1" t="s">
        <v>5381</v>
      </c>
      <c r="L476" s="1" t="s">
        <v>5382</v>
      </c>
      <c r="M476" s="1" t="s">
        <v>5383</v>
      </c>
    </row>
    <row r="477" spans="2:13" x14ac:dyDescent="0.25">
      <c r="B477" s="1" t="s">
        <v>55</v>
      </c>
      <c r="C477" s="1" t="s">
        <v>5384</v>
      </c>
      <c r="D477" s="1" t="s">
        <v>5385</v>
      </c>
      <c r="E477" s="1" t="s">
        <v>5386</v>
      </c>
      <c r="F477" s="1" t="s">
        <v>5387</v>
      </c>
      <c r="G477" s="1" t="s">
        <v>5388</v>
      </c>
      <c r="H477" s="1" t="s">
        <v>5389</v>
      </c>
      <c r="I477" s="1" t="s">
        <v>5390</v>
      </c>
      <c r="J477" s="1" t="s">
        <v>5391</v>
      </c>
      <c r="K477" s="1" t="s">
        <v>5392</v>
      </c>
      <c r="L477" s="1" t="s">
        <v>5393</v>
      </c>
      <c r="M477" s="1" t="s">
        <v>5394</v>
      </c>
    </row>
    <row r="478" spans="2:13" x14ac:dyDescent="0.25">
      <c r="B478" s="1" t="s">
        <v>55</v>
      </c>
      <c r="C478" s="1" t="s">
        <v>5395</v>
      </c>
      <c r="D478" s="1" t="s">
        <v>5396</v>
      </c>
      <c r="E478" s="1" t="s">
        <v>5397</v>
      </c>
      <c r="F478" s="1" t="s">
        <v>5398</v>
      </c>
      <c r="G478" s="1" t="s">
        <v>5399</v>
      </c>
      <c r="H478" s="1" t="s">
        <v>5400</v>
      </c>
      <c r="I478" s="1" t="s">
        <v>5401</v>
      </c>
      <c r="J478" s="1" t="s">
        <v>5402</v>
      </c>
      <c r="K478" s="1" t="s">
        <v>5403</v>
      </c>
      <c r="L478" s="1" t="s">
        <v>5404</v>
      </c>
      <c r="M478" s="1" t="s">
        <v>5405</v>
      </c>
    </row>
    <row r="479" spans="2:13" x14ac:dyDescent="0.25">
      <c r="B479" s="1" t="s">
        <v>55</v>
      </c>
      <c r="C479" s="1" t="s">
        <v>5406</v>
      </c>
      <c r="D479" s="1" t="s">
        <v>5407</v>
      </c>
      <c r="E479" s="1" t="s">
        <v>5408</v>
      </c>
      <c r="F479" s="1" t="s">
        <v>5409</v>
      </c>
      <c r="G479" s="1" t="s">
        <v>5410</v>
      </c>
      <c r="H479" s="1" t="s">
        <v>5411</v>
      </c>
      <c r="I479" s="1" t="s">
        <v>5412</v>
      </c>
      <c r="J479" s="1" t="s">
        <v>5413</v>
      </c>
      <c r="K479" s="1" t="s">
        <v>5414</v>
      </c>
      <c r="L479" s="1" t="s">
        <v>5415</v>
      </c>
      <c r="M479" s="1" t="s">
        <v>5416</v>
      </c>
    </row>
    <row r="480" spans="2:13" x14ac:dyDescent="0.25">
      <c r="B480" s="1" t="s">
        <v>55</v>
      </c>
      <c r="C480" s="1" t="s">
        <v>5417</v>
      </c>
      <c r="D480" s="1" t="s">
        <v>5418</v>
      </c>
      <c r="E480" s="1" t="s">
        <v>5419</v>
      </c>
      <c r="F480" s="1" t="s">
        <v>5420</v>
      </c>
      <c r="G480" s="1" t="s">
        <v>5421</v>
      </c>
      <c r="H480" s="1" t="s">
        <v>5422</v>
      </c>
      <c r="I480" s="1" t="s">
        <v>5423</v>
      </c>
      <c r="J480" s="1" t="s">
        <v>5424</v>
      </c>
      <c r="K480" s="1" t="s">
        <v>5425</v>
      </c>
      <c r="L480" s="1" t="s">
        <v>5426</v>
      </c>
      <c r="M480" s="1" t="s">
        <v>5427</v>
      </c>
    </row>
    <row r="481" spans="2:13" x14ac:dyDescent="0.25">
      <c r="B481" s="1" t="s">
        <v>55</v>
      </c>
      <c r="C481" s="1" t="s">
        <v>5428</v>
      </c>
      <c r="D481" s="1" t="s">
        <v>5429</v>
      </c>
      <c r="E481" s="1" t="s">
        <v>5430</v>
      </c>
      <c r="F481" s="1" t="s">
        <v>5431</v>
      </c>
      <c r="G481" s="1" t="s">
        <v>5432</v>
      </c>
      <c r="H481" s="1" t="s">
        <v>5433</v>
      </c>
      <c r="I481" s="1" t="s">
        <v>5434</v>
      </c>
      <c r="J481" s="1" t="s">
        <v>5435</v>
      </c>
      <c r="K481" s="1" t="s">
        <v>5436</v>
      </c>
      <c r="L481" s="1" t="s">
        <v>5437</v>
      </c>
      <c r="M481" s="1" t="s">
        <v>5438</v>
      </c>
    </row>
    <row r="482" spans="2:13" x14ac:dyDescent="0.25">
      <c r="B482" s="1" t="s">
        <v>14</v>
      </c>
      <c r="C482" s="1" t="s">
        <v>5439</v>
      </c>
      <c r="D482" s="1" t="s">
        <v>5440</v>
      </c>
      <c r="E482" s="1" t="s">
        <v>5441</v>
      </c>
      <c r="F482" s="1" t="s">
        <v>5442</v>
      </c>
      <c r="G482" s="1" t="s">
        <v>5443</v>
      </c>
      <c r="H482" s="1" t="s">
        <v>5444</v>
      </c>
      <c r="I482" s="1" t="s">
        <v>5445</v>
      </c>
      <c r="J482" s="1" t="s">
        <v>5446</v>
      </c>
      <c r="K482" s="1" t="s">
        <v>5447</v>
      </c>
      <c r="L482" s="1" t="s">
        <v>5448</v>
      </c>
      <c r="M482" s="1" t="s">
        <v>5449</v>
      </c>
    </row>
    <row r="483" spans="2:13" x14ac:dyDescent="0.25">
      <c r="B483" s="1" t="s">
        <v>14</v>
      </c>
      <c r="C483" s="1" t="s">
        <v>5450</v>
      </c>
      <c r="D483" s="1" t="s">
        <v>5451</v>
      </c>
      <c r="E483" s="1" t="s">
        <v>5452</v>
      </c>
      <c r="F483" s="1" t="s">
        <v>5453</v>
      </c>
      <c r="G483" s="1" t="s">
        <v>5454</v>
      </c>
      <c r="H483" s="1" t="s">
        <v>5455</v>
      </c>
      <c r="I483" s="1" t="s">
        <v>5456</v>
      </c>
      <c r="J483" s="1" t="s">
        <v>5457</v>
      </c>
      <c r="K483" s="1" t="s">
        <v>5458</v>
      </c>
      <c r="L483" s="1" t="s">
        <v>5459</v>
      </c>
      <c r="M483" s="1" t="s">
        <v>5460</v>
      </c>
    </row>
    <row r="484" spans="2:13" x14ac:dyDescent="0.25">
      <c r="B484" s="1" t="s">
        <v>14</v>
      </c>
      <c r="C484" s="1" t="s">
        <v>5461</v>
      </c>
      <c r="D484" s="1" t="s">
        <v>5462</v>
      </c>
      <c r="E484" s="1" t="s">
        <v>5463</v>
      </c>
      <c r="F484" s="1" t="s">
        <v>5464</v>
      </c>
      <c r="G484" s="1" t="s">
        <v>5465</v>
      </c>
      <c r="H484" s="1" t="s">
        <v>5466</v>
      </c>
      <c r="I484" s="1" t="s">
        <v>5467</v>
      </c>
      <c r="J484" s="1" t="s">
        <v>5468</v>
      </c>
      <c r="K484" s="1" t="s">
        <v>5469</v>
      </c>
      <c r="L484" s="1" t="s">
        <v>5470</v>
      </c>
      <c r="M484" s="1" t="s">
        <v>5471</v>
      </c>
    </row>
    <row r="485" spans="2:13" x14ac:dyDescent="0.25">
      <c r="B485" s="1" t="s">
        <v>14</v>
      </c>
      <c r="C485" s="1" t="s">
        <v>5472</v>
      </c>
      <c r="D485" s="1" t="s">
        <v>5473</v>
      </c>
      <c r="E485" s="1" t="s">
        <v>5474</v>
      </c>
      <c r="F485" s="1" t="s">
        <v>5475</v>
      </c>
      <c r="G485" s="1" t="s">
        <v>5476</v>
      </c>
      <c r="H485" s="1" t="s">
        <v>5477</v>
      </c>
      <c r="I485" s="1" t="s">
        <v>5478</v>
      </c>
      <c r="J485" s="1" t="s">
        <v>5479</v>
      </c>
      <c r="K485" s="1" t="s">
        <v>5480</v>
      </c>
      <c r="L485" s="1" t="s">
        <v>5481</v>
      </c>
      <c r="M485" s="1" t="s">
        <v>5482</v>
      </c>
    </row>
    <row r="486" spans="2:13" x14ac:dyDescent="0.25">
      <c r="B486" s="1" t="s">
        <v>14</v>
      </c>
      <c r="C486" s="1" t="s">
        <v>5483</v>
      </c>
      <c r="D486" s="1" t="s">
        <v>5484</v>
      </c>
      <c r="E486" s="1" t="s">
        <v>5485</v>
      </c>
      <c r="F486" s="1" t="s">
        <v>5486</v>
      </c>
      <c r="G486" s="1" t="s">
        <v>5487</v>
      </c>
      <c r="H486" s="1" t="s">
        <v>5488</v>
      </c>
      <c r="I486" s="1" t="s">
        <v>5489</v>
      </c>
      <c r="J486" s="1" t="s">
        <v>5490</v>
      </c>
      <c r="K486" s="1" t="s">
        <v>5491</v>
      </c>
      <c r="L486" s="1" t="s">
        <v>5492</v>
      </c>
      <c r="M486" s="1" t="s">
        <v>5493</v>
      </c>
    </row>
    <row r="487" spans="2:13" x14ac:dyDescent="0.25">
      <c r="B487" s="1" t="s">
        <v>14</v>
      </c>
      <c r="C487" s="1" t="s">
        <v>5494</v>
      </c>
      <c r="D487" s="1" t="s">
        <v>5495</v>
      </c>
      <c r="E487" s="1" t="s">
        <v>5496</v>
      </c>
      <c r="F487" s="1" t="s">
        <v>5497</v>
      </c>
      <c r="G487" s="1" t="s">
        <v>5498</v>
      </c>
      <c r="H487" s="1" t="s">
        <v>5499</v>
      </c>
      <c r="I487" s="1" t="s">
        <v>5500</v>
      </c>
      <c r="J487" s="1" t="s">
        <v>5501</v>
      </c>
      <c r="K487" s="1" t="s">
        <v>5502</v>
      </c>
      <c r="L487" s="1" t="s">
        <v>5503</v>
      </c>
      <c r="M487" s="1" t="s">
        <v>5504</v>
      </c>
    </row>
    <row r="488" spans="2:13" x14ac:dyDescent="0.25">
      <c r="B488" s="1" t="s">
        <v>14</v>
      </c>
      <c r="C488" s="1" t="s">
        <v>5505</v>
      </c>
      <c r="D488" s="1" t="s">
        <v>5506</v>
      </c>
      <c r="E488" s="1" t="s">
        <v>5507</v>
      </c>
      <c r="F488" s="1" t="s">
        <v>5508</v>
      </c>
      <c r="G488" s="1" t="s">
        <v>5509</v>
      </c>
      <c r="H488" s="1" t="s">
        <v>5510</v>
      </c>
      <c r="I488" s="1" t="s">
        <v>5511</v>
      </c>
      <c r="J488" s="1" t="s">
        <v>5512</v>
      </c>
      <c r="K488" s="1" t="s">
        <v>5513</v>
      </c>
      <c r="L488" s="1" t="s">
        <v>5514</v>
      </c>
      <c r="M488" s="1" t="s">
        <v>5515</v>
      </c>
    </row>
    <row r="489" spans="2:13" x14ac:dyDescent="0.25">
      <c r="B489" s="1" t="s">
        <v>14</v>
      </c>
      <c r="C489" s="1" t="s">
        <v>5516</v>
      </c>
      <c r="D489" s="1" t="s">
        <v>5517</v>
      </c>
      <c r="E489" s="1" t="s">
        <v>5518</v>
      </c>
      <c r="F489" s="1" t="s">
        <v>5519</v>
      </c>
      <c r="G489" s="1" t="s">
        <v>5520</v>
      </c>
      <c r="H489" s="1" t="s">
        <v>5521</v>
      </c>
      <c r="I489" s="1" t="s">
        <v>5522</v>
      </c>
      <c r="J489" s="1" t="s">
        <v>5523</v>
      </c>
      <c r="K489" s="1" t="s">
        <v>5524</v>
      </c>
      <c r="L489" s="1" t="s">
        <v>5525</v>
      </c>
      <c r="M489" s="1" t="s">
        <v>5526</v>
      </c>
    </row>
    <row r="490" spans="2:13" x14ac:dyDescent="0.25">
      <c r="B490" s="1" t="s">
        <v>14</v>
      </c>
      <c r="C490" s="1" t="s">
        <v>5527</v>
      </c>
      <c r="D490" s="1" t="s">
        <v>5528</v>
      </c>
      <c r="E490" s="1" t="s">
        <v>5529</v>
      </c>
      <c r="F490" s="1" t="s">
        <v>5530</v>
      </c>
      <c r="G490" s="1" t="s">
        <v>5531</v>
      </c>
      <c r="H490" s="1" t="s">
        <v>5532</v>
      </c>
      <c r="I490" s="1" t="s">
        <v>5533</v>
      </c>
      <c r="J490" s="1" t="s">
        <v>5534</v>
      </c>
      <c r="K490" s="1" t="s">
        <v>5535</v>
      </c>
      <c r="L490" s="1" t="s">
        <v>5536</v>
      </c>
      <c r="M490" s="1" t="s">
        <v>5537</v>
      </c>
    </row>
    <row r="491" spans="2:13" x14ac:dyDescent="0.25">
      <c r="B491" s="1" t="s">
        <v>14</v>
      </c>
      <c r="C491" s="1" t="s">
        <v>5538</v>
      </c>
      <c r="D491" s="1" t="s">
        <v>5539</v>
      </c>
      <c r="E491" s="1" t="s">
        <v>5540</v>
      </c>
      <c r="F491" s="1" t="s">
        <v>5541</v>
      </c>
      <c r="G491" s="1" t="s">
        <v>5542</v>
      </c>
      <c r="H491" s="1" t="s">
        <v>5543</v>
      </c>
      <c r="I491" s="1" t="s">
        <v>5544</v>
      </c>
      <c r="J491" s="1" t="s">
        <v>5545</v>
      </c>
      <c r="K491" s="1" t="s">
        <v>5546</v>
      </c>
      <c r="L491" s="1" t="s">
        <v>5547</v>
      </c>
      <c r="M491" s="1" t="s">
        <v>5548</v>
      </c>
    </row>
    <row r="492" spans="2:13" x14ac:dyDescent="0.25">
      <c r="B492" s="1" t="s">
        <v>14</v>
      </c>
      <c r="C492" s="1" t="s">
        <v>5549</v>
      </c>
      <c r="D492" s="1" t="s">
        <v>5550</v>
      </c>
      <c r="E492" s="1" t="s">
        <v>5551</v>
      </c>
      <c r="F492" s="1" t="s">
        <v>5552</v>
      </c>
      <c r="G492" s="1" t="s">
        <v>5553</v>
      </c>
      <c r="H492" s="1" t="s">
        <v>5554</v>
      </c>
      <c r="I492" s="1" t="s">
        <v>5555</v>
      </c>
      <c r="J492" s="1" t="s">
        <v>5556</v>
      </c>
      <c r="K492" s="1" t="s">
        <v>5557</v>
      </c>
      <c r="L492" s="1" t="s">
        <v>5558</v>
      </c>
      <c r="M492" s="1" t="s">
        <v>5559</v>
      </c>
    </row>
    <row r="493" spans="2:13" x14ac:dyDescent="0.25">
      <c r="B493" s="1" t="s">
        <v>14</v>
      </c>
      <c r="C493" s="1" t="s">
        <v>5560</v>
      </c>
      <c r="D493" s="1" t="s">
        <v>5561</v>
      </c>
      <c r="E493" s="1" t="s">
        <v>5562</v>
      </c>
      <c r="F493" s="1" t="s">
        <v>5563</v>
      </c>
      <c r="G493" s="1" t="s">
        <v>5564</v>
      </c>
      <c r="H493" s="1" t="s">
        <v>5565</v>
      </c>
      <c r="I493" s="1" t="s">
        <v>5566</v>
      </c>
      <c r="J493" s="1" t="s">
        <v>5567</v>
      </c>
      <c r="K493" s="1" t="s">
        <v>5568</v>
      </c>
      <c r="L493" s="1" t="s">
        <v>5569</v>
      </c>
      <c r="M493" s="1" t="s">
        <v>5570</v>
      </c>
    </row>
    <row r="494" spans="2:13" x14ac:dyDescent="0.25">
      <c r="B494" s="1" t="s">
        <v>14</v>
      </c>
      <c r="C494" s="1" t="s">
        <v>5571</v>
      </c>
      <c r="D494" s="1" t="s">
        <v>5572</v>
      </c>
      <c r="E494" s="1" t="s">
        <v>5573</v>
      </c>
      <c r="F494" s="1" t="s">
        <v>5574</v>
      </c>
      <c r="G494" s="1" t="s">
        <v>5575</v>
      </c>
      <c r="H494" s="1" t="s">
        <v>5576</v>
      </c>
      <c r="I494" s="1" t="s">
        <v>5577</v>
      </c>
      <c r="J494" s="1" t="s">
        <v>5578</v>
      </c>
      <c r="K494" s="1" t="s">
        <v>5579</v>
      </c>
      <c r="L494" s="1" t="s">
        <v>5580</v>
      </c>
      <c r="M494" s="1" t="s">
        <v>5581</v>
      </c>
    </row>
    <row r="495" spans="2:13" x14ac:dyDescent="0.25">
      <c r="B495" s="1" t="s">
        <v>14</v>
      </c>
      <c r="C495" s="1" t="s">
        <v>5582</v>
      </c>
      <c r="D495" s="1" t="s">
        <v>5583</v>
      </c>
      <c r="E495" s="1" t="s">
        <v>5584</v>
      </c>
      <c r="F495" s="1" t="s">
        <v>5585</v>
      </c>
      <c r="G495" s="1" t="s">
        <v>5586</v>
      </c>
      <c r="H495" s="1" t="s">
        <v>5587</v>
      </c>
      <c r="I495" s="1" t="s">
        <v>5588</v>
      </c>
      <c r="J495" s="1" t="s">
        <v>5589</v>
      </c>
      <c r="K495" s="1" t="s">
        <v>5590</v>
      </c>
      <c r="L495" s="1" t="s">
        <v>5591</v>
      </c>
      <c r="M495" s="1" t="s">
        <v>5592</v>
      </c>
    </row>
    <row r="496" spans="2:13" x14ac:dyDescent="0.25">
      <c r="B496" s="1" t="s">
        <v>14</v>
      </c>
      <c r="C496" s="1" t="s">
        <v>5593</v>
      </c>
      <c r="D496" s="1" t="s">
        <v>5594</v>
      </c>
      <c r="E496" s="1" t="s">
        <v>5595</v>
      </c>
      <c r="F496" s="1" t="s">
        <v>5596</v>
      </c>
      <c r="G496" s="1" t="s">
        <v>5597</v>
      </c>
      <c r="H496" s="1" t="s">
        <v>5598</v>
      </c>
      <c r="I496" s="1" t="s">
        <v>5599</v>
      </c>
      <c r="J496" s="1" t="s">
        <v>5600</v>
      </c>
      <c r="K496" s="1" t="s">
        <v>5601</v>
      </c>
      <c r="L496" s="1" t="s">
        <v>5602</v>
      </c>
      <c r="M496" s="1" t="s">
        <v>5603</v>
      </c>
    </row>
    <row r="497" spans="2:13" x14ac:dyDescent="0.25">
      <c r="B497" s="1" t="s">
        <v>14</v>
      </c>
      <c r="C497" s="1" t="s">
        <v>5604</v>
      </c>
      <c r="D497" s="1" t="s">
        <v>5605</v>
      </c>
      <c r="E497" s="1" t="s">
        <v>5606</v>
      </c>
      <c r="F497" s="1" t="s">
        <v>5607</v>
      </c>
      <c r="G497" s="1" t="s">
        <v>5608</v>
      </c>
      <c r="H497" s="1" t="s">
        <v>5609</v>
      </c>
      <c r="I497" s="1" t="s">
        <v>5610</v>
      </c>
      <c r="J497" s="1" t="s">
        <v>5611</v>
      </c>
      <c r="K497" s="1" t="s">
        <v>5612</v>
      </c>
      <c r="L497" s="1" t="s">
        <v>5613</v>
      </c>
      <c r="M497" s="1" t="s">
        <v>5614</v>
      </c>
    </row>
    <row r="498" spans="2:13" x14ac:dyDescent="0.25">
      <c r="B498" s="1" t="s">
        <v>14</v>
      </c>
      <c r="C498" s="1" t="s">
        <v>5615</v>
      </c>
      <c r="D498" s="1" t="s">
        <v>5616</v>
      </c>
      <c r="E498" s="1" t="s">
        <v>5617</v>
      </c>
      <c r="F498" s="1" t="s">
        <v>5618</v>
      </c>
      <c r="G498" s="1" t="s">
        <v>5619</v>
      </c>
      <c r="H498" s="1" t="s">
        <v>5620</v>
      </c>
      <c r="I498" s="1" t="s">
        <v>5621</v>
      </c>
      <c r="J498" s="1" t="s">
        <v>5622</v>
      </c>
      <c r="K498" s="1" t="s">
        <v>5623</v>
      </c>
      <c r="L498" s="1" t="s">
        <v>5624</v>
      </c>
      <c r="M498" s="1" t="s">
        <v>5625</v>
      </c>
    </row>
    <row r="499" spans="2:13" x14ac:dyDescent="0.25">
      <c r="B499" s="1" t="s">
        <v>14</v>
      </c>
      <c r="C499" s="1" t="s">
        <v>5626</v>
      </c>
      <c r="D499" s="1" t="s">
        <v>5627</v>
      </c>
      <c r="E499" s="1" t="s">
        <v>5628</v>
      </c>
      <c r="F499" s="1" t="s">
        <v>5629</v>
      </c>
      <c r="G499" s="1" t="s">
        <v>5630</v>
      </c>
      <c r="H499" s="1" t="s">
        <v>5631</v>
      </c>
      <c r="I499" s="1" t="s">
        <v>5632</v>
      </c>
      <c r="J499" s="1" t="s">
        <v>5633</v>
      </c>
      <c r="K499" s="1" t="s">
        <v>5634</v>
      </c>
      <c r="L499" s="1" t="s">
        <v>5635</v>
      </c>
      <c r="M499" s="1" t="s">
        <v>5636</v>
      </c>
    </row>
    <row r="500" spans="2:13" x14ac:dyDescent="0.25">
      <c r="B500" s="1" t="s">
        <v>14</v>
      </c>
      <c r="C500" s="1" t="s">
        <v>5637</v>
      </c>
      <c r="D500" s="1" t="s">
        <v>5638</v>
      </c>
      <c r="E500" s="1" t="s">
        <v>5639</v>
      </c>
      <c r="F500" s="1" t="s">
        <v>5640</v>
      </c>
      <c r="G500" s="1" t="s">
        <v>5641</v>
      </c>
      <c r="H500" s="1" t="s">
        <v>5642</v>
      </c>
      <c r="I500" s="1" t="s">
        <v>5643</v>
      </c>
      <c r="J500" s="1" t="s">
        <v>5644</v>
      </c>
      <c r="K500" s="1" t="s">
        <v>5645</v>
      </c>
      <c r="L500" s="1" t="s">
        <v>5646</v>
      </c>
      <c r="M500" s="1" t="s">
        <v>5647</v>
      </c>
    </row>
    <row r="501" spans="2:13" x14ac:dyDescent="0.25">
      <c r="B501" s="1" t="s">
        <v>14</v>
      </c>
      <c r="C501" s="1" t="s">
        <v>5648</v>
      </c>
      <c r="D501" s="1" t="s">
        <v>5649</v>
      </c>
      <c r="E501" s="1" t="s">
        <v>5650</v>
      </c>
      <c r="F501" s="1" t="s">
        <v>5651</v>
      </c>
      <c r="G501" s="1" t="s">
        <v>5652</v>
      </c>
      <c r="H501" s="1" t="s">
        <v>5653</v>
      </c>
      <c r="I501" s="1" t="s">
        <v>5654</v>
      </c>
      <c r="J501" s="1" t="s">
        <v>5655</v>
      </c>
      <c r="K501" s="1" t="s">
        <v>5656</v>
      </c>
      <c r="L501" s="1" t="s">
        <v>5657</v>
      </c>
      <c r="M501" s="1" t="s">
        <v>5658</v>
      </c>
    </row>
    <row r="502" spans="2:13" x14ac:dyDescent="0.25">
      <c r="B502" s="1" t="s">
        <v>56</v>
      </c>
      <c r="C502" s="1" t="s">
        <v>5659</v>
      </c>
      <c r="D502" s="1" t="s">
        <v>5660</v>
      </c>
      <c r="E502" s="1" t="s">
        <v>5661</v>
      </c>
      <c r="F502" s="1" t="s">
        <v>5662</v>
      </c>
      <c r="G502" s="1" t="s">
        <v>5663</v>
      </c>
      <c r="H502" s="1" t="s">
        <v>5664</v>
      </c>
      <c r="I502" s="1" t="s">
        <v>5665</v>
      </c>
      <c r="J502" s="1" t="s">
        <v>5666</v>
      </c>
      <c r="K502" s="1" t="s">
        <v>5667</v>
      </c>
      <c r="L502" s="1" t="s">
        <v>5668</v>
      </c>
      <c r="M502" s="1" t="s">
        <v>5669</v>
      </c>
    </row>
    <row r="503" spans="2:13" x14ac:dyDescent="0.25">
      <c r="B503" s="1" t="s">
        <v>56</v>
      </c>
      <c r="C503" s="1" t="s">
        <v>5670</v>
      </c>
      <c r="D503" s="1" t="s">
        <v>5671</v>
      </c>
      <c r="E503" s="1" t="s">
        <v>5672</v>
      </c>
      <c r="F503" s="1" t="s">
        <v>5673</v>
      </c>
      <c r="G503" s="1" t="s">
        <v>5674</v>
      </c>
      <c r="H503" s="1" t="s">
        <v>5675</v>
      </c>
      <c r="I503" s="1" t="s">
        <v>5676</v>
      </c>
      <c r="J503" s="1" t="s">
        <v>5677</v>
      </c>
      <c r="K503" s="1" t="s">
        <v>5678</v>
      </c>
      <c r="L503" s="1" t="s">
        <v>5679</v>
      </c>
      <c r="M503" s="1" t="s">
        <v>5680</v>
      </c>
    </row>
    <row r="504" spans="2:13" x14ac:dyDescent="0.25">
      <c r="B504" s="1" t="s">
        <v>56</v>
      </c>
      <c r="C504" s="1" t="s">
        <v>5681</v>
      </c>
      <c r="D504" s="1" t="s">
        <v>5682</v>
      </c>
      <c r="E504" s="1" t="s">
        <v>5683</v>
      </c>
      <c r="F504" s="1" t="s">
        <v>5684</v>
      </c>
      <c r="G504" s="1" t="s">
        <v>5685</v>
      </c>
      <c r="H504" s="1" t="s">
        <v>5686</v>
      </c>
      <c r="I504" s="1" t="s">
        <v>5687</v>
      </c>
      <c r="J504" s="1" t="s">
        <v>5688</v>
      </c>
      <c r="K504" s="1" t="s">
        <v>5689</v>
      </c>
      <c r="L504" s="1" t="s">
        <v>5690</v>
      </c>
      <c r="M504" s="1" t="s">
        <v>5691</v>
      </c>
    </row>
    <row r="505" spans="2:13" x14ac:dyDescent="0.25">
      <c r="B505" s="1" t="s">
        <v>56</v>
      </c>
      <c r="C505" s="1" t="s">
        <v>5692</v>
      </c>
      <c r="D505" s="1" t="s">
        <v>5693</v>
      </c>
      <c r="E505" s="1" t="s">
        <v>5694</v>
      </c>
      <c r="F505" s="1" t="s">
        <v>5695</v>
      </c>
      <c r="G505" s="1" t="s">
        <v>5696</v>
      </c>
      <c r="H505" s="1" t="s">
        <v>5697</v>
      </c>
      <c r="I505" s="1" t="s">
        <v>5698</v>
      </c>
      <c r="J505" s="1" t="s">
        <v>5699</v>
      </c>
      <c r="K505" s="1" t="s">
        <v>5700</v>
      </c>
      <c r="L505" s="1" t="s">
        <v>5701</v>
      </c>
      <c r="M505" s="1" t="s">
        <v>5702</v>
      </c>
    </row>
    <row r="506" spans="2:13" x14ac:dyDescent="0.25">
      <c r="B506" s="1" t="s">
        <v>56</v>
      </c>
      <c r="C506" s="1" t="s">
        <v>5703</v>
      </c>
      <c r="D506" s="1" t="s">
        <v>5704</v>
      </c>
      <c r="E506" s="1" t="s">
        <v>5705</v>
      </c>
      <c r="F506" s="1" t="s">
        <v>5706</v>
      </c>
      <c r="G506" s="1" t="s">
        <v>5707</v>
      </c>
      <c r="H506" s="1" t="s">
        <v>5708</v>
      </c>
      <c r="I506" s="1" t="s">
        <v>5709</v>
      </c>
      <c r="J506" s="1" t="s">
        <v>5710</v>
      </c>
      <c r="K506" s="1" t="s">
        <v>5711</v>
      </c>
      <c r="L506" s="1" t="s">
        <v>5712</v>
      </c>
      <c r="M506" s="1" t="s">
        <v>5713</v>
      </c>
    </row>
    <row r="507" spans="2:13" x14ac:dyDescent="0.25">
      <c r="B507" s="1" t="s">
        <v>56</v>
      </c>
      <c r="C507" s="1" t="s">
        <v>5714</v>
      </c>
      <c r="D507" s="1" t="s">
        <v>5715</v>
      </c>
      <c r="E507" s="1" t="s">
        <v>5716</v>
      </c>
      <c r="F507" s="1" t="s">
        <v>5717</v>
      </c>
      <c r="G507" s="1" t="s">
        <v>5718</v>
      </c>
      <c r="H507" s="1" t="s">
        <v>5719</v>
      </c>
      <c r="I507" s="1" t="s">
        <v>5720</v>
      </c>
      <c r="J507" s="1" t="s">
        <v>5721</v>
      </c>
      <c r="K507" s="1" t="s">
        <v>5722</v>
      </c>
      <c r="L507" s="1" t="s">
        <v>5723</v>
      </c>
      <c r="M507" s="1" t="s">
        <v>5724</v>
      </c>
    </row>
    <row r="508" spans="2:13" x14ac:dyDescent="0.25">
      <c r="B508" s="1" t="s">
        <v>56</v>
      </c>
      <c r="C508" s="1" t="s">
        <v>5725</v>
      </c>
      <c r="D508" s="1" t="s">
        <v>5726</v>
      </c>
      <c r="E508" s="1" t="s">
        <v>5727</v>
      </c>
      <c r="F508" s="1" t="s">
        <v>5728</v>
      </c>
      <c r="G508" s="1" t="s">
        <v>5729</v>
      </c>
      <c r="H508" s="1" t="s">
        <v>5730</v>
      </c>
      <c r="I508" s="1" t="s">
        <v>5731</v>
      </c>
      <c r="J508" s="1" t="s">
        <v>5732</v>
      </c>
      <c r="K508" s="1" t="s">
        <v>5733</v>
      </c>
      <c r="L508" s="1" t="s">
        <v>5734</v>
      </c>
      <c r="M508" s="1" t="s">
        <v>5735</v>
      </c>
    </row>
    <row r="509" spans="2:13" x14ac:dyDescent="0.25">
      <c r="B509" s="1" t="s">
        <v>56</v>
      </c>
      <c r="C509" s="1" t="s">
        <v>5736</v>
      </c>
      <c r="D509" s="1" t="s">
        <v>5737</v>
      </c>
      <c r="E509" s="1" t="s">
        <v>5738</v>
      </c>
      <c r="F509" s="1" t="s">
        <v>5739</v>
      </c>
      <c r="G509" s="1" t="s">
        <v>5740</v>
      </c>
      <c r="H509" s="1" t="s">
        <v>5741</v>
      </c>
      <c r="I509" s="1" t="s">
        <v>5742</v>
      </c>
      <c r="J509" s="1" t="s">
        <v>5743</v>
      </c>
      <c r="K509" s="1" t="s">
        <v>5744</v>
      </c>
      <c r="L509" s="1" t="s">
        <v>5745</v>
      </c>
      <c r="M509" s="1" t="s">
        <v>5746</v>
      </c>
    </row>
    <row r="510" spans="2:13" x14ac:dyDescent="0.25">
      <c r="B510" s="1" t="s">
        <v>56</v>
      </c>
      <c r="C510" s="1" t="s">
        <v>5747</v>
      </c>
      <c r="D510" s="1" t="s">
        <v>5748</v>
      </c>
      <c r="E510" s="1" t="s">
        <v>5749</v>
      </c>
      <c r="F510" s="1" t="s">
        <v>5750</v>
      </c>
      <c r="G510" s="1" t="s">
        <v>5751</v>
      </c>
      <c r="H510" s="1" t="s">
        <v>5752</v>
      </c>
      <c r="I510" s="1" t="s">
        <v>5753</v>
      </c>
      <c r="J510" s="1" t="s">
        <v>5754</v>
      </c>
      <c r="K510" s="1" t="s">
        <v>5755</v>
      </c>
      <c r="L510" s="1" t="s">
        <v>5756</v>
      </c>
      <c r="M510" s="1" t="s">
        <v>5757</v>
      </c>
    </row>
    <row r="511" spans="2:13" x14ac:dyDescent="0.25">
      <c r="B511" s="1" t="s">
        <v>56</v>
      </c>
      <c r="C511" s="1" t="s">
        <v>5758</v>
      </c>
      <c r="D511" s="1" t="s">
        <v>5759</v>
      </c>
      <c r="E511" s="1" t="s">
        <v>5760</v>
      </c>
      <c r="F511" s="1" t="s">
        <v>5761</v>
      </c>
      <c r="G511" s="1" t="s">
        <v>5762</v>
      </c>
      <c r="H511" s="1" t="s">
        <v>5763</v>
      </c>
      <c r="I511" s="1" t="s">
        <v>5764</v>
      </c>
      <c r="J511" s="1" t="s">
        <v>5765</v>
      </c>
      <c r="K511" s="1" t="s">
        <v>5766</v>
      </c>
      <c r="L511" s="1" t="s">
        <v>5767</v>
      </c>
      <c r="M511" s="1" t="s">
        <v>5768</v>
      </c>
    </row>
    <row r="512" spans="2:13" x14ac:dyDescent="0.25">
      <c r="B512" s="1" t="s">
        <v>56</v>
      </c>
      <c r="C512" s="1" t="s">
        <v>5769</v>
      </c>
      <c r="D512" s="1" t="s">
        <v>5770</v>
      </c>
      <c r="E512" s="1" t="s">
        <v>5771</v>
      </c>
      <c r="F512" s="1" t="s">
        <v>5772</v>
      </c>
      <c r="G512" s="1" t="s">
        <v>5773</v>
      </c>
      <c r="H512" s="1" t="s">
        <v>5774</v>
      </c>
      <c r="I512" s="1" t="s">
        <v>5775</v>
      </c>
      <c r="J512" s="1" t="s">
        <v>5776</v>
      </c>
      <c r="K512" s="1" t="s">
        <v>5777</v>
      </c>
      <c r="L512" s="1" t="s">
        <v>5778</v>
      </c>
      <c r="M512" s="1" t="s">
        <v>5779</v>
      </c>
    </row>
    <row r="513" spans="2:13" x14ac:dyDescent="0.25">
      <c r="B513" s="1" t="s">
        <v>56</v>
      </c>
      <c r="C513" s="1" t="s">
        <v>5780</v>
      </c>
      <c r="D513" s="1" t="s">
        <v>5781</v>
      </c>
      <c r="E513" s="1" t="s">
        <v>5782</v>
      </c>
      <c r="F513" s="1" t="s">
        <v>5783</v>
      </c>
      <c r="G513" s="1" t="s">
        <v>5784</v>
      </c>
      <c r="H513" s="1" t="s">
        <v>5785</v>
      </c>
      <c r="I513" s="1" t="s">
        <v>5786</v>
      </c>
      <c r="J513" s="1" t="s">
        <v>5787</v>
      </c>
      <c r="K513" s="1" t="s">
        <v>5788</v>
      </c>
      <c r="L513" s="1" t="s">
        <v>5789</v>
      </c>
      <c r="M513" s="1" t="s">
        <v>5790</v>
      </c>
    </row>
    <row r="514" spans="2:13" x14ac:dyDescent="0.25">
      <c r="B514" s="1" t="s">
        <v>56</v>
      </c>
      <c r="C514" s="1" t="s">
        <v>5791</v>
      </c>
      <c r="D514" s="1" t="s">
        <v>5792</v>
      </c>
      <c r="E514" s="1" t="s">
        <v>5793</v>
      </c>
      <c r="F514" s="1" t="s">
        <v>5794</v>
      </c>
      <c r="G514" s="1" t="s">
        <v>5795</v>
      </c>
      <c r="H514" s="1" t="s">
        <v>5796</v>
      </c>
      <c r="I514" s="1" t="s">
        <v>5797</v>
      </c>
      <c r="J514" s="1" t="s">
        <v>5798</v>
      </c>
      <c r="K514" s="1" t="s">
        <v>5799</v>
      </c>
      <c r="L514" s="1" t="s">
        <v>5800</v>
      </c>
      <c r="M514" s="1" t="s">
        <v>5801</v>
      </c>
    </row>
    <row r="515" spans="2:13" x14ac:dyDescent="0.25">
      <c r="B515" s="1" t="s">
        <v>56</v>
      </c>
      <c r="C515" s="1" t="s">
        <v>5802</v>
      </c>
      <c r="D515" s="1" t="s">
        <v>5803</v>
      </c>
      <c r="E515" s="1" t="s">
        <v>5804</v>
      </c>
      <c r="F515" s="1" t="s">
        <v>5805</v>
      </c>
      <c r="G515" s="1" t="s">
        <v>5806</v>
      </c>
      <c r="H515" s="1" t="s">
        <v>5807</v>
      </c>
      <c r="I515" s="1" t="s">
        <v>5808</v>
      </c>
      <c r="J515" s="1" t="s">
        <v>5809</v>
      </c>
      <c r="K515" s="1" t="s">
        <v>5810</v>
      </c>
      <c r="L515" s="1" t="s">
        <v>5811</v>
      </c>
      <c r="M515" s="1" t="s">
        <v>5812</v>
      </c>
    </row>
    <row r="516" spans="2:13" x14ac:dyDescent="0.25">
      <c r="B516" s="1" t="s">
        <v>56</v>
      </c>
      <c r="C516" s="1" t="s">
        <v>5813</v>
      </c>
      <c r="D516" s="1" t="s">
        <v>5814</v>
      </c>
      <c r="E516" s="1" t="s">
        <v>5815</v>
      </c>
      <c r="F516" s="1" t="s">
        <v>5816</v>
      </c>
      <c r="G516" s="1" t="s">
        <v>5817</v>
      </c>
      <c r="H516" s="1" t="s">
        <v>5818</v>
      </c>
      <c r="I516" s="1" t="s">
        <v>5819</v>
      </c>
      <c r="J516" s="1" t="s">
        <v>5820</v>
      </c>
      <c r="K516" s="1" t="s">
        <v>5821</v>
      </c>
      <c r="L516" s="1" t="s">
        <v>5822</v>
      </c>
      <c r="M516" s="1" t="s">
        <v>5823</v>
      </c>
    </row>
    <row r="517" spans="2:13" x14ac:dyDescent="0.25">
      <c r="B517" s="1" t="s">
        <v>56</v>
      </c>
      <c r="C517" s="1" t="s">
        <v>5824</v>
      </c>
      <c r="D517" s="1" t="s">
        <v>5825</v>
      </c>
      <c r="E517" s="1" t="s">
        <v>5826</v>
      </c>
      <c r="F517" s="1" t="s">
        <v>5827</v>
      </c>
      <c r="G517" s="1" t="s">
        <v>5828</v>
      </c>
      <c r="H517" s="1" t="s">
        <v>5829</v>
      </c>
      <c r="I517" s="1" t="s">
        <v>5830</v>
      </c>
      <c r="J517" s="1" t="s">
        <v>5831</v>
      </c>
      <c r="K517" s="1" t="s">
        <v>5832</v>
      </c>
      <c r="L517" s="1" t="s">
        <v>5833</v>
      </c>
      <c r="M517" s="1" t="s">
        <v>5834</v>
      </c>
    </row>
    <row r="518" spans="2:13" x14ac:dyDescent="0.25">
      <c r="B518" s="1" t="s">
        <v>56</v>
      </c>
      <c r="C518" s="1" t="s">
        <v>5835</v>
      </c>
      <c r="D518" s="1" t="s">
        <v>5836</v>
      </c>
      <c r="E518" s="1" t="s">
        <v>5837</v>
      </c>
      <c r="F518" s="1" t="s">
        <v>5838</v>
      </c>
      <c r="G518" s="1" t="s">
        <v>5839</v>
      </c>
      <c r="H518" s="1" t="s">
        <v>5840</v>
      </c>
      <c r="I518" s="1" t="s">
        <v>5841</v>
      </c>
      <c r="J518" s="1" t="s">
        <v>5842</v>
      </c>
      <c r="K518" s="1" t="s">
        <v>5843</v>
      </c>
      <c r="L518" s="1" t="s">
        <v>5844</v>
      </c>
      <c r="M518" s="1" t="s">
        <v>5845</v>
      </c>
    </row>
    <row r="519" spans="2:13" x14ac:dyDescent="0.25">
      <c r="B519" s="1" t="s">
        <v>56</v>
      </c>
      <c r="C519" s="1" t="s">
        <v>5846</v>
      </c>
      <c r="D519" s="1" t="s">
        <v>5847</v>
      </c>
      <c r="E519" s="1" t="s">
        <v>5848</v>
      </c>
      <c r="F519" s="1" t="s">
        <v>5849</v>
      </c>
      <c r="G519" s="1" t="s">
        <v>5850</v>
      </c>
      <c r="H519" s="1" t="s">
        <v>5851</v>
      </c>
      <c r="I519" s="1" t="s">
        <v>5852</v>
      </c>
      <c r="J519" s="1" t="s">
        <v>5853</v>
      </c>
      <c r="K519" s="1" t="s">
        <v>5854</v>
      </c>
      <c r="L519" s="1" t="s">
        <v>5855</v>
      </c>
      <c r="M519" s="1" t="s">
        <v>5856</v>
      </c>
    </row>
    <row r="520" spans="2:13" x14ac:dyDescent="0.25">
      <c r="B520" s="1" t="s">
        <v>56</v>
      </c>
      <c r="C520" s="1" t="s">
        <v>5857</v>
      </c>
      <c r="D520" s="1" t="s">
        <v>5858</v>
      </c>
      <c r="E520" s="1" t="s">
        <v>5859</v>
      </c>
      <c r="F520" s="1" t="s">
        <v>5860</v>
      </c>
      <c r="G520" s="1" t="s">
        <v>5861</v>
      </c>
      <c r="H520" s="1" t="s">
        <v>5862</v>
      </c>
      <c r="I520" s="1" t="s">
        <v>5863</v>
      </c>
      <c r="J520" s="1" t="s">
        <v>5864</v>
      </c>
      <c r="K520" s="1" t="s">
        <v>5865</v>
      </c>
      <c r="L520" s="1" t="s">
        <v>5866</v>
      </c>
      <c r="M520" s="1" t="s">
        <v>5867</v>
      </c>
    </row>
    <row r="521" spans="2:13" x14ac:dyDescent="0.25">
      <c r="B521" s="1" t="s">
        <v>56</v>
      </c>
      <c r="C521" s="1" t="s">
        <v>5868</v>
      </c>
      <c r="D521" s="1" t="s">
        <v>5869</v>
      </c>
      <c r="E521" s="1" t="s">
        <v>5870</v>
      </c>
      <c r="F521" s="1" t="s">
        <v>5871</v>
      </c>
      <c r="G521" s="1" t="s">
        <v>5872</v>
      </c>
      <c r="H521" s="1" t="s">
        <v>5873</v>
      </c>
      <c r="I521" s="1" t="s">
        <v>5874</v>
      </c>
      <c r="J521" s="1" t="s">
        <v>5875</v>
      </c>
      <c r="K521" s="1" t="s">
        <v>5876</v>
      </c>
      <c r="L521" s="1" t="s">
        <v>5877</v>
      </c>
      <c r="M521" s="1" t="s">
        <v>5878</v>
      </c>
    </row>
    <row r="522" spans="2:13" x14ac:dyDescent="0.25">
      <c r="B522" s="1" t="s">
        <v>57</v>
      </c>
      <c r="C522" s="1" t="s">
        <v>5879</v>
      </c>
      <c r="D522" s="1" t="s">
        <v>5880</v>
      </c>
      <c r="E522" s="1" t="s">
        <v>5881</v>
      </c>
      <c r="F522" s="1" t="s">
        <v>5882</v>
      </c>
      <c r="G522" s="1" t="s">
        <v>5883</v>
      </c>
      <c r="H522" s="1" t="s">
        <v>5884</v>
      </c>
      <c r="I522" s="1" t="s">
        <v>5885</v>
      </c>
      <c r="J522" s="1" t="s">
        <v>5886</v>
      </c>
      <c r="K522" s="1" t="s">
        <v>5887</v>
      </c>
      <c r="L522" s="1" t="s">
        <v>5888</v>
      </c>
      <c r="M522" s="1" t="s">
        <v>5889</v>
      </c>
    </row>
    <row r="523" spans="2:13" x14ac:dyDescent="0.25">
      <c r="B523" s="1" t="s">
        <v>57</v>
      </c>
      <c r="C523" s="1" t="s">
        <v>5890</v>
      </c>
      <c r="D523" s="1" t="s">
        <v>5891</v>
      </c>
      <c r="E523" s="1" t="s">
        <v>5892</v>
      </c>
      <c r="F523" s="1" t="s">
        <v>5893</v>
      </c>
      <c r="G523" s="1" t="s">
        <v>5894</v>
      </c>
      <c r="H523" s="1" t="s">
        <v>5895</v>
      </c>
      <c r="I523" s="1" t="s">
        <v>5896</v>
      </c>
      <c r="J523" s="1" t="s">
        <v>5897</v>
      </c>
      <c r="K523" s="1" t="s">
        <v>5898</v>
      </c>
      <c r="L523" s="1" t="s">
        <v>5899</v>
      </c>
      <c r="M523" s="1" t="s">
        <v>5900</v>
      </c>
    </row>
    <row r="524" spans="2:13" x14ac:dyDescent="0.25">
      <c r="B524" s="1" t="s">
        <v>57</v>
      </c>
      <c r="C524" s="1" t="s">
        <v>5901</v>
      </c>
      <c r="D524" s="1" t="s">
        <v>5902</v>
      </c>
      <c r="E524" s="1" t="s">
        <v>5903</v>
      </c>
      <c r="F524" s="1" t="s">
        <v>5904</v>
      </c>
      <c r="G524" s="1" t="s">
        <v>5905</v>
      </c>
      <c r="H524" s="1" t="s">
        <v>5906</v>
      </c>
      <c r="I524" s="1" t="s">
        <v>5907</v>
      </c>
      <c r="J524" s="1" t="s">
        <v>5908</v>
      </c>
      <c r="K524" s="1" t="s">
        <v>5909</v>
      </c>
      <c r="L524" s="1" t="s">
        <v>5910</v>
      </c>
      <c r="M524" s="1" t="s">
        <v>5911</v>
      </c>
    </row>
    <row r="525" spans="2:13" x14ac:dyDescent="0.25">
      <c r="B525" s="1" t="s">
        <v>57</v>
      </c>
      <c r="C525" s="1" t="s">
        <v>5912</v>
      </c>
      <c r="D525" s="1" t="s">
        <v>5913</v>
      </c>
      <c r="E525" s="1" t="s">
        <v>5914</v>
      </c>
      <c r="F525" s="1" t="s">
        <v>5915</v>
      </c>
      <c r="G525" s="1" t="s">
        <v>5916</v>
      </c>
      <c r="H525" s="1" t="s">
        <v>5917</v>
      </c>
      <c r="I525" s="1" t="s">
        <v>5918</v>
      </c>
      <c r="J525" s="1" t="s">
        <v>5919</v>
      </c>
      <c r="K525" s="1" t="s">
        <v>5920</v>
      </c>
      <c r="L525" s="1" t="s">
        <v>5921</v>
      </c>
      <c r="M525" s="1" t="s">
        <v>5922</v>
      </c>
    </row>
    <row r="526" spans="2:13" x14ac:dyDescent="0.25">
      <c r="B526" s="1" t="s">
        <v>57</v>
      </c>
      <c r="C526" s="1" t="s">
        <v>5923</v>
      </c>
      <c r="D526" s="1" t="s">
        <v>5924</v>
      </c>
      <c r="E526" s="1" t="s">
        <v>5925</v>
      </c>
      <c r="F526" s="1" t="s">
        <v>5926</v>
      </c>
      <c r="G526" s="1" t="s">
        <v>5927</v>
      </c>
      <c r="H526" s="1" t="s">
        <v>5928</v>
      </c>
      <c r="I526" s="1" t="s">
        <v>5929</v>
      </c>
      <c r="J526" s="1" t="s">
        <v>5930</v>
      </c>
      <c r="K526" s="1" t="s">
        <v>5931</v>
      </c>
      <c r="L526" s="1" t="s">
        <v>5932</v>
      </c>
      <c r="M526" s="1" t="s">
        <v>5933</v>
      </c>
    </row>
    <row r="527" spans="2:13" x14ac:dyDescent="0.25">
      <c r="B527" s="1" t="s">
        <v>57</v>
      </c>
      <c r="C527" s="1" t="s">
        <v>5934</v>
      </c>
      <c r="D527" s="1" t="s">
        <v>5935</v>
      </c>
      <c r="E527" s="1" t="s">
        <v>5936</v>
      </c>
      <c r="F527" s="1" t="s">
        <v>5937</v>
      </c>
      <c r="G527" s="1" t="s">
        <v>5938</v>
      </c>
      <c r="H527" s="1" t="s">
        <v>5939</v>
      </c>
      <c r="I527" s="1" t="s">
        <v>5940</v>
      </c>
      <c r="J527" s="1" t="s">
        <v>5941</v>
      </c>
      <c r="K527" s="1" t="s">
        <v>5942</v>
      </c>
      <c r="L527" s="1" t="s">
        <v>5943</v>
      </c>
      <c r="M527" s="1" t="s">
        <v>5944</v>
      </c>
    </row>
    <row r="528" spans="2:13" x14ac:dyDescent="0.25">
      <c r="B528" s="1" t="s">
        <v>57</v>
      </c>
      <c r="C528" s="1" t="s">
        <v>5945</v>
      </c>
      <c r="D528" s="1" t="s">
        <v>5946</v>
      </c>
      <c r="E528" s="1" t="s">
        <v>5947</v>
      </c>
      <c r="F528" s="1" t="s">
        <v>5948</v>
      </c>
      <c r="G528" s="1" t="s">
        <v>5949</v>
      </c>
      <c r="H528" s="1" t="s">
        <v>5950</v>
      </c>
      <c r="I528" s="1" t="s">
        <v>5951</v>
      </c>
      <c r="J528" s="1" t="s">
        <v>5952</v>
      </c>
      <c r="K528" s="1" t="s">
        <v>5953</v>
      </c>
      <c r="L528" s="1" t="s">
        <v>5954</v>
      </c>
      <c r="M528" s="1" t="s">
        <v>5955</v>
      </c>
    </row>
    <row r="529" spans="2:13" x14ac:dyDescent="0.25">
      <c r="B529" s="1" t="s">
        <v>57</v>
      </c>
      <c r="C529" s="1" t="s">
        <v>5956</v>
      </c>
      <c r="D529" s="1" t="s">
        <v>5957</v>
      </c>
      <c r="E529" s="1" t="s">
        <v>5958</v>
      </c>
      <c r="F529" s="1" t="s">
        <v>5959</v>
      </c>
      <c r="G529" s="1" t="s">
        <v>5960</v>
      </c>
      <c r="H529" s="1" t="s">
        <v>5961</v>
      </c>
      <c r="I529" s="1" t="s">
        <v>5962</v>
      </c>
      <c r="J529" s="1" t="s">
        <v>5963</v>
      </c>
      <c r="K529" s="1" t="s">
        <v>5964</v>
      </c>
      <c r="L529" s="1" t="s">
        <v>5965</v>
      </c>
      <c r="M529" s="1" t="s">
        <v>5966</v>
      </c>
    </row>
    <row r="530" spans="2:13" x14ac:dyDescent="0.25">
      <c r="B530" s="1" t="s">
        <v>57</v>
      </c>
      <c r="C530" s="1" t="s">
        <v>5967</v>
      </c>
      <c r="D530" s="1" t="s">
        <v>5968</v>
      </c>
      <c r="E530" s="1" t="s">
        <v>5969</v>
      </c>
      <c r="F530" s="1" t="s">
        <v>5970</v>
      </c>
      <c r="G530" s="1" t="s">
        <v>5971</v>
      </c>
      <c r="H530" s="1" t="s">
        <v>5972</v>
      </c>
      <c r="I530" s="1" t="s">
        <v>5973</v>
      </c>
      <c r="J530" s="1" t="s">
        <v>5974</v>
      </c>
      <c r="K530" s="1" t="s">
        <v>5975</v>
      </c>
      <c r="L530" s="1" t="s">
        <v>5976</v>
      </c>
      <c r="M530" s="1" t="s">
        <v>5977</v>
      </c>
    </row>
    <row r="531" spans="2:13" x14ac:dyDescent="0.25">
      <c r="B531" s="1" t="s">
        <v>57</v>
      </c>
      <c r="C531" s="1" t="s">
        <v>5978</v>
      </c>
      <c r="D531" s="1" t="s">
        <v>5979</v>
      </c>
      <c r="E531" s="1" t="s">
        <v>5980</v>
      </c>
      <c r="F531" s="1" t="s">
        <v>5981</v>
      </c>
      <c r="G531" s="1" t="s">
        <v>5982</v>
      </c>
      <c r="H531" s="1" t="s">
        <v>5983</v>
      </c>
      <c r="I531" s="1" t="s">
        <v>5984</v>
      </c>
      <c r="J531" s="1" t="s">
        <v>5985</v>
      </c>
      <c r="K531" s="1" t="s">
        <v>5986</v>
      </c>
      <c r="L531" s="1" t="s">
        <v>5987</v>
      </c>
      <c r="M531" s="1" t="s">
        <v>5988</v>
      </c>
    </row>
    <row r="532" spans="2:13" x14ac:dyDescent="0.25">
      <c r="B532" s="1" t="s">
        <v>57</v>
      </c>
      <c r="C532" s="1" t="s">
        <v>5989</v>
      </c>
      <c r="D532" s="1" t="s">
        <v>5990</v>
      </c>
      <c r="E532" s="1" t="s">
        <v>5991</v>
      </c>
      <c r="F532" s="1" t="s">
        <v>5992</v>
      </c>
      <c r="G532" s="1" t="s">
        <v>5993</v>
      </c>
      <c r="H532" s="1" t="s">
        <v>5994</v>
      </c>
      <c r="I532" s="1" t="s">
        <v>5995</v>
      </c>
      <c r="J532" s="1" t="s">
        <v>5996</v>
      </c>
      <c r="K532" s="1" t="s">
        <v>5997</v>
      </c>
      <c r="L532" s="1" t="s">
        <v>5998</v>
      </c>
      <c r="M532" s="1" t="s">
        <v>5999</v>
      </c>
    </row>
    <row r="533" spans="2:13" x14ac:dyDescent="0.25">
      <c r="B533" s="1" t="s">
        <v>57</v>
      </c>
      <c r="C533" s="1" t="s">
        <v>6000</v>
      </c>
      <c r="D533" s="1" t="s">
        <v>6001</v>
      </c>
      <c r="E533" s="1" t="s">
        <v>6002</v>
      </c>
      <c r="F533" s="1" t="s">
        <v>6003</v>
      </c>
      <c r="G533" s="1" t="s">
        <v>6004</v>
      </c>
      <c r="H533" s="1" t="s">
        <v>6005</v>
      </c>
      <c r="I533" s="1" t="s">
        <v>6006</v>
      </c>
      <c r="J533" s="1" t="s">
        <v>6007</v>
      </c>
      <c r="K533" s="1" t="s">
        <v>6008</v>
      </c>
      <c r="L533" s="1" t="s">
        <v>6009</v>
      </c>
      <c r="M533" s="1" t="s">
        <v>6010</v>
      </c>
    </row>
    <row r="534" spans="2:13" x14ac:dyDescent="0.25">
      <c r="B534" s="1" t="s">
        <v>57</v>
      </c>
      <c r="C534" s="1" t="s">
        <v>6011</v>
      </c>
      <c r="D534" s="1" t="s">
        <v>6012</v>
      </c>
      <c r="E534" s="1" t="s">
        <v>6013</v>
      </c>
      <c r="F534" s="1" t="s">
        <v>6014</v>
      </c>
      <c r="G534" s="1" t="s">
        <v>6015</v>
      </c>
      <c r="H534" s="1" t="s">
        <v>6016</v>
      </c>
      <c r="I534" s="1" t="s">
        <v>6017</v>
      </c>
      <c r="J534" s="1" t="s">
        <v>6018</v>
      </c>
      <c r="K534" s="1" t="s">
        <v>6019</v>
      </c>
      <c r="L534" s="1" t="s">
        <v>6020</v>
      </c>
      <c r="M534" s="1" t="s">
        <v>6021</v>
      </c>
    </row>
    <row r="535" spans="2:13" x14ac:dyDescent="0.25">
      <c r="B535" s="1" t="s">
        <v>57</v>
      </c>
      <c r="C535" s="1" t="s">
        <v>6022</v>
      </c>
      <c r="D535" s="1" t="s">
        <v>6023</v>
      </c>
      <c r="E535" s="1" t="s">
        <v>6024</v>
      </c>
      <c r="F535" s="1" t="s">
        <v>6025</v>
      </c>
      <c r="G535" s="1" t="s">
        <v>6026</v>
      </c>
      <c r="H535" s="1" t="s">
        <v>6027</v>
      </c>
      <c r="I535" s="1" t="s">
        <v>6028</v>
      </c>
      <c r="J535" s="1" t="s">
        <v>6029</v>
      </c>
      <c r="K535" s="1" t="s">
        <v>6030</v>
      </c>
      <c r="L535" s="1" t="s">
        <v>6031</v>
      </c>
      <c r="M535" s="1" t="s">
        <v>6032</v>
      </c>
    </row>
    <row r="536" spans="2:13" x14ac:dyDescent="0.25">
      <c r="B536" s="1" t="s">
        <v>57</v>
      </c>
      <c r="C536" s="1" t="s">
        <v>6033</v>
      </c>
      <c r="D536" s="1" t="s">
        <v>6034</v>
      </c>
      <c r="E536" s="1" t="s">
        <v>6035</v>
      </c>
      <c r="F536" s="1" t="s">
        <v>6036</v>
      </c>
      <c r="G536" s="1" t="s">
        <v>6037</v>
      </c>
      <c r="H536" s="1" t="s">
        <v>6038</v>
      </c>
      <c r="I536" s="1" t="s">
        <v>6039</v>
      </c>
      <c r="J536" s="1" t="s">
        <v>6040</v>
      </c>
      <c r="K536" s="1" t="s">
        <v>6041</v>
      </c>
      <c r="L536" s="1" t="s">
        <v>6042</v>
      </c>
      <c r="M536" s="1" t="s">
        <v>6043</v>
      </c>
    </row>
    <row r="537" spans="2:13" x14ac:dyDescent="0.25">
      <c r="B537" s="1" t="s">
        <v>57</v>
      </c>
      <c r="C537" s="1" t="s">
        <v>6044</v>
      </c>
      <c r="D537" s="1" t="s">
        <v>6045</v>
      </c>
      <c r="E537" s="1" t="s">
        <v>6046</v>
      </c>
      <c r="F537" s="1" t="s">
        <v>6047</v>
      </c>
      <c r="G537" s="1" t="s">
        <v>6048</v>
      </c>
      <c r="H537" s="1" t="s">
        <v>6049</v>
      </c>
      <c r="I537" s="1" t="s">
        <v>6050</v>
      </c>
      <c r="J537" s="1" t="s">
        <v>6051</v>
      </c>
      <c r="K537" s="1" t="s">
        <v>6052</v>
      </c>
      <c r="L537" s="1" t="s">
        <v>6053</v>
      </c>
      <c r="M537" s="1" t="s">
        <v>6054</v>
      </c>
    </row>
    <row r="538" spans="2:13" x14ac:dyDescent="0.25">
      <c r="B538" s="1" t="s">
        <v>57</v>
      </c>
      <c r="C538" s="1" t="s">
        <v>6055</v>
      </c>
      <c r="D538" s="1" t="s">
        <v>6056</v>
      </c>
      <c r="E538" s="1" t="s">
        <v>6057</v>
      </c>
      <c r="F538" s="1" t="s">
        <v>6058</v>
      </c>
      <c r="G538" s="1" t="s">
        <v>6059</v>
      </c>
      <c r="H538" s="1" t="s">
        <v>6060</v>
      </c>
      <c r="I538" s="1" t="s">
        <v>6061</v>
      </c>
      <c r="J538" s="1" t="s">
        <v>6062</v>
      </c>
      <c r="K538" s="1" t="s">
        <v>6063</v>
      </c>
      <c r="L538" s="1" t="s">
        <v>6064</v>
      </c>
      <c r="M538" s="1" t="s">
        <v>6065</v>
      </c>
    </row>
    <row r="539" spans="2:13" x14ac:dyDescent="0.25">
      <c r="B539" s="1" t="s">
        <v>57</v>
      </c>
      <c r="C539" s="1" t="s">
        <v>6066</v>
      </c>
      <c r="D539" s="1" t="s">
        <v>6067</v>
      </c>
      <c r="E539" s="1" t="s">
        <v>6068</v>
      </c>
      <c r="F539" s="1" t="s">
        <v>6069</v>
      </c>
      <c r="G539" s="1" t="s">
        <v>6070</v>
      </c>
      <c r="H539" s="1" t="s">
        <v>6071</v>
      </c>
      <c r="I539" s="1" t="s">
        <v>6072</v>
      </c>
      <c r="J539" s="1" t="s">
        <v>6073</v>
      </c>
      <c r="K539" s="1" t="s">
        <v>6074</v>
      </c>
      <c r="L539" s="1" t="s">
        <v>6075</v>
      </c>
      <c r="M539" s="1" t="s">
        <v>6076</v>
      </c>
    </row>
    <row r="540" spans="2:13" x14ac:dyDescent="0.25">
      <c r="B540" s="1" t="s">
        <v>57</v>
      </c>
      <c r="C540" s="1" t="s">
        <v>6077</v>
      </c>
      <c r="D540" s="1" t="s">
        <v>6078</v>
      </c>
      <c r="E540" s="1" t="s">
        <v>6079</v>
      </c>
      <c r="F540" s="1" t="s">
        <v>6080</v>
      </c>
      <c r="G540" s="1" t="s">
        <v>6081</v>
      </c>
      <c r="H540" s="1" t="s">
        <v>6082</v>
      </c>
      <c r="I540" s="1" t="s">
        <v>6083</v>
      </c>
      <c r="J540" s="1" t="s">
        <v>6084</v>
      </c>
      <c r="K540" s="1" t="s">
        <v>6085</v>
      </c>
      <c r="L540" s="1" t="s">
        <v>6086</v>
      </c>
      <c r="M540" s="1" t="s">
        <v>6087</v>
      </c>
    </row>
    <row r="541" spans="2:13" x14ac:dyDescent="0.25">
      <c r="B541" s="1" t="s">
        <v>57</v>
      </c>
      <c r="C541" s="1" t="s">
        <v>6088</v>
      </c>
      <c r="D541" s="1" t="s">
        <v>6089</v>
      </c>
      <c r="E541" s="1" t="s">
        <v>6090</v>
      </c>
      <c r="F541" s="1" t="s">
        <v>6091</v>
      </c>
      <c r="G541" s="1" t="s">
        <v>6092</v>
      </c>
      <c r="H541" s="1" t="s">
        <v>6093</v>
      </c>
      <c r="I541" s="1" t="s">
        <v>6094</v>
      </c>
      <c r="J541" s="1" t="s">
        <v>6095</v>
      </c>
      <c r="K541" s="1" t="s">
        <v>6096</v>
      </c>
      <c r="L541" s="1" t="s">
        <v>6097</v>
      </c>
      <c r="M541" s="1" t="s">
        <v>6098</v>
      </c>
    </row>
    <row r="542" spans="2:13" x14ac:dyDescent="0.25">
      <c r="B542" s="1" t="s">
        <v>58</v>
      </c>
      <c r="C542" s="1" t="s">
        <v>6099</v>
      </c>
      <c r="D542" s="1" t="s">
        <v>6100</v>
      </c>
      <c r="E542" s="1" t="s">
        <v>6101</v>
      </c>
      <c r="F542" s="1" t="s">
        <v>6102</v>
      </c>
      <c r="G542" s="1" t="s">
        <v>6103</v>
      </c>
      <c r="H542" s="1" t="s">
        <v>6104</v>
      </c>
      <c r="I542" s="1" t="s">
        <v>6105</v>
      </c>
      <c r="J542" s="1" t="s">
        <v>6106</v>
      </c>
      <c r="K542" s="1" t="s">
        <v>6107</v>
      </c>
      <c r="L542" s="1" t="s">
        <v>6108</v>
      </c>
      <c r="M542" s="1" t="s">
        <v>6109</v>
      </c>
    </row>
    <row r="543" spans="2:13" x14ac:dyDescent="0.25">
      <c r="B543" s="1" t="s">
        <v>58</v>
      </c>
      <c r="C543" s="1" t="s">
        <v>6110</v>
      </c>
      <c r="D543" s="1" t="s">
        <v>6111</v>
      </c>
      <c r="E543" s="1" t="s">
        <v>6112</v>
      </c>
      <c r="F543" s="1" t="s">
        <v>6113</v>
      </c>
      <c r="G543" s="1" t="s">
        <v>6114</v>
      </c>
      <c r="H543" s="1" t="s">
        <v>6115</v>
      </c>
      <c r="I543" s="1" t="s">
        <v>6116</v>
      </c>
      <c r="J543" s="1" t="s">
        <v>6117</v>
      </c>
      <c r="K543" s="1" t="s">
        <v>6118</v>
      </c>
      <c r="L543" s="1" t="s">
        <v>6119</v>
      </c>
      <c r="M543" s="1" t="s">
        <v>6120</v>
      </c>
    </row>
    <row r="544" spans="2:13" x14ac:dyDescent="0.25">
      <c r="B544" s="1" t="s">
        <v>58</v>
      </c>
      <c r="C544" s="1" t="s">
        <v>6121</v>
      </c>
      <c r="D544" s="1" t="s">
        <v>6122</v>
      </c>
      <c r="E544" s="1" t="s">
        <v>6123</v>
      </c>
      <c r="F544" s="1" t="s">
        <v>6124</v>
      </c>
      <c r="G544" s="1" t="s">
        <v>6125</v>
      </c>
      <c r="H544" s="1" t="s">
        <v>6126</v>
      </c>
      <c r="I544" s="1" t="s">
        <v>6127</v>
      </c>
      <c r="J544" s="1" t="s">
        <v>6128</v>
      </c>
      <c r="K544" s="1" t="s">
        <v>6129</v>
      </c>
      <c r="L544" s="1" t="s">
        <v>6130</v>
      </c>
      <c r="M544" s="1" t="s">
        <v>6131</v>
      </c>
    </row>
    <row r="545" spans="2:13" x14ac:dyDescent="0.25">
      <c r="B545" s="1" t="s">
        <v>58</v>
      </c>
      <c r="C545" s="1" t="s">
        <v>6132</v>
      </c>
      <c r="D545" s="1" t="s">
        <v>6133</v>
      </c>
      <c r="E545" s="1" t="s">
        <v>6134</v>
      </c>
      <c r="F545" s="1" t="s">
        <v>6135</v>
      </c>
      <c r="G545" s="1" t="s">
        <v>6136</v>
      </c>
      <c r="H545" s="1" t="s">
        <v>6137</v>
      </c>
      <c r="I545" s="1" t="s">
        <v>6138</v>
      </c>
      <c r="J545" s="1" t="s">
        <v>6139</v>
      </c>
      <c r="K545" s="1" t="s">
        <v>6140</v>
      </c>
      <c r="L545" s="1" t="s">
        <v>6141</v>
      </c>
      <c r="M545" s="1" t="s">
        <v>6142</v>
      </c>
    </row>
    <row r="546" spans="2:13" x14ac:dyDescent="0.25">
      <c r="B546" s="1" t="s">
        <v>58</v>
      </c>
      <c r="C546" s="1" t="s">
        <v>6143</v>
      </c>
      <c r="D546" s="1" t="s">
        <v>6144</v>
      </c>
      <c r="E546" s="1" t="s">
        <v>6145</v>
      </c>
      <c r="F546" s="1" t="s">
        <v>6146</v>
      </c>
      <c r="G546" s="1" t="s">
        <v>6147</v>
      </c>
      <c r="H546" s="1" t="s">
        <v>6148</v>
      </c>
      <c r="I546" s="1" t="s">
        <v>6149</v>
      </c>
      <c r="J546" s="1" t="s">
        <v>6150</v>
      </c>
      <c r="K546" s="1" t="s">
        <v>6151</v>
      </c>
      <c r="L546" s="1" t="s">
        <v>6152</v>
      </c>
      <c r="M546" s="1" t="s">
        <v>6153</v>
      </c>
    </row>
    <row r="547" spans="2:13" x14ac:dyDescent="0.25">
      <c r="B547" s="1" t="s">
        <v>58</v>
      </c>
      <c r="C547" s="1" t="s">
        <v>6154</v>
      </c>
      <c r="D547" s="1" t="s">
        <v>6155</v>
      </c>
      <c r="E547" s="1" t="s">
        <v>6156</v>
      </c>
      <c r="F547" s="1" t="s">
        <v>6157</v>
      </c>
      <c r="G547" s="1" t="s">
        <v>6158</v>
      </c>
      <c r="H547" s="1" t="s">
        <v>6159</v>
      </c>
      <c r="I547" s="1" t="s">
        <v>6160</v>
      </c>
      <c r="J547" s="1" t="s">
        <v>6161</v>
      </c>
      <c r="K547" s="1" t="s">
        <v>6162</v>
      </c>
      <c r="L547" s="1" t="s">
        <v>6163</v>
      </c>
      <c r="M547" s="1" t="s">
        <v>6164</v>
      </c>
    </row>
    <row r="548" spans="2:13" x14ac:dyDescent="0.25">
      <c r="B548" s="1" t="s">
        <v>58</v>
      </c>
      <c r="C548" s="1" t="s">
        <v>6165</v>
      </c>
      <c r="D548" s="1" t="s">
        <v>6166</v>
      </c>
      <c r="E548" s="1" t="s">
        <v>6167</v>
      </c>
      <c r="F548" s="1" t="s">
        <v>6168</v>
      </c>
      <c r="G548" s="1" t="s">
        <v>6169</v>
      </c>
      <c r="H548" s="1" t="s">
        <v>6170</v>
      </c>
      <c r="I548" s="1" t="s">
        <v>6171</v>
      </c>
      <c r="J548" s="1" t="s">
        <v>6172</v>
      </c>
      <c r="K548" s="1" t="s">
        <v>6173</v>
      </c>
      <c r="L548" s="1" t="s">
        <v>6174</v>
      </c>
      <c r="M548" s="1" t="s">
        <v>6175</v>
      </c>
    </row>
    <row r="549" spans="2:13" x14ac:dyDescent="0.25">
      <c r="B549" s="1" t="s">
        <v>58</v>
      </c>
      <c r="C549" s="1" t="s">
        <v>6176</v>
      </c>
      <c r="D549" s="1" t="s">
        <v>6177</v>
      </c>
      <c r="E549" s="1" t="s">
        <v>6178</v>
      </c>
      <c r="F549" s="1" t="s">
        <v>6179</v>
      </c>
      <c r="G549" s="1" t="s">
        <v>6180</v>
      </c>
      <c r="H549" s="1" t="s">
        <v>6181</v>
      </c>
      <c r="I549" s="1" t="s">
        <v>6182</v>
      </c>
      <c r="J549" s="1" t="s">
        <v>6183</v>
      </c>
      <c r="K549" s="1" t="s">
        <v>6184</v>
      </c>
      <c r="L549" s="1" t="s">
        <v>6185</v>
      </c>
      <c r="M549" s="1" t="s">
        <v>6186</v>
      </c>
    </row>
    <row r="550" spans="2:13" x14ac:dyDescent="0.25">
      <c r="B550" s="1" t="s">
        <v>58</v>
      </c>
      <c r="C550" s="1" t="s">
        <v>6187</v>
      </c>
      <c r="D550" s="1" t="s">
        <v>6188</v>
      </c>
      <c r="E550" s="1" t="s">
        <v>6189</v>
      </c>
      <c r="F550" s="1" t="s">
        <v>6190</v>
      </c>
      <c r="G550" s="1" t="s">
        <v>6191</v>
      </c>
      <c r="H550" s="1" t="s">
        <v>6192</v>
      </c>
      <c r="I550" s="1" t="s">
        <v>6193</v>
      </c>
      <c r="J550" s="1" t="s">
        <v>6194</v>
      </c>
      <c r="K550" s="1" t="s">
        <v>6195</v>
      </c>
      <c r="L550" s="1" t="s">
        <v>6196</v>
      </c>
      <c r="M550" s="1" t="s">
        <v>6197</v>
      </c>
    </row>
    <row r="551" spans="2:13" x14ac:dyDescent="0.25">
      <c r="B551" s="1" t="s">
        <v>58</v>
      </c>
      <c r="C551" s="1" t="s">
        <v>6198</v>
      </c>
      <c r="D551" s="1" t="s">
        <v>6199</v>
      </c>
      <c r="E551" s="1" t="s">
        <v>6200</v>
      </c>
      <c r="F551" s="1" t="s">
        <v>6201</v>
      </c>
      <c r="G551" s="1" t="s">
        <v>6202</v>
      </c>
      <c r="H551" s="1" t="s">
        <v>6203</v>
      </c>
      <c r="I551" s="1" t="s">
        <v>6204</v>
      </c>
      <c r="J551" s="1" t="s">
        <v>6205</v>
      </c>
      <c r="K551" s="1" t="s">
        <v>6206</v>
      </c>
      <c r="L551" s="1" t="s">
        <v>6207</v>
      </c>
      <c r="M551" s="1" t="s">
        <v>6208</v>
      </c>
    </row>
    <row r="552" spans="2:13" x14ac:dyDescent="0.25">
      <c r="B552" s="1" t="s">
        <v>58</v>
      </c>
      <c r="C552" s="1" t="s">
        <v>6209</v>
      </c>
      <c r="D552" s="1" t="s">
        <v>6210</v>
      </c>
      <c r="E552" s="1" t="s">
        <v>6211</v>
      </c>
      <c r="F552" s="1" t="s">
        <v>6212</v>
      </c>
      <c r="G552" s="1" t="s">
        <v>6213</v>
      </c>
      <c r="H552" s="1" t="s">
        <v>6214</v>
      </c>
      <c r="I552" s="1" t="s">
        <v>6215</v>
      </c>
      <c r="J552" s="1" t="s">
        <v>6216</v>
      </c>
      <c r="K552" s="1" t="s">
        <v>6217</v>
      </c>
      <c r="L552" s="1" t="s">
        <v>6218</v>
      </c>
      <c r="M552" s="1" t="s">
        <v>6219</v>
      </c>
    </row>
    <row r="553" spans="2:13" x14ac:dyDescent="0.25">
      <c r="B553" s="1" t="s">
        <v>58</v>
      </c>
      <c r="C553" s="1" t="s">
        <v>6220</v>
      </c>
      <c r="D553" s="1" t="s">
        <v>6221</v>
      </c>
      <c r="E553" s="1" t="s">
        <v>6222</v>
      </c>
      <c r="F553" s="1" t="s">
        <v>6223</v>
      </c>
      <c r="G553" s="1" t="s">
        <v>6224</v>
      </c>
      <c r="H553" s="1" t="s">
        <v>6225</v>
      </c>
      <c r="I553" s="1" t="s">
        <v>6226</v>
      </c>
      <c r="J553" s="1" t="s">
        <v>6227</v>
      </c>
      <c r="K553" s="1" t="s">
        <v>6228</v>
      </c>
      <c r="L553" s="1" t="s">
        <v>6229</v>
      </c>
      <c r="M553" s="1" t="s">
        <v>6230</v>
      </c>
    </row>
    <row r="554" spans="2:13" x14ac:dyDescent="0.25">
      <c r="B554" s="1" t="s">
        <v>58</v>
      </c>
      <c r="C554" s="1" t="s">
        <v>6231</v>
      </c>
      <c r="D554" s="1" t="s">
        <v>6232</v>
      </c>
      <c r="E554" s="1" t="s">
        <v>6233</v>
      </c>
      <c r="F554" s="1" t="s">
        <v>6234</v>
      </c>
      <c r="G554" s="1" t="s">
        <v>6235</v>
      </c>
      <c r="H554" s="1" t="s">
        <v>6236</v>
      </c>
      <c r="I554" s="1" t="s">
        <v>6237</v>
      </c>
      <c r="J554" s="1" t="s">
        <v>6238</v>
      </c>
      <c r="K554" s="1" t="s">
        <v>6239</v>
      </c>
      <c r="L554" s="1" t="s">
        <v>6240</v>
      </c>
      <c r="M554" s="1" t="s">
        <v>6241</v>
      </c>
    </row>
    <row r="555" spans="2:13" x14ac:dyDescent="0.25">
      <c r="B555" s="1" t="s">
        <v>58</v>
      </c>
      <c r="C555" s="1" t="s">
        <v>6242</v>
      </c>
      <c r="D555" s="1" t="s">
        <v>6243</v>
      </c>
      <c r="E555" s="1" t="s">
        <v>6244</v>
      </c>
      <c r="F555" s="1" t="s">
        <v>6245</v>
      </c>
      <c r="G555" s="1" t="s">
        <v>6246</v>
      </c>
      <c r="H555" s="1" t="s">
        <v>6247</v>
      </c>
      <c r="I555" s="1" t="s">
        <v>6248</v>
      </c>
      <c r="J555" s="1" t="s">
        <v>6249</v>
      </c>
      <c r="K555" s="1" t="s">
        <v>6250</v>
      </c>
      <c r="L555" s="1" t="s">
        <v>6251</v>
      </c>
      <c r="M555" s="1" t="s">
        <v>6252</v>
      </c>
    </row>
    <row r="556" spans="2:13" x14ac:dyDescent="0.25">
      <c r="B556" s="1" t="s">
        <v>58</v>
      </c>
      <c r="C556" s="1" t="s">
        <v>6253</v>
      </c>
      <c r="D556" s="1" t="s">
        <v>6254</v>
      </c>
      <c r="E556" s="1" t="s">
        <v>6255</v>
      </c>
      <c r="F556" s="1" t="s">
        <v>6256</v>
      </c>
      <c r="G556" s="1" t="s">
        <v>6257</v>
      </c>
      <c r="H556" s="1" t="s">
        <v>6258</v>
      </c>
      <c r="I556" s="1" t="s">
        <v>6259</v>
      </c>
      <c r="J556" s="1" t="s">
        <v>6260</v>
      </c>
      <c r="K556" s="1" t="s">
        <v>6261</v>
      </c>
      <c r="L556" s="1" t="s">
        <v>6262</v>
      </c>
      <c r="M556" s="1" t="s">
        <v>6263</v>
      </c>
    </row>
    <row r="557" spans="2:13" x14ac:dyDescent="0.25">
      <c r="B557" s="1" t="s">
        <v>58</v>
      </c>
      <c r="C557" s="1" t="s">
        <v>6264</v>
      </c>
      <c r="D557" s="1" t="s">
        <v>6265</v>
      </c>
      <c r="E557" s="1" t="s">
        <v>6266</v>
      </c>
      <c r="F557" s="1" t="s">
        <v>6267</v>
      </c>
      <c r="G557" s="1" t="s">
        <v>6268</v>
      </c>
      <c r="H557" s="1" t="s">
        <v>6269</v>
      </c>
      <c r="I557" s="1" t="s">
        <v>6270</v>
      </c>
      <c r="J557" s="1" t="s">
        <v>6271</v>
      </c>
      <c r="K557" s="1" t="s">
        <v>6272</v>
      </c>
      <c r="L557" s="1" t="s">
        <v>6273</v>
      </c>
      <c r="M557" s="1" t="s">
        <v>6274</v>
      </c>
    </row>
    <row r="558" spans="2:13" x14ac:dyDescent="0.25">
      <c r="B558" s="1" t="s">
        <v>58</v>
      </c>
      <c r="C558" s="1" t="s">
        <v>6275</v>
      </c>
      <c r="D558" s="1" t="s">
        <v>6276</v>
      </c>
      <c r="E558" s="1" t="s">
        <v>6277</v>
      </c>
      <c r="F558" s="1" t="s">
        <v>6278</v>
      </c>
      <c r="G558" s="1" t="s">
        <v>6279</v>
      </c>
      <c r="H558" s="1" t="s">
        <v>6280</v>
      </c>
      <c r="I558" s="1" t="s">
        <v>6281</v>
      </c>
      <c r="J558" s="1" t="s">
        <v>6282</v>
      </c>
      <c r="K558" s="1" t="s">
        <v>6283</v>
      </c>
      <c r="L558" s="1" t="s">
        <v>6284</v>
      </c>
      <c r="M558" s="1" t="s">
        <v>6285</v>
      </c>
    </row>
    <row r="559" spans="2:13" x14ac:dyDescent="0.25">
      <c r="B559" s="1" t="s">
        <v>58</v>
      </c>
      <c r="C559" s="1" t="s">
        <v>6286</v>
      </c>
      <c r="D559" s="1" t="s">
        <v>6287</v>
      </c>
      <c r="E559" s="1" t="s">
        <v>6288</v>
      </c>
      <c r="F559" s="1" t="s">
        <v>6289</v>
      </c>
      <c r="G559" s="1" t="s">
        <v>6290</v>
      </c>
      <c r="H559" s="1" t="s">
        <v>6291</v>
      </c>
      <c r="I559" s="1" t="s">
        <v>6292</v>
      </c>
      <c r="J559" s="1" t="s">
        <v>6293</v>
      </c>
      <c r="K559" s="1" t="s">
        <v>6294</v>
      </c>
      <c r="L559" s="1" t="s">
        <v>6295</v>
      </c>
      <c r="M559" s="1" t="s">
        <v>6296</v>
      </c>
    </row>
    <row r="560" spans="2:13" x14ac:dyDescent="0.25">
      <c r="B560" s="1" t="s">
        <v>58</v>
      </c>
      <c r="C560" s="1" t="s">
        <v>6297</v>
      </c>
      <c r="D560" s="1" t="s">
        <v>6298</v>
      </c>
      <c r="E560" s="1" t="s">
        <v>6299</v>
      </c>
      <c r="F560" s="1" t="s">
        <v>6300</v>
      </c>
      <c r="G560" s="1" t="s">
        <v>6301</v>
      </c>
      <c r="H560" s="1" t="s">
        <v>6302</v>
      </c>
      <c r="I560" s="1" t="s">
        <v>6303</v>
      </c>
      <c r="J560" s="1" t="s">
        <v>6304</v>
      </c>
      <c r="K560" s="1" t="s">
        <v>6305</v>
      </c>
      <c r="L560" s="1" t="s">
        <v>6306</v>
      </c>
      <c r="M560" s="1" t="s">
        <v>6307</v>
      </c>
    </row>
    <row r="561" spans="2:13" x14ac:dyDescent="0.25">
      <c r="B561" s="1" t="s">
        <v>58</v>
      </c>
      <c r="C561" s="1" t="s">
        <v>6308</v>
      </c>
      <c r="D561" s="1" t="s">
        <v>6309</v>
      </c>
      <c r="E561" s="1" t="s">
        <v>6310</v>
      </c>
      <c r="F561" s="1" t="s">
        <v>6311</v>
      </c>
      <c r="G561" s="1" t="s">
        <v>6312</v>
      </c>
      <c r="H561" s="1" t="s">
        <v>6313</v>
      </c>
      <c r="I561" s="1" t="s">
        <v>6314</v>
      </c>
      <c r="J561" s="1" t="s">
        <v>6315</v>
      </c>
      <c r="K561" s="1" t="s">
        <v>6316</v>
      </c>
      <c r="L561" s="1" t="s">
        <v>6317</v>
      </c>
      <c r="M561" s="1" t="s">
        <v>6318</v>
      </c>
    </row>
    <row r="562" spans="2:13" x14ac:dyDescent="0.25">
      <c r="B562" s="1" t="s">
        <v>59</v>
      </c>
      <c r="C562" s="1" t="s">
        <v>6319</v>
      </c>
      <c r="D562" s="1" t="s">
        <v>6320</v>
      </c>
      <c r="E562" s="1" t="s">
        <v>6321</v>
      </c>
      <c r="F562" s="1" t="s">
        <v>6322</v>
      </c>
      <c r="G562" s="1" t="s">
        <v>6323</v>
      </c>
      <c r="H562" s="1" t="s">
        <v>6324</v>
      </c>
      <c r="I562" s="1" t="s">
        <v>6325</v>
      </c>
      <c r="J562" s="1" t="s">
        <v>6326</v>
      </c>
      <c r="K562" s="1" t="s">
        <v>6327</v>
      </c>
      <c r="L562" s="1" t="s">
        <v>6328</v>
      </c>
      <c r="M562" s="1" t="s">
        <v>6329</v>
      </c>
    </row>
    <row r="563" spans="2:13" x14ac:dyDescent="0.25">
      <c r="B563" s="1" t="s">
        <v>59</v>
      </c>
      <c r="C563" s="1" t="s">
        <v>6330</v>
      </c>
      <c r="D563" s="1" t="s">
        <v>6331</v>
      </c>
      <c r="E563" s="1" t="s">
        <v>6332</v>
      </c>
      <c r="F563" s="1" t="s">
        <v>6333</v>
      </c>
      <c r="G563" s="1" t="s">
        <v>6334</v>
      </c>
      <c r="H563" s="1" t="s">
        <v>6335</v>
      </c>
      <c r="I563" s="1" t="s">
        <v>6336</v>
      </c>
      <c r="J563" s="1" t="s">
        <v>6337</v>
      </c>
      <c r="K563" s="1" t="s">
        <v>6338</v>
      </c>
      <c r="L563" s="1" t="s">
        <v>6339</v>
      </c>
      <c r="M563" s="1" t="s">
        <v>6340</v>
      </c>
    </row>
    <row r="564" spans="2:13" x14ac:dyDescent="0.25">
      <c r="B564" s="1" t="s">
        <v>59</v>
      </c>
      <c r="C564" s="1" t="s">
        <v>6341</v>
      </c>
      <c r="D564" s="1" t="s">
        <v>6342</v>
      </c>
      <c r="E564" s="1" t="s">
        <v>6343</v>
      </c>
      <c r="F564" s="1" t="s">
        <v>6344</v>
      </c>
      <c r="G564" s="1" t="s">
        <v>6345</v>
      </c>
      <c r="H564" s="1" t="s">
        <v>6346</v>
      </c>
      <c r="I564" s="1" t="s">
        <v>6347</v>
      </c>
      <c r="J564" s="1" t="s">
        <v>6348</v>
      </c>
      <c r="K564" s="1" t="s">
        <v>6349</v>
      </c>
      <c r="L564" s="1" t="s">
        <v>6350</v>
      </c>
      <c r="M564" s="1" t="s">
        <v>6351</v>
      </c>
    </row>
    <row r="565" spans="2:13" x14ac:dyDescent="0.25">
      <c r="B565" s="1" t="s">
        <v>59</v>
      </c>
      <c r="C565" s="1" t="s">
        <v>6352</v>
      </c>
      <c r="D565" s="1" t="s">
        <v>6353</v>
      </c>
      <c r="E565" s="1" t="s">
        <v>6354</v>
      </c>
      <c r="F565" s="1" t="s">
        <v>6355</v>
      </c>
      <c r="G565" s="1" t="s">
        <v>6356</v>
      </c>
      <c r="H565" s="1" t="s">
        <v>6357</v>
      </c>
      <c r="I565" s="1" t="s">
        <v>6358</v>
      </c>
      <c r="J565" s="1" t="s">
        <v>6359</v>
      </c>
      <c r="K565" s="1" t="s">
        <v>6360</v>
      </c>
      <c r="L565" s="1" t="s">
        <v>6361</v>
      </c>
      <c r="M565" s="1" t="s">
        <v>6362</v>
      </c>
    </row>
    <row r="566" spans="2:13" x14ac:dyDescent="0.25">
      <c r="B566" s="1" t="s">
        <v>59</v>
      </c>
      <c r="C566" s="1" t="s">
        <v>6363</v>
      </c>
      <c r="D566" s="1" t="s">
        <v>6364</v>
      </c>
      <c r="E566" s="1" t="s">
        <v>6365</v>
      </c>
      <c r="F566" s="1" t="s">
        <v>6366</v>
      </c>
      <c r="G566" s="1" t="s">
        <v>6367</v>
      </c>
      <c r="H566" s="1" t="s">
        <v>6368</v>
      </c>
      <c r="I566" s="1" t="s">
        <v>6369</v>
      </c>
      <c r="J566" s="1" t="s">
        <v>6370</v>
      </c>
      <c r="K566" s="1" t="s">
        <v>6371</v>
      </c>
      <c r="L566" s="1" t="s">
        <v>6372</v>
      </c>
      <c r="M566" s="1" t="s">
        <v>6373</v>
      </c>
    </row>
    <row r="567" spans="2:13" x14ac:dyDescent="0.25">
      <c r="B567" s="1" t="s">
        <v>59</v>
      </c>
      <c r="C567" s="1" t="s">
        <v>6374</v>
      </c>
      <c r="D567" s="1" t="s">
        <v>6375</v>
      </c>
      <c r="E567" s="1" t="s">
        <v>6376</v>
      </c>
      <c r="F567" s="1" t="s">
        <v>6377</v>
      </c>
      <c r="G567" s="1" t="s">
        <v>6378</v>
      </c>
      <c r="H567" s="1" t="s">
        <v>6379</v>
      </c>
      <c r="I567" s="1" t="s">
        <v>6380</v>
      </c>
      <c r="J567" s="1" t="s">
        <v>6381</v>
      </c>
      <c r="K567" s="1" t="s">
        <v>6382</v>
      </c>
      <c r="L567" s="1" t="s">
        <v>6383</v>
      </c>
      <c r="M567" s="1" t="s">
        <v>6384</v>
      </c>
    </row>
    <row r="568" spans="2:13" x14ac:dyDescent="0.25">
      <c r="B568" s="1" t="s">
        <v>59</v>
      </c>
      <c r="C568" s="1" t="s">
        <v>6385</v>
      </c>
      <c r="D568" s="1" t="s">
        <v>6386</v>
      </c>
      <c r="E568" s="1" t="s">
        <v>6387</v>
      </c>
      <c r="F568" s="1" t="s">
        <v>6388</v>
      </c>
      <c r="G568" s="1" t="s">
        <v>6389</v>
      </c>
      <c r="H568" s="1" t="s">
        <v>6390</v>
      </c>
      <c r="I568" s="1" t="s">
        <v>6391</v>
      </c>
      <c r="J568" s="1" t="s">
        <v>6392</v>
      </c>
      <c r="K568" s="1" t="s">
        <v>6393</v>
      </c>
      <c r="L568" s="1" t="s">
        <v>6394</v>
      </c>
      <c r="M568" s="1" t="s">
        <v>6395</v>
      </c>
    </row>
    <row r="569" spans="2:13" x14ac:dyDescent="0.25">
      <c r="B569" s="1" t="s">
        <v>59</v>
      </c>
      <c r="C569" s="1" t="s">
        <v>6396</v>
      </c>
      <c r="D569" s="1" t="s">
        <v>6397</v>
      </c>
      <c r="E569" s="1" t="s">
        <v>6398</v>
      </c>
      <c r="F569" s="1" t="s">
        <v>6399</v>
      </c>
      <c r="G569" s="1" t="s">
        <v>6400</v>
      </c>
      <c r="H569" s="1" t="s">
        <v>6401</v>
      </c>
      <c r="I569" s="1" t="s">
        <v>6402</v>
      </c>
      <c r="J569" s="1" t="s">
        <v>6403</v>
      </c>
      <c r="K569" s="1" t="s">
        <v>6404</v>
      </c>
      <c r="L569" s="1" t="s">
        <v>6405</v>
      </c>
      <c r="M569" s="1" t="s">
        <v>6406</v>
      </c>
    </row>
    <row r="570" spans="2:13" x14ac:dyDescent="0.25">
      <c r="B570" s="1" t="s">
        <v>59</v>
      </c>
      <c r="C570" s="1" t="s">
        <v>6407</v>
      </c>
      <c r="D570" s="1" t="s">
        <v>6408</v>
      </c>
      <c r="E570" s="1" t="s">
        <v>6409</v>
      </c>
      <c r="F570" s="1" t="s">
        <v>6410</v>
      </c>
      <c r="G570" s="1" t="s">
        <v>6411</v>
      </c>
      <c r="H570" s="1" t="s">
        <v>6412</v>
      </c>
      <c r="I570" s="1" t="s">
        <v>6413</v>
      </c>
      <c r="J570" s="1" t="s">
        <v>6414</v>
      </c>
      <c r="K570" s="1" t="s">
        <v>6415</v>
      </c>
      <c r="L570" s="1" t="s">
        <v>6416</v>
      </c>
      <c r="M570" s="1" t="s">
        <v>6417</v>
      </c>
    </row>
    <row r="571" spans="2:13" x14ac:dyDescent="0.25">
      <c r="B571" s="1" t="s">
        <v>59</v>
      </c>
      <c r="C571" s="1" t="s">
        <v>6418</v>
      </c>
      <c r="D571" s="1" t="s">
        <v>6419</v>
      </c>
      <c r="E571" s="1" t="s">
        <v>6420</v>
      </c>
      <c r="F571" s="1" t="s">
        <v>6421</v>
      </c>
      <c r="G571" s="1" t="s">
        <v>6422</v>
      </c>
      <c r="H571" s="1" t="s">
        <v>6423</v>
      </c>
      <c r="I571" s="1" t="s">
        <v>6424</v>
      </c>
      <c r="J571" s="1" t="s">
        <v>6425</v>
      </c>
      <c r="K571" s="1" t="s">
        <v>6426</v>
      </c>
      <c r="L571" s="1" t="s">
        <v>6427</v>
      </c>
      <c r="M571" s="1" t="s">
        <v>6428</v>
      </c>
    </row>
    <row r="572" spans="2:13" x14ac:dyDescent="0.25">
      <c r="B572" s="1" t="s">
        <v>59</v>
      </c>
      <c r="C572" s="1" t="s">
        <v>6429</v>
      </c>
      <c r="D572" s="1" t="s">
        <v>6430</v>
      </c>
      <c r="E572" s="1" t="s">
        <v>6431</v>
      </c>
      <c r="F572" s="1" t="s">
        <v>6432</v>
      </c>
      <c r="G572" s="1" t="s">
        <v>6433</v>
      </c>
      <c r="H572" s="1" t="s">
        <v>6434</v>
      </c>
      <c r="I572" s="1" t="s">
        <v>6435</v>
      </c>
      <c r="J572" s="1" t="s">
        <v>6436</v>
      </c>
      <c r="K572" s="1" t="s">
        <v>6437</v>
      </c>
      <c r="L572" s="1" t="s">
        <v>6438</v>
      </c>
      <c r="M572" s="1" t="s">
        <v>6439</v>
      </c>
    </row>
    <row r="573" spans="2:13" x14ac:dyDescent="0.25">
      <c r="B573" s="1" t="s">
        <v>59</v>
      </c>
      <c r="C573" s="1" t="s">
        <v>6440</v>
      </c>
      <c r="D573" s="1" t="s">
        <v>6441</v>
      </c>
      <c r="E573" s="1" t="s">
        <v>6442</v>
      </c>
      <c r="F573" s="1" t="s">
        <v>6443</v>
      </c>
      <c r="G573" s="1" t="s">
        <v>6444</v>
      </c>
      <c r="H573" s="1" t="s">
        <v>6445</v>
      </c>
      <c r="I573" s="1" t="s">
        <v>6446</v>
      </c>
      <c r="J573" s="1" t="s">
        <v>6447</v>
      </c>
      <c r="K573" s="1" t="s">
        <v>6448</v>
      </c>
      <c r="L573" s="1" t="s">
        <v>6449</v>
      </c>
      <c r="M573" s="1" t="s">
        <v>6450</v>
      </c>
    </row>
    <row r="574" spans="2:13" x14ac:dyDescent="0.25">
      <c r="B574" s="1" t="s">
        <v>59</v>
      </c>
      <c r="C574" s="1" t="s">
        <v>6451</v>
      </c>
      <c r="D574" s="1" t="s">
        <v>6452</v>
      </c>
      <c r="E574" s="1" t="s">
        <v>6453</v>
      </c>
      <c r="F574" s="1" t="s">
        <v>6454</v>
      </c>
      <c r="G574" s="1" t="s">
        <v>6455</v>
      </c>
      <c r="H574" s="1" t="s">
        <v>6456</v>
      </c>
      <c r="I574" s="1" t="s">
        <v>6457</v>
      </c>
      <c r="J574" s="1" t="s">
        <v>6458</v>
      </c>
      <c r="K574" s="1" t="s">
        <v>6459</v>
      </c>
      <c r="L574" s="1" t="s">
        <v>6460</v>
      </c>
      <c r="M574" s="1" t="s">
        <v>6461</v>
      </c>
    </row>
    <row r="575" spans="2:13" x14ac:dyDescent="0.25">
      <c r="B575" s="1" t="s">
        <v>59</v>
      </c>
      <c r="C575" s="1" t="s">
        <v>6462</v>
      </c>
      <c r="D575" s="1" t="s">
        <v>6463</v>
      </c>
      <c r="E575" s="1" t="s">
        <v>6464</v>
      </c>
      <c r="F575" s="1" t="s">
        <v>6465</v>
      </c>
      <c r="G575" s="1" t="s">
        <v>6466</v>
      </c>
      <c r="H575" s="1" t="s">
        <v>6467</v>
      </c>
      <c r="I575" s="1" t="s">
        <v>6468</v>
      </c>
      <c r="J575" s="1" t="s">
        <v>6469</v>
      </c>
      <c r="K575" s="1" t="s">
        <v>6470</v>
      </c>
      <c r="L575" s="1" t="s">
        <v>6471</v>
      </c>
      <c r="M575" s="1" t="s">
        <v>6472</v>
      </c>
    </row>
    <row r="576" spans="2:13" x14ac:dyDescent="0.25">
      <c r="B576" s="1" t="s">
        <v>59</v>
      </c>
      <c r="C576" s="1" t="s">
        <v>6473</v>
      </c>
      <c r="D576" s="1" t="s">
        <v>6474</v>
      </c>
      <c r="E576" s="1" t="s">
        <v>6475</v>
      </c>
      <c r="F576" s="1" t="s">
        <v>6476</v>
      </c>
      <c r="G576" s="1" t="s">
        <v>6477</v>
      </c>
      <c r="H576" s="1" t="s">
        <v>6478</v>
      </c>
      <c r="I576" s="1" t="s">
        <v>6479</v>
      </c>
      <c r="J576" s="1" t="s">
        <v>6480</v>
      </c>
      <c r="K576" s="1" t="s">
        <v>6481</v>
      </c>
      <c r="L576" s="1" t="s">
        <v>6482</v>
      </c>
      <c r="M576" s="1" t="s">
        <v>6483</v>
      </c>
    </row>
    <row r="577" spans="2:13" x14ac:dyDescent="0.25">
      <c r="B577" s="1" t="s">
        <v>59</v>
      </c>
      <c r="C577" s="1" t="s">
        <v>6484</v>
      </c>
      <c r="D577" s="1" t="s">
        <v>6485</v>
      </c>
      <c r="E577" s="1" t="s">
        <v>6486</v>
      </c>
      <c r="F577" s="1" t="s">
        <v>6487</v>
      </c>
      <c r="G577" s="1" t="s">
        <v>6488</v>
      </c>
      <c r="H577" s="1" t="s">
        <v>6489</v>
      </c>
      <c r="I577" s="1" t="s">
        <v>6490</v>
      </c>
      <c r="J577" s="1" t="s">
        <v>6491</v>
      </c>
      <c r="K577" s="1" t="s">
        <v>6492</v>
      </c>
      <c r="L577" s="1" t="s">
        <v>6493</v>
      </c>
      <c r="M577" s="1" t="s">
        <v>6494</v>
      </c>
    </row>
    <row r="578" spans="2:13" x14ac:dyDescent="0.25">
      <c r="B578" s="1" t="s">
        <v>59</v>
      </c>
      <c r="C578" s="1" t="s">
        <v>6495</v>
      </c>
      <c r="D578" s="1" t="s">
        <v>6496</v>
      </c>
      <c r="E578" s="1" t="s">
        <v>6497</v>
      </c>
      <c r="F578" s="1" t="s">
        <v>6498</v>
      </c>
      <c r="G578" s="1" t="s">
        <v>6499</v>
      </c>
      <c r="H578" s="1" t="s">
        <v>6500</v>
      </c>
      <c r="I578" s="1" t="s">
        <v>6501</v>
      </c>
      <c r="J578" s="1" t="s">
        <v>6502</v>
      </c>
      <c r="K578" s="1" t="s">
        <v>6503</v>
      </c>
      <c r="L578" s="1" t="s">
        <v>6504</v>
      </c>
      <c r="M578" s="1" t="s">
        <v>6505</v>
      </c>
    </row>
    <row r="579" spans="2:13" x14ac:dyDescent="0.25">
      <c r="B579" s="1" t="s">
        <v>59</v>
      </c>
      <c r="C579" s="1" t="s">
        <v>6506</v>
      </c>
      <c r="D579" s="1" t="s">
        <v>6507</v>
      </c>
      <c r="E579" s="1" t="s">
        <v>6508</v>
      </c>
      <c r="F579" s="1" t="s">
        <v>6509</v>
      </c>
      <c r="G579" s="1" t="s">
        <v>6510</v>
      </c>
      <c r="H579" s="1" t="s">
        <v>6511</v>
      </c>
      <c r="I579" s="1" t="s">
        <v>6512</v>
      </c>
      <c r="J579" s="1" t="s">
        <v>6513</v>
      </c>
      <c r="K579" s="1" t="s">
        <v>6514</v>
      </c>
      <c r="L579" s="1" t="s">
        <v>6515</v>
      </c>
      <c r="M579" s="1" t="s">
        <v>6516</v>
      </c>
    </row>
    <row r="580" spans="2:13" x14ac:dyDescent="0.25">
      <c r="B580" s="1" t="s">
        <v>59</v>
      </c>
      <c r="C580" s="1" t="s">
        <v>6517</v>
      </c>
      <c r="D580" s="1" t="s">
        <v>6518</v>
      </c>
      <c r="E580" s="1" t="s">
        <v>6519</v>
      </c>
      <c r="F580" s="1" t="s">
        <v>6520</v>
      </c>
      <c r="G580" s="1" t="s">
        <v>6521</v>
      </c>
      <c r="H580" s="1" t="s">
        <v>6522</v>
      </c>
      <c r="I580" s="1" t="s">
        <v>6523</v>
      </c>
      <c r="J580" s="1" t="s">
        <v>6524</v>
      </c>
      <c r="K580" s="1" t="s">
        <v>6525</v>
      </c>
      <c r="L580" s="1" t="s">
        <v>6526</v>
      </c>
      <c r="M580" s="1" t="s">
        <v>6527</v>
      </c>
    </row>
    <row r="581" spans="2:13" x14ac:dyDescent="0.25">
      <c r="B581" s="1" t="s">
        <v>59</v>
      </c>
      <c r="C581" s="1" t="s">
        <v>6528</v>
      </c>
      <c r="D581" s="1" t="s">
        <v>6529</v>
      </c>
      <c r="E581" s="1" t="s">
        <v>6530</v>
      </c>
      <c r="F581" s="1" t="s">
        <v>6531</v>
      </c>
      <c r="G581" s="1" t="s">
        <v>6532</v>
      </c>
      <c r="H581" s="1" t="s">
        <v>6533</v>
      </c>
      <c r="I581" s="1" t="s">
        <v>6534</v>
      </c>
      <c r="J581" s="1" t="s">
        <v>6535</v>
      </c>
      <c r="K581" s="1" t="s">
        <v>6536</v>
      </c>
      <c r="L581" s="1" t="s">
        <v>6537</v>
      </c>
      <c r="M581" s="1" t="s">
        <v>6538</v>
      </c>
    </row>
    <row r="582" spans="2:13" x14ac:dyDescent="0.25">
      <c r="B582" s="1" t="s">
        <v>15</v>
      </c>
      <c r="C582" s="1" t="s">
        <v>6539</v>
      </c>
      <c r="D582" s="1" t="s">
        <v>6540</v>
      </c>
      <c r="E582" s="1" t="s">
        <v>6541</v>
      </c>
      <c r="F582" s="1" t="s">
        <v>6542</v>
      </c>
      <c r="G582" s="1" t="s">
        <v>6543</v>
      </c>
      <c r="H582" s="1" t="s">
        <v>6544</v>
      </c>
      <c r="I582" s="1" t="s">
        <v>6545</v>
      </c>
      <c r="J582" s="1" t="s">
        <v>6546</v>
      </c>
      <c r="K582" s="1" t="s">
        <v>6547</v>
      </c>
      <c r="L582" s="1" t="s">
        <v>6548</v>
      </c>
      <c r="M582" s="1" t="s">
        <v>6549</v>
      </c>
    </row>
    <row r="583" spans="2:13" x14ac:dyDescent="0.25">
      <c r="B583" s="1" t="s">
        <v>15</v>
      </c>
      <c r="C583" s="1" t="s">
        <v>6550</v>
      </c>
      <c r="D583" s="1" t="s">
        <v>6551</v>
      </c>
      <c r="E583" s="1" t="s">
        <v>6552</v>
      </c>
      <c r="F583" s="1" t="s">
        <v>6553</v>
      </c>
      <c r="G583" s="1" t="s">
        <v>6554</v>
      </c>
      <c r="H583" s="1" t="s">
        <v>6555</v>
      </c>
      <c r="I583" s="1" t="s">
        <v>6556</v>
      </c>
      <c r="J583" s="1" t="s">
        <v>6557</v>
      </c>
      <c r="K583" s="1" t="s">
        <v>6558</v>
      </c>
      <c r="L583" s="1" t="s">
        <v>6559</v>
      </c>
      <c r="M583" s="1" t="s">
        <v>6560</v>
      </c>
    </row>
    <row r="584" spans="2:13" x14ac:dyDescent="0.25">
      <c r="B584" s="1" t="s">
        <v>15</v>
      </c>
      <c r="C584" s="1" t="s">
        <v>6561</v>
      </c>
      <c r="D584" s="1" t="s">
        <v>6562</v>
      </c>
      <c r="E584" s="1" t="s">
        <v>6563</v>
      </c>
      <c r="F584" s="1" t="s">
        <v>6564</v>
      </c>
      <c r="G584" s="1" t="s">
        <v>6565</v>
      </c>
      <c r="H584" s="1" t="s">
        <v>6566</v>
      </c>
      <c r="I584" s="1" t="s">
        <v>6567</v>
      </c>
      <c r="J584" s="1" t="s">
        <v>6568</v>
      </c>
      <c r="K584" s="1" t="s">
        <v>6569</v>
      </c>
      <c r="L584" s="1" t="s">
        <v>6570</v>
      </c>
      <c r="M584" s="1" t="s">
        <v>6571</v>
      </c>
    </row>
    <row r="585" spans="2:13" x14ac:dyDescent="0.25">
      <c r="B585" s="1" t="s">
        <v>15</v>
      </c>
      <c r="C585" s="1" t="s">
        <v>6572</v>
      </c>
      <c r="D585" s="1" t="s">
        <v>6573</v>
      </c>
      <c r="E585" s="1" t="s">
        <v>6574</v>
      </c>
      <c r="F585" s="1" t="s">
        <v>6575</v>
      </c>
      <c r="G585" s="1" t="s">
        <v>6576</v>
      </c>
      <c r="H585" s="1" t="s">
        <v>6577</v>
      </c>
      <c r="I585" s="1" t="s">
        <v>6578</v>
      </c>
      <c r="J585" s="1" t="s">
        <v>6579</v>
      </c>
      <c r="K585" s="1" t="s">
        <v>6580</v>
      </c>
      <c r="L585" s="1" t="s">
        <v>6581</v>
      </c>
      <c r="M585" s="1" t="s">
        <v>6582</v>
      </c>
    </row>
    <row r="586" spans="2:13" x14ac:dyDescent="0.25">
      <c r="B586" s="1" t="s">
        <v>15</v>
      </c>
      <c r="C586" s="1" t="s">
        <v>6583</v>
      </c>
      <c r="D586" s="1" t="s">
        <v>6584</v>
      </c>
      <c r="E586" s="1" t="s">
        <v>6585</v>
      </c>
      <c r="F586" s="1" t="s">
        <v>6586</v>
      </c>
      <c r="G586" s="1" t="s">
        <v>6587</v>
      </c>
      <c r="H586" s="1" t="s">
        <v>6588</v>
      </c>
      <c r="I586" s="1" t="s">
        <v>6589</v>
      </c>
      <c r="J586" s="1" t="s">
        <v>6590</v>
      </c>
      <c r="K586" s="1" t="s">
        <v>6591</v>
      </c>
      <c r="L586" s="1" t="s">
        <v>6592</v>
      </c>
      <c r="M586" s="1" t="s">
        <v>6593</v>
      </c>
    </row>
    <row r="587" spans="2:13" x14ac:dyDescent="0.25">
      <c r="B587" s="1" t="s">
        <v>15</v>
      </c>
      <c r="C587" s="1" t="s">
        <v>6594</v>
      </c>
      <c r="D587" s="1" t="s">
        <v>6595</v>
      </c>
      <c r="E587" s="1" t="s">
        <v>6596</v>
      </c>
      <c r="F587" s="1" t="s">
        <v>6597</v>
      </c>
      <c r="G587" s="1" t="s">
        <v>6598</v>
      </c>
      <c r="H587" s="1" t="s">
        <v>6599</v>
      </c>
      <c r="I587" s="1" t="s">
        <v>6600</v>
      </c>
      <c r="J587" s="1" t="s">
        <v>6601</v>
      </c>
      <c r="K587" s="1" t="s">
        <v>6602</v>
      </c>
      <c r="L587" s="1" t="s">
        <v>6603</v>
      </c>
      <c r="M587" s="1" t="s">
        <v>6604</v>
      </c>
    </row>
    <row r="588" spans="2:13" x14ac:dyDescent="0.25">
      <c r="B588" s="1" t="s">
        <v>15</v>
      </c>
      <c r="C588" s="1" t="s">
        <v>6605</v>
      </c>
      <c r="D588" s="1" t="s">
        <v>6606</v>
      </c>
      <c r="E588" s="1" t="s">
        <v>6607</v>
      </c>
      <c r="F588" s="1" t="s">
        <v>6608</v>
      </c>
      <c r="G588" s="1" t="s">
        <v>6609</v>
      </c>
      <c r="H588" s="1" t="s">
        <v>6610</v>
      </c>
      <c r="I588" s="1" t="s">
        <v>6611</v>
      </c>
      <c r="J588" s="1" t="s">
        <v>6612</v>
      </c>
      <c r="K588" s="1" t="s">
        <v>6613</v>
      </c>
      <c r="L588" s="1" t="s">
        <v>6614</v>
      </c>
      <c r="M588" s="1" t="s">
        <v>6615</v>
      </c>
    </row>
    <row r="589" spans="2:13" x14ac:dyDescent="0.25">
      <c r="B589" s="1" t="s">
        <v>15</v>
      </c>
      <c r="C589" s="1" t="s">
        <v>6616</v>
      </c>
      <c r="D589" s="1" t="s">
        <v>6617</v>
      </c>
      <c r="E589" s="1" t="s">
        <v>6618</v>
      </c>
      <c r="F589" s="1" t="s">
        <v>6619</v>
      </c>
      <c r="G589" s="1" t="s">
        <v>6620</v>
      </c>
      <c r="H589" s="1" t="s">
        <v>6621</v>
      </c>
      <c r="I589" s="1" t="s">
        <v>6622</v>
      </c>
      <c r="J589" s="1" t="s">
        <v>6623</v>
      </c>
      <c r="K589" s="1" t="s">
        <v>6624</v>
      </c>
      <c r="L589" s="1" t="s">
        <v>6625</v>
      </c>
      <c r="M589" s="1" t="s">
        <v>6626</v>
      </c>
    </row>
    <row r="590" spans="2:13" x14ac:dyDescent="0.25">
      <c r="B590" s="1" t="s">
        <v>15</v>
      </c>
      <c r="C590" s="1" t="s">
        <v>6627</v>
      </c>
      <c r="D590" s="1" t="s">
        <v>6628</v>
      </c>
      <c r="E590" s="1" t="s">
        <v>6629</v>
      </c>
      <c r="F590" s="1" t="s">
        <v>6630</v>
      </c>
      <c r="G590" s="1" t="s">
        <v>6631</v>
      </c>
      <c r="H590" s="1" t="s">
        <v>6632</v>
      </c>
      <c r="I590" s="1" t="s">
        <v>6633</v>
      </c>
      <c r="J590" s="1" t="s">
        <v>6634</v>
      </c>
      <c r="K590" s="1" t="s">
        <v>6635</v>
      </c>
      <c r="L590" s="1" t="s">
        <v>6636</v>
      </c>
      <c r="M590" s="1" t="s">
        <v>6637</v>
      </c>
    </row>
    <row r="591" spans="2:13" x14ac:dyDescent="0.25">
      <c r="B591" s="1" t="s">
        <v>15</v>
      </c>
      <c r="C591" s="1" t="s">
        <v>6638</v>
      </c>
      <c r="D591" s="1" t="s">
        <v>6639</v>
      </c>
      <c r="E591" s="1" t="s">
        <v>6640</v>
      </c>
      <c r="F591" s="1" t="s">
        <v>6641</v>
      </c>
      <c r="G591" s="1" t="s">
        <v>6642</v>
      </c>
      <c r="H591" s="1" t="s">
        <v>6643</v>
      </c>
      <c r="I591" s="1" t="s">
        <v>6644</v>
      </c>
      <c r="J591" s="1" t="s">
        <v>6645</v>
      </c>
      <c r="K591" s="1" t="s">
        <v>6646</v>
      </c>
      <c r="L591" s="1" t="s">
        <v>6647</v>
      </c>
      <c r="M591" s="1" t="s">
        <v>6648</v>
      </c>
    </row>
    <row r="592" spans="2:13" x14ac:dyDescent="0.25">
      <c r="B592" s="1" t="s">
        <v>15</v>
      </c>
      <c r="C592" s="1" t="s">
        <v>6649</v>
      </c>
      <c r="D592" s="1" t="s">
        <v>6650</v>
      </c>
      <c r="E592" s="1" t="s">
        <v>6651</v>
      </c>
      <c r="F592" s="1" t="s">
        <v>6652</v>
      </c>
      <c r="G592" s="1" t="s">
        <v>6653</v>
      </c>
      <c r="H592" s="1" t="s">
        <v>6654</v>
      </c>
      <c r="I592" s="1" t="s">
        <v>6655</v>
      </c>
      <c r="J592" s="1" t="s">
        <v>6656</v>
      </c>
      <c r="K592" s="1" t="s">
        <v>6657</v>
      </c>
      <c r="L592" s="1" t="s">
        <v>6658</v>
      </c>
      <c r="M592" s="1" t="s">
        <v>6659</v>
      </c>
    </row>
    <row r="593" spans="2:13" x14ac:dyDescent="0.25">
      <c r="B593" s="1" t="s">
        <v>15</v>
      </c>
      <c r="C593" s="1" t="s">
        <v>6660</v>
      </c>
      <c r="D593" s="1" t="s">
        <v>6661</v>
      </c>
      <c r="E593" s="1" t="s">
        <v>6662</v>
      </c>
      <c r="F593" s="1" t="s">
        <v>6663</v>
      </c>
      <c r="G593" s="1" t="s">
        <v>6664</v>
      </c>
      <c r="H593" s="1" t="s">
        <v>6665</v>
      </c>
      <c r="I593" s="1" t="s">
        <v>6666</v>
      </c>
      <c r="J593" s="1" t="s">
        <v>6667</v>
      </c>
      <c r="K593" s="1" t="s">
        <v>6668</v>
      </c>
      <c r="L593" s="1" t="s">
        <v>6669</v>
      </c>
      <c r="M593" s="1" t="s">
        <v>6670</v>
      </c>
    </row>
    <row r="594" spans="2:13" x14ac:dyDescent="0.25">
      <c r="B594" s="1" t="s">
        <v>15</v>
      </c>
      <c r="C594" s="1" t="s">
        <v>6671</v>
      </c>
      <c r="D594" s="1" t="s">
        <v>6672</v>
      </c>
      <c r="E594" s="1" t="s">
        <v>6673</v>
      </c>
      <c r="F594" s="1" t="s">
        <v>6674</v>
      </c>
      <c r="G594" s="1" t="s">
        <v>6675</v>
      </c>
      <c r="H594" s="1" t="s">
        <v>6676</v>
      </c>
      <c r="I594" s="1" t="s">
        <v>6677</v>
      </c>
      <c r="J594" s="1" t="s">
        <v>6678</v>
      </c>
      <c r="K594" s="1" t="s">
        <v>6679</v>
      </c>
      <c r="L594" s="1" t="s">
        <v>6680</v>
      </c>
      <c r="M594" s="1" t="s">
        <v>6681</v>
      </c>
    </row>
    <row r="595" spans="2:13" x14ac:dyDescent="0.25">
      <c r="B595" s="1" t="s">
        <v>15</v>
      </c>
      <c r="C595" s="1" t="s">
        <v>6682</v>
      </c>
      <c r="D595" s="1" t="s">
        <v>6683</v>
      </c>
      <c r="E595" s="1" t="s">
        <v>6684</v>
      </c>
      <c r="F595" s="1" t="s">
        <v>6685</v>
      </c>
      <c r="G595" s="1" t="s">
        <v>6686</v>
      </c>
      <c r="H595" s="1" t="s">
        <v>6687</v>
      </c>
      <c r="I595" s="1" t="s">
        <v>6688</v>
      </c>
      <c r="J595" s="1" t="s">
        <v>6689</v>
      </c>
      <c r="K595" s="1" t="s">
        <v>6690</v>
      </c>
      <c r="L595" s="1" t="s">
        <v>6691</v>
      </c>
      <c r="M595" s="1" t="s">
        <v>6692</v>
      </c>
    </row>
    <row r="596" spans="2:13" x14ac:dyDescent="0.25">
      <c r="B596" s="1" t="s">
        <v>15</v>
      </c>
      <c r="C596" s="1" t="s">
        <v>6693</v>
      </c>
      <c r="D596" s="1" t="s">
        <v>6694</v>
      </c>
      <c r="E596" s="1" t="s">
        <v>6695</v>
      </c>
      <c r="F596" s="1" t="s">
        <v>6696</v>
      </c>
      <c r="G596" s="1" t="s">
        <v>6697</v>
      </c>
      <c r="H596" s="1" t="s">
        <v>6698</v>
      </c>
      <c r="I596" s="1" t="s">
        <v>6699</v>
      </c>
      <c r="J596" s="1" t="s">
        <v>6700</v>
      </c>
      <c r="K596" s="1" t="s">
        <v>6701</v>
      </c>
      <c r="L596" s="1" t="s">
        <v>6702</v>
      </c>
      <c r="M596" s="1" t="s">
        <v>6703</v>
      </c>
    </row>
    <row r="597" spans="2:13" x14ac:dyDescent="0.25">
      <c r="B597" s="1" t="s">
        <v>15</v>
      </c>
      <c r="C597" s="1" t="s">
        <v>6704</v>
      </c>
      <c r="D597" s="1" t="s">
        <v>6705</v>
      </c>
      <c r="E597" s="1" t="s">
        <v>6706</v>
      </c>
      <c r="F597" s="1" t="s">
        <v>6707</v>
      </c>
      <c r="G597" s="1" t="s">
        <v>6708</v>
      </c>
      <c r="H597" s="1" t="s">
        <v>6709</v>
      </c>
      <c r="I597" s="1" t="s">
        <v>6710</v>
      </c>
      <c r="J597" s="1" t="s">
        <v>6711</v>
      </c>
      <c r="K597" s="1" t="s">
        <v>6712</v>
      </c>
      <c r="L597" s="1" t="s">
        <v>6713</v>
      </c>
      <c r="M597" s="1" t="s">
        <v>6714</v>
      </c>
    </row>
    <row r="598" spans="2:13" x14ac:dyDescent="0.25">
      <c r="B598" s="1" t="s">
        <v>15</v>
      </c>
      <c r="C598" s="1" t="s">
        <v>6715</v>
      </c>
      <c r="D598" s="1" t="s">
        <v>6716</v>
      </c>
      <c r="E598" s="1" t="s">
        <v>6717</v>
      </c>
      <c r="F598" s="1" t="s">
        <v>6718</v>
      </c>
      <c r="G598" s="1" t="s">
        <v>6719</v>
      </c>
      <c r="H598" s="1" t="s">
        <v>6720</v>
      </c>
      <c r="I598" s="1" t="s">
        <v>6721</v>
      </c>
      <c r="J598" s="1" t="s">
        <v>6722</v>
      </c>
      <c r="K598" s="1" t="s">
        <v>6723</v>
      </c>
      <c r="L598" s="1" t="s">
        <v>6724</v>
      </c>
      <c r="M598" s="1" t="s">
        <v>6725</v>
      </c>
    </row>
    <row r="599" spans="2:13" x14ac:dyDescent="0.25">
      <c r="B599" s="1" t="s">
        <v>15</v>
      </c>
      <c r="C599" s="1" t="s">
        <v>6726</v>
      </c>
      <c r="D599" s="1" t="s">
        <v>6727</v>
      </c>
      <c r="E599" s="1" t="s">
        <v>6728</v>
      </c>
      <c r="F599" s="1" t="s">
        <v>6729</v>
      </c>
      <c r="G599" s="1" t="s">
        <v>6730</v>
      </c>
      <c r="H599" s="1" t="s">
        <v>6731</v>
      </c>
      <c r="I599" s="1" t="s">
        <v>6732</v>
      </c>
      <c r="J599" s="1" t="s">
        <v>6733</v>
      </c>
      <c r="K599" s="1" t="s">
        <v>6734</v>
      </c>
      <c r="L599" s="1" t="s">
        <v>6735</v>
      </c>
      <c r="M599" s="1" t="s">
        <v>6736</v>
      </c>
    </row>
    <row r="600" spans="2:13" x14ac:dyDescent="0.25">
      <c r="B600" s="1" t="s">
        <v>15</v>
      </c>
      <c r="C600" s="1" t="s">
        <v>6737</v>
      </c>
      <c r="D600" s="1" t="s">
        <v>6738</v>
      </c>
      <c r="E600" s="1" t="s">
        <v>6739</v>
      </c>
      <c r="F600" s="1" t="s">
        <v>6740</v>
      </c>
      <c r="G600" s="1" t="s">
        <v>6741</v>
      </c>
      <c r="H600" s="1" t="s">
        <v>6742</v>
      </c>
      <c r="I600" s="1" t="s">
        <v>6743</v>
      </c>
      <c r="J600" s="1" t="s">
        <v>6744</v>
      </c>
      <c r="K600" s="1" t="s">
        <v>6745</v>
      </c>
      <c r="L600" s="1" t="s">
        <v>6746</v>
      </c>
      <c r="M600" s="1" t="s">
        <v>6747</v>
      </c>
    </row>
    <row r="601" spans="2:13" x14ac:dyDescent="0.25">
      <c r="B601" s="1" t="s">
        <v>15</v>
      </c>
      <c r="C601" s="1" t="s">
        <v>6748</v>
      </c>
      <c r="D601" s="1" t="s">
        <v>6749</v>
      </c>
      <c r="E601" s="1" t="s">
        <v>6750</v>
      </c>
      <c r="F601" s="1" t="s">
        <v>6751</v>
      </c>
      <c r="G601" s="1" t="s">
        <v>6752</v>
      </c>
      <c r="H601" s="1" t="s">
        <v>6753</v>
      </c>
      <c r="I601" s="1" t="s">
        <v>6754</v>
      </c>
      <c r="J601" s="1" t="s">
        <v>6755</v>
      </c>
      <c r="K601" s="1" t="s">
        <v>6756</v>
      </c>
      <c r="L601" s="1" t="s">
        <v>6757</v>
      </c>
      <c r="M601" s="1" t="s">
        <v>6758</v>
      </c>
    </row>
    <row r="602" spans="2:13" x14ac:dyDescent="0.25">
      <c r="B602" s="1" t="s">
        <v>60</v>
      </c>
      <c r="C602" s="1" t="s">
        <v>6759</v>
      </c>
      <c r="D602" s="1" t="s">
        <v>6760</v>
      </c>
      <c r="E602" s="1" t="s">
        <v>6761</v>
      </c>
      <c r="F602" s="1" t="s">
        <v>6762</v>
      </c>
      <c r="G602" s="1" t="s">
        <v>6763</v>
      </c>
      <c r="H602" s="1" t="s">
        <v>6764</v>
      </c>
      <c r="I602" s="1" t="s">
        <v>6765</v>
      </c>
      <c r="J602" s="1" t="s">
        <v>6766</v>
      </c>
      <c r="K602" s="1" t="s">
        <v>6767</v>
      </c>
      <c r="L602" s="1" t="s">
        <v>6768</v>
      </c>
      <c r="M602" s="1" t="s">
        <v>6769</v>
      </c>
    </row>
    <row r="603" spans="2:13" x14ac:dyDescent="0.25">
      <c r="B603" s="1" t="s">
        <v>60</v>
      </c>
      <c r="C603" s="1" t="s">
        <v>6770</v>
      </c>
      <c r="D603" s="1" t="s">
        <v>6771</v>
      </c>
      <c r="E603" s="1" t="s">
        <v>6772</v>
      </c>
      <c r="F603" s="1" t="s">
        <v>6773</v>
      </c>
      <c r="G603" s="1" t="s">
        <v>6774</v>
      </c>
      <c r="H603" s="1" t="s">
        <v>6775</v>
      </c>
      <c r="I603" s="1" t="s">
        <v>6776</v>
      </c>
      <c r="J603" s="1" t="s">
        <v>6777</v>
      </c>
      <c r="K603" s="1" t="s">
        <v>6778</v>
      </c>
      <c r="L603" s="1" t="s">
        <v>6779</v>
      </c>
      <c r="M603" s="1" t="s">
        <v>6780</v>
      </c>
    </row>
    <row r="604" spans="2:13" x14ac:dyDescent="0.25">
      <c r="B604" s="1" t="s">
        <v>60</v>
      </c>
      <c r="C604" s="1" t="s">
        <v>6781</v>
      </c>
      <c r="D604" s="1" t="s">
        <v>6782</v>
      </c>
      <c r="E604" s="1" t="s">
        <v>6783</v>
      </c>
      <c r="F604" s="1" t="s">
        <v>6784</v>
      </c>
      <c r="G604" s="1" t="s">
        <v>6785</v>
      </c>
      <c r="H604" s="1" t="s">
        <v>6786</v>
      </c>
      <c r="I604" s="1" t="s">
        <v>6787</v>
      </c>
      <c r="J604" s="1" t="s">
        <v>6788</v>
      </c>
      <c r="K604" s="1" t="s">
        <v>6789</v>
      </c>
      <c r="L604" s="1" t="s">
        <v>6790</v>
      </c>
      <c r="M604" s="1" t="s">
        <v>6791</v>
      </c>
    </row>
    <row r="605" spans="2:13" x14ac:dyDescent="0.25">
      <c r="B605" s="1" t="s">
        <v>60</v>
      </c>
      <c r="C605" s="1" t="s">
        <v>6792</v>
      </c>
      <c r="D605" s="1" t="s">
        <v>6793</v>
      </c>
      <c r="E605" s="1" t="s">
        <v>6794</v>
      </c>
      <c r="F605" s="1" t="s">
        <v>6795</v>
      </c>
      <c r="G605" s="1" t="s">
        <v>6796</v>
      </c>
      <c r="H605" s="1" t="s">
        <v>6797</v>
      </c>
      <c r="I605" s="1" t="s">
        <v>6798</v>
      </c>
      <c r="J605" s="1" t="s">
        <v>6799</v>
      </c>
      <c r="K605" s="1" t="s">
        <v>6800</v>
      </c>
      <c r="L605" s="1" t="s">
        <v>6801</v>
      </c>
      <c r="M605" s="1" t="s">
        <v>6802</v>
      </c>
    </row>
    <row r="606" spans="2:13" x14ac:dyDescent="0.25">
      <c r="B606" s="1" t="s">
        <v>60</v>
      </c>
      <c r="C606" s="1" t="s">
        <v>6803</v>
      </c>
      <c r="D606" s="1" t="s">
        <v>6804</v>
      </c>
      <c r="E606" s="1" t="s">
        <v>6805</v>
      </c>
      <c r="F606" s="1" t="s">
        <v>6806</v>
      </c>
      <c r="G606" s="1" t="s">
        <v>6807</v>
      </c>
      <c r="H606" s="1" t="s">
        <v>6808</v>
      </c>
      <c r="I606" s="1" t="s">
        <v>6809</v>
      </c>
      <c r="J606" s="1" t="s">
        <v>6810</v>
      </c>
      <c r="K606" s="1" t="s">
        <v>6811</v>
      </c>
      <c r="L606" s="1" t="s">
        <v>6812</v>
      </c>
      <c r="M606" s="1" t="s">
        <v>6813</v>
      </c>
    </row>
    <row r="607" spans="2:13" x14ac:dyDescent="0.25">
      <c r="B607" s="1" t="s">
        <v>60</v>
      </c>
      <c r="C607" s="1" t="s">
        <v>6814</v>
      </c>
      <c r="D607" s="1" t="s">
        <v>6815</v>
      </c>
      <c r="E607" s="1" t="s">
        <v>6816</v>
      </c>
      <c r="F607" s="1" t="s">
        <v>6817</v>
      </c>
      <c r="G607" s="1" t="s">
        <v>6818</v>
      </c>
      <c r="H607" s="1" t="s">
        <v>6819</v>
      </c>
      <c r="I607" s="1" t="s">
        <v>6820</v>
      </c>
      <c r="J607" s="1" t="s">
        <v>6821</v>
      </c>
      <c r="K607" s="1" t="s">
        <v>6822</v>
      </c>
      <c r="L607" s="1" t="s">
        <v>6823</v>
      </c>
      <c r="M607" s="1" t="s">
        <v>6824</v>
      </c>
    </row>
    <row r="608" spans="2:13" x14ac:dyDescent="0.25">
      <c r="B608" s="1" t="s">
        <v>60</v>
      </c>
      <c r="C608" s="1" t="s">
        <v>6825</v>
      </c>
      <c r="D608" s="1" t="s">
        <v>6826</v>
      </c>
      <c r="E608" s="1" t="s">
        <v>6827</v>
      </c>
      <c r="F608" s="1" t="s">
        <v>6828</v>
      </c>
      <c r="G608" s="1" t="s">
        <v>6829</v>
      </c>
      <c r="H608" s="1" t="s">
        <v>6830</v>
      </c>
      <c r="I608" s="1" t="s">
        <v>6831</v>
      </c>
      <c r="J608" s="1" t="s">
        <v>6832</v>
      </c>
      <c r="K608" s="1" t="s">
        <v>6833</v>
      </c>
      <c r="L608" s="1" t="s">
        <v>6834</v>
      </c>
      <c r="M608" s="1" t="s">
        <v>6835</v>
      </c>
    </row>
    <row r="609" spans="2:13" x14ac:dyDescent="0.25">
      <c r="B609" s="1" t="s">
        <v>60</v>
      </c>
      <c r="C609" s="1" t="s">
        <v>6836</v>
      </c>
      <c r="D609" s="1" t="s">
        <v>6837</v>
      </c>
      <c r="E609" s="1" t="s">
        <v>6838</v>
      </c>
      <c r="F609" s="1" t="s">
        <v>6839</v>
      </c>
      <c r="G609" s="1" t="s">
        <v>6840</v>
      </c>
      <c r="H609" s="1" t="s">
        <v>6841</v>
      </c>
      <c r="I609" s="1" t="s">
        <v>6842</v>
      </c>
      <c r="J609" s="1" t="s">
        <v>6843</v>
      </c>
      <c r="K609" s="1" t="s">
        <v>6844</v>
      </c>
      <c r="L609" s="1" t="s">
        <v>6845</v>
      </c>
      <c r="M609" s="1" t="s">
        <v>6846</v>
      </c>
    </row>
    <row r="610" spans="2:13" x14ac:dyDescent="0.25">
      <c r="B610" s="1" t="s">
        <v>60</v>
      </c>
      <c r="C610" s="1" t="s">
        <v>6847</v>
      </c>
      <c r="D610" s="1" t="s">
        <v>6848</v>
      </c>
      <c r="E610" s="1" t="s">
        <v>6849</v>
      </c>
      <c r="F610" s="1" t="s">
        <v>6850</v>
      </c>
      <c r="G610" s="1" t="s">
        <v>6851</v>
      </c>
      <c r="H610" s="1" t="s">
        <v>6852</v>
      </c>
      <c r="I610" s="1" t="s">
        <v>6853</v>
      </c>
      <c r="J610" s="1" t="s">
        <v>6854</v>
      </c>
      <c r="K610" s="1" t="s">
        <v>6855</v>
      </c>
      <c r="L610" s="1" t="s">
        <v>6856</v>
      </c>
      <c r="M610" s="1" t="s">
        <v>6857</v>
      </c>
    </row>
    <row r="611" spans="2:13" x14ac:dyDescent="0.25">
      <c r="B611" s="1" t="s">
        <v>60</v>
      </c>
      <c r="C611" s="1" t="s">
        <v>6858</v>
      </c>
      <c r="D611" s="1" t="s">
        <v>6859</v>
      </c>
      <c r="E611" s="1" t="s">
        <v>6860</v>
      </c>
      <c r="F611" s="1" t="s">
        <v>6861</v>
      </c>
      <c r="G611" s="1" t="s">
        <v>6862</v>
      </c>
      <c r="H611" s="1" t="s">
        <v>6863</v>
      </c>
      <c r="I611" s="1" t="s">
        <v>6864</v>
      </c>
      <c r="J611" s="1" t="s">
        <v>6865</v>
      </c>
      <c r="K611" s="1" t="s">
        <v>6866</v>
      </c>
      <c r="L611" s="1" t="s">
        <v>6867</v>
      </c>
      <c r="M611" s="1" t="s">
        <v>6868</v>
      </c>
    </row>
    <row r="612" spans="2:13" x14ac:dyDescent="0.25">
      <c r="B612" s="1" t="s">
        <v>60</v>
      </c>
      <c r="C612" s="1" t="s">
        <v>6869</v>
      </c>
      <c r="D612" s="1" t="s">
        <v>6870</v>
      </c>
      <c r="E612" s="1" t="s">
        <v>6871</v>
      </c>
      <c r="F612" s="1" t="s">
        <v>6872</v>
      </c>
      <c r="G612" s="1" t="s">
        <v>6873</v>
      </c>
      <c r="H612" s="1" t="s">
        <v>6874</v>
      </c>
      <c r="I612" s="1" t="s">
        <v>6875</v>
      </c>
      <c r="J612" s="1" t="s">
        <v>6876</v>
      </c>
      <c r="K612" s="1" t="s">
        <v>6877</v>
      </c>
      <c r="L612" s="1" t="s">
        <v>6878</v>
      </c>
      <c r="M612" s="1" t="s">
        <v>6879</v>
      </c>
    </row>
    <row r="613" spans="2:13" x14ac:dyDescent="0.25">
      <c r="B613" s="1" t="s">
        <v>60</v>
      </c>
      <c r="C613" s="1" t="s">
        <v>6880</v>
      </c>
      <c r="D613" s="1" t="s">
        <v>6881</v>
      </c>
      <c r="E613" s="1" t="s">
        <v>6882</v>
      </c>
      <c r="F613" s="1" t="s">
        <v>6883</v>
      </c>
      <c r="G613" s="1" t="s">
        <v>6884</v>
      </c>
      <c r="H613" s="1" t="s">
        <v>6885</v>
      </c>
      <c r="I613" s="1" t="s">
        <v>6886</v>
      </c>
      <c r="J613" s="1" t="s">
        <v>6887</v>
      </c>
      <c r="K613" s="1" t="s">
        <v>6888</v>
      </c>
      <c r="L613" s="1" t="s">
        <v>6889</v>
      </c>
      <c r="M613" s="1" t="s">
        <v>6890</v>
      </c>
    </row>
    <row r="614" spans="2:13" x14ac:dyDescent="0.25">
      <c r="B614" s="1" t="s">
        <v>60</v>
      </c>
      <c r="C614" s="1" t="s">
        <v>6891</v>
      </c>
      <c r="D614" s="1" t="s">
        <v>6892</v>
      </c>
      <c r="E614" s="1" t="s">
        <v>6893</v>
      </c>
      <c r="F614" s="1" t="s">
        <v>6894</v>
      </c>
      <c r="G614" s="1" t="s">
        <v>6895</v>
      </c>
      <c r="H614" s="1" t="s">
        <v>6896</v>
      </c>
      <c r="I614" s="1" t="s">
        <v>6897</v>
      </c>
      <c r="J614" s="1" t="s">
        <v>6898</v>
      </c>
      <c r="K614" s="1" t="s">
        <v>6899</v>
      </c>
      <c r="L614" s="1" t="s">
        <v>6900</v>
      </c>
      <c r="M614" s="1" t="s">
        <v>6901</v>
      </c>
    </row>
    <row r="615" spans="2:13" x14ac:dyDescent="0.25">
      <c r="B615" s="1" t="s">
        <v>60</v>
      </c>
      <c r="C615" s="1" t="s">
        <v>6902</v>
      </c>
      <c r="D615" s="1" t="s">
        <v>6903</v>
      </c>
      <c r="E615" s="1" t="s">
        <v>6904</v>
      </c>
      <c r="F615" s="1" t="s">
        <v>6905</v>
      </c>
      <c r="G615" s="1" t="s">
        <v>6906</v>
      </c>
      <c r="H615" s="1" t="s">
        <v>6907</v>
      </c>
      <c r="I615" s="1" t="s">
        <v>6908</v>
      </c>
      <c r="J615" s="1" t="s">
        <v>6909</v>
      </c>
      <c r="K615" s="1" t="s">
        <v>6910</v>
      </c>
      <c r="L615" s="1" t="s">
        <v>6911</v>
      </c>
      <c r="M615" s="1" t="s">
        <v>6912</v>
      </c>
    </row>
    <row r="616" spans="2:13" x14ac:dyDescent="0.25">
      <c r="B616" s="1" t="s">
        <v>60</v>
      </c>
      <c r="C616" s="1" t="s">
        <v>6913</v>
      </c>
      <c r="D616" s="1" t="s">
        <v>6914</v>
      </c>
      <c r="E616" s="1" t="s">
        <v>6915</v>
      </c>
      <c r="F616" s="1" t="s">
        <v>6916</v>
      </c>
      <c r="G616" s="1" t="s">
        <v>6917</v>
      </c>
      <c r="H616" s="1" t="s">
        <v>6918</v>
      </c>
      <c r="I616" s="1" t="s">
        <v>6919</v>
      </c>
      <c r="J616" s="1" t="s">
        <v>6920</v>
      </c>
      <c r="K616" s="1" t="s">
        <v>6921</v>
      </c>
      <c r="L616" s="1" t="s">
        <v>6922</v>
      </c>
      <c r="M616" s="1" t="s">
        <v>6923</v>
      </c>
    </row>
    <row r="617" spans="2:13" x14ac:dyDescent="0.25">
      <c r="B617" s="1" t="s">
        <v>60</v>
      </c>
      <c r="C617" s="1" t="s">
        <v>6924</v>
      </c>
      <c r="D617" s="1" t="s">
        <v>6925</v>
      </c>
      <c r="E617" s="1" t="s">
        <v>6926</v>
      </c>
      <c r="F617" s="1" t="s">
        <v>6927</v>
      </c>
      <c r="G617" s="1" t="s">
        <v>6928</v>
      </c>
      <c r="H617" s="1" t="s">
        <v>6929</v>
      </c>
      <c r="I617" s="1" t="s">
        <v>6930</v>
      </c>
      <c r="J617" s="1" t="s">
        <v>6931</v>
      </c>
      <c r="K617" s="1" t="s">
        <v>6932</v>
      </c>
      <c r="L617" s="1" t="s">
        <v>6933</v>
      </c>
      <c r="M617" s="1" t="s">
        <v>6934</v>
      </c>
    </row>
    <row r="618" spans="2:13" x14ac:dyDescent="0.25">
      <c r="B618" s="1" t="s">
        <v>60</v>
      </c>
      <c r="C618" s="1" t="s">
        <v>6935</v>
      </c>
      <c r="D618" s="1" t="s">
        <v>6936</v>
      </c>
      <c r="E618" s="1" t="s">
        <v>6937</v>
      </c>
      <c r="F618" s="1" t="s">
        <v>6938</v>
      </c>
      <c r="G618" s="1" t="s">
        <v>6939</v>
      </c>
      <c r="H618" s="1" t="s">
        <v>6940</v>
      </c>
      <c r="I618" s="1" t="s">
        <v>6941</v>
      </c>
      <c r="J618" s="1" t="s">
        <v>6942</v>
      </c>
      <c r="K618" s="1" t="s">
        <v>6943</v>
      </c>
      <c r="L618" s="1" t="s">
        <v>6944</v>
      </c>
      <c r="M618" s="1" t="s">
        <v>6945</v>
      </c>
    </row>
    <row r="619" spans="2:13" x14ac:dyDescent="0.25">
      <c r="B619" s="1" t="s">
        <v>60</v>
      </c>
      <c r="C619" s="1" t="s">
        <v>6946</v>
      </c>
      <c r="D619" s="1" t="s">
        <v>6947</v>
      </c>
      <c r="E619" s="1" t="s">
        <v>6948</v>
      </c>
      <c r="F619" s="1" t="s">
        <v>6949</v>
      </c>
      <c r="G619" s="1" t="s">
        <v>6950</v>
      </c>
      <c r="H619" s="1" t="s">
        <v>6951</v>
      </c>
      <c r="I619" s="1" t="s">
        <v>6952</v>
      </c>
      <c r="J619" s="1" t="s">
        <v>6953</v>
      </c>
      <c r="K619" s="1" t="s">
        <v>6954</v>
      </c>
      <c r="L619" s="1" t="s">
        <v>6955</v>
      </c>
      <c r="M619" s="1" t="s">
        <v>6956</v>
      </c>
    </row>
    <row r="620" spans="2:13" x14ac:dyDescent="0.25">
      <c r="B620" s="1" t="s">
        <v>60</v>
      </c>
      <c r="C620" s="1" t="s">
        <v>6957</v>
      </c>
      <c r="D620" s="1" t="s">
        <v>6958</v>
      </c>
      <c r="E620" s="1" t="s">
        <v>6959</v>
      </c>
      <c r="F620" s="1" t="s">
        <v>6960</v>
      </c>
      <c r="G620" s="1" t="s">
        <v>6961</v>
      </c>
      <c r="H620" s="1" t="s">
        <v>6962</v>
      </c>
      <c r="I620" s="1" t="s">
        <v>6963</v>
      </c>
      <c r="J620" s="1" t="s">
        <v>6964</v>
      </c>
      <c r="K620" s="1" t="s">
        <v>6965</v>
      </c>
      <c r="L620" s="1" t="s">
        <v>6966</v>
      </c>
      <c r="M620" s="1" t="s">
        <v>6967</v>
      </c>
    </row>
    <row r="621" spans="2:13" x14ac:dyDescent="0.25">
      <c r="B621" s="1" t="s">
        <v>60</v>
      </c>
      <c r="C621" s="1" t="s">
        <v>6968</v>
      </c>
      <c r="D621" s="1" t="s">
        <v>6969</v>
      </c>
      <c r="E621" s="1" t="s">
        <v>6970</v>
      </c>
      <c r="F621" s="1" t="s">
        <v>6971</v>
      </c>
      <c r="G621" s="1" t="s">
        <v>6972</v>
      </c>
      <c r="H621" s="1" t="s">
        <v>6973</v>
      </c>
      <c r="I621" s="1" t="s">
        <v>6974</v>
      </c>
      <c r="J621" s="1" t="s">
        <v>6975</v>
      </c>
      <c r="K621" s="1" t="s">
        <v>6976</v>
      </c>
      <c r="L621" s="1" t="s">
        <v>6977</v>
      </c>
      <c r="M621" s="1" t="s">
        <v>6978</v>
      </c>
    </row>
    <row r="622" spans="2:13" x14ac:dyDescent="0.25">
      <c r="B622" s="1" t="s">
        <v>61</v>
      </c>
      <c r="C622" s="1" t="s">
        <v>6979</v>
      </c>
      <c r="D622" s="1" t="s">
        <v>6980</v>
      </c>
      <c r="E622" s="1" t="s">
        <v>6981</v>
      </c>
      <c r="F622" s="1" t="s">
        <v>6982</v>
      </c>
      <c r="G622" s="1" t="s">
        <v>6983</v>
      </c>
      <c r="H622" s="1" t="s">
        <v>6984</v>
      </c>
      <c r="I622" s="1" t="s">
        <v>6985</v>
      </c>
      <c r="J622" s="1" t="s">
        <v>6986</v>
      </c>
      <c r="K622" s="1" t="s">
        <v>6987</v>
      </c>
      <c r="L622" s="1" t="s">
        <v>6988</v>
      </c>
      <c r="M622" s="1" t="s">
        <v>6989</v>
      </c>
    </row>
    <row r="623" spans="2:13" x14ac:dyDescent="0.25">
      <c r="B623" s="1" t="s">
        <v>61</v>
      </c>
      <c r="C623" s="1" t="s">
        <v>6990</v>
      </c>
      <c r="D623" s="1" t="s">
        <v>6991</v>
      </c>
      <c r="E623" s="1" t="s">
        <v>6992</v>
      </c>
      <c r="F623" s="1" t="s">
        <v>6993</v>
      </c>
      <c r="G623" s="1" t="s">
        <v>6994</v>
      </c>
      <c r="H623" s="1" t="s">
        <v>6995</v>
      </c>
      <c r="I623" s="1" t="s">
        <v>6996</v>
      </c>
      <c r="J623" s="1" t="s">
        <v>6997</v>
      </c>
      <c r="K623" s="1" t="s">
        <v>6998</v>
      </c>
      <c r="L623" s="1" t="s">
        <v>6999</v>
      </c>
      <c r="M623" s="1" t="s">
        <v>7000</v>
      </c>
    </row>
    <row r="624" spans="2:13" x14ac:dyDescent="0.25">
      <c r="B624" s="1" t="s">
        <v>61</v>
      </c>
      <c r="C624" s="1" t="s">
        <v>7001</v>
      </c>
      <c r="D624" s="1" t="s">
        <v>7002</v>
      </c>
      <c r="E624" s="1" t="s">
        <v>7003</v>
      </c>
      <c r="F624" s="1" t="s">
        <v>7004</v>
      </c>
      <c r="G624" s="1" t="s">
        <v>7005</v>
      </c>
      <c r="H624" s="1" t="s">
        <v>7006</v>
      </c>
      <c r="I624" s="1" t="s">
        <v>7007</v>
      </c>
      <c r="J624" s="1" t="s">
        <v>7008</v>
      </c>
      <c r="K624" s="1" t="s">
        <v>7009</v>
      </c>
      <c r="L624" s="1" t="s">
        <v>7010</v>
      </c>
      <c r="M624" s="1" t="s">
        <v>7011</v>
      </c>
    </row>
    <row r="625" spans="2:13" x14ac:dyDescent="0.25">
      <c r="B625" s="1" t="s">
        <v>61</v>
      </c>
      <c r="C625" s="1" t="s">
        <v>7012</v>
      </c>
      <c r="D625" s="1" t="s">
        <v>7013</v>
      </c>
      <c r="E625" s="1" t="s">
        <v>7014</v>
      </c>
      <c r="F625" s="1" t="s">
        <v>7015</v>
      </c>
      <c r="G625" s="1" t="s">
        <v>7016</v>
      </c>
      <c r="H625" s="1" t="s">
        <v>7017</v>
      </c>
      <c r="I625" s="1" t="s">
        <v>7018</v>
      </c>
      <c r="J625" s="1" t="s">
        <v>7019</v>
      </c>
      <c r="K625" s="1" t="s">
        <v>7020</v>
      </c>
      <c r="L625" s="1" t="s">
        <v>7021</v>
      </c>
      <c r="M625" s="1" t="s">
        <v>7022</v>
      </c>
    </row>
    <row r="626" spans="2:13" x14ac:dyDescent="0.25">
      <c r="B626" s="1" t="s">
        <v>61</v>
      </c>
      <c r="C626" s="1" t="s">
        <v>7023</v>
      </c>
      <c r="D626" s="1" t="s">
        <v>7024</v>
      </c>
      <c r="E626" s="1" t="s">
        <v>7025</v>
      </c>
      <c r="F626" s="1" t="s">
        <v>7026</v>
      </c>
      <c r="G626" s="1" t="s">
        <v>7027</v>
      </c>
      <c r="H626" s="1" t="s">
        <v>7028</v>
      </c>
      <c r="I626" s="1" t="s">
        <v>7029</v>
      </c>
      <c r="J626" s="1" t="s">
        <v>7030</v>
      </c>
      <c r="K626" s="1" t="s">
        <v>7031</v>
      </c>
      <c r="L626" s="1" t="s">
        <v>7032</v>
      </c>
      <c r="M626" s="1" t="s">
        <v>7033</v>
      </c>
    </row>
    <row r="627" spans="2:13" x14ac:dyDescent="0.25">
      <c r="B627" s="1" t="s">
        <v>61</v>
      </c>
      <c r="C627" s="1" t="s">
        <v>7034</v>
      </c>
      <c r="D627" s="1" t="s">
        <v>7035</v>
      </c>
      <c r="E627" s="1" t="s">
        <v>7036</v>
      </c>
      <c r="F627" s="1" t="s">
        <v>7037</v>
      </c>
      <c r="G627" s="1" t="s">
        <v>7038</v>
      </c>
      <c r="H627" s="1" t="s">
        <v>7039</v>
      </c>
      <c r="I627" s="1" t="s">
        <v>7040</v>
      </c>
      <c r="J627" s="1" t="s">
        <v>7041</v>
      </c>
      <c r="K627" s="1" t="s">
        <v>7042</v>
      </c>
      <c r="L627" s="1" t="s">
        <v>7043</v>
      </c>
      <c r="M627" s="1" t="s">
        <v>7044</v>
      </c>
    </row>
    <row r="628" spans="2:13" x14ac:dyDescent="0.25">
      <c r="B628" s="1" t="s">
        <v>61</v>
      </c>
      <c r="C628" s="1" t="s">
        <v>7045</v>
      </c>
      <c r="D628" s="1" t="s">
        <v>7046</v>
      </c>
      <c r="E628" s="1" t="s">
        <v>7047</v>
      </c>
      <c r="F628" s="1" t="s">
        <v>7048</v>
      </c>
      <c r="G628" s="1" t="s">
        <v>7049</v>
      </c>
      <c r="H628" s="1" t="s">
        <v>7050</v>
      </c>
      <c r="I628" s="1" t="s">
        <v>7051</v>
      </c>
      <c r="J628" s="1" t="s">
        <v>7052</v>
      </c>
      <c r="K628" s="1" t="s">
        <v>7053</v>
      </c>
      <c r="L628" s="1" t="s">
        <v>7054</v>
      </c>
      <c r="M628" s="1" t="s">
        <v>7055</v>
      </c>
    </row>
    <row r="629" spans="2:13" x14ac:dyDescent="0.25">
      <c r="B629" s="1" t="s">
        <v>61</v>
      </c>
      <c r="C629" s="1" t="s">
        <v>7056</v>
      </c>
      <c r="D629" s="1" t="s">
        <v>7057</v>
      </c>
      <c r="E629" s="1" t="s">
        <v>7058</v>
      </c>
      <c r="F629" s="1" t="s">
        <v>7059</v>
      </c>
      <c r="G629" s="1" t="s">
        <v>7060</v>
      </c>
      <c r="H629" s="1" t="s">
        <v>7061</v>
      </c>
      <c r="I629" s="1" t="s">
        <v>7062</v>
      </c>
      <c r="J629" s="1" t="s">
        <v>7063</v>
      </c>
      <c r="K629" s="1" t="s">
        <v>7064</v>
      </c>
      <c r="L629" s="1" t="s">
        <v>7065</v>
      </c>
      <c r="M629" s="1" t="s">
        <v>7066</v>
      </c>
    </row>
    <row r="630" spans="2:13" x14ac:dyDescent="0.25">
      <c r="B630" s="1" t="s">
        <v>61</v>
      </c>
      <c r="C630" s="1" t="s">
        <v>7067</v>
      </c>
      <c r="D630" s="1" t="s">
        <v>7068</v>
      </c>
      <c r="E630" s="1" t="s">
        <v>7069</v>
      </c>
      <c r="F630" s="1" t="s">
        <v>7070</v>
      </c>
      <c r="G630" s="1" t="s">
        <v>7071</v>
      </c>
      <c r="H630" s="1" t="s">
        <v>7072</v>
      </c>
      <c r="I630" s="1" t="s">
        <v>7073</v>
      </c>
      <c r="J630" s="1" t="s">
        <v>7074</v>
      </c>
      <c r="K630" s="1" t="s">
        <v>7075</v>
      </c>
      <c r="L630" s="1" t="s">
        <v>7076</v>
      </c>
      <c r="M630" s="1" t="s">
        <v>7077</v>
      </c>
    </row>
    <row r="631" spans="2:13" x14ac:dyDescent="0.25">
      <c r="B631" s="1" t="s">
        <v>61</v>
      </c>
      <c r="C631" s="1" t="s">
        <v>7078</v>
      </c>
      <c r="D631" s="1" t="s">
        <v>7079</v>
      </c>
      <c r="E631" s="1" t="s">
        <v>7080</v>
      </c>
      <c r="F631" s="1" t="s">
        <v>7081</v>
      </c>
      <c r="G631" s="1" t="s">
        <v>7082</v>
      </c>
      <c r="H631" s="1" t="s">
        <v>7083</v>
      </c>
      <c r="I631" s="1" t="s">
        <v>7084</v>
      </c>
      <c r="J631" s="1" t="s">
        <v>7085</v>
      </c>
      <c r="K631" s="1" t="s">
        <v>7086</v>
      </c>
      <c r="L631" s="1" t="s">
        <v>7087</v>
      </c>
      <c r="M631" s="1" t="s">
        <v>7088</v>
      </c>
    </row>
    <row r="632" spans="2:13" x14ac:dyDescent="0.25">
      <c r="B632" s="1" t="s">
        <v>61</v>
      </c>
      <c r="C632" s="1" t="s">
        <v>7089</v>
      </c>
      <c r="D632" s="1" t="s">
        <v>7090</v>
      </c>
      <c r="E632" s="1" t="s">
        <v>7091</v>
      </c>
      <c r="F632" s="1" t="s">
        <v>7092</v>
      </c>
      <c r="G632" s="1" t="s">
        <v>7093</v>
      </c>
      <c r="H632" s="1" t="s">
        <v>7094</v>
      </c>
      <c r="I632" s="1" t="s">
        <v>7095</v>
      </c>
      <c r="J632" s="1" t="s">
        <v>7096</v>
      </c>
      <c r="K632" s="1" t="s">
        <v>7097</v>
      </c>
      <c r="L632" s="1" t="s">
        <v>7098</v>
      </c>
      <c r="M632" s="1" t="s">
        <v>7099</v>
      </c>
    </row>
    <row r="633" spans="2:13" x14ac:dyDescent="0.25">
      <c r="B633" s="1" t="s">
        <v>61</v>
      </c>
      <c r="C633" s="1" t="s">
        <v>7100</v>
      </c>
      <c r="D633" s="1" t="s">
        <v>7101</v>
      </c>
      <c r="E633" s="1" t="s">
        <v>7102</v>
      </c>
      <c r="F633" s="1" t="s">
        <v>7103</v>
      </c>
      <c r="G633" s="1" t="s">
        <v>7104</v>
      </c>
      <c r="H633" s="1" t="s">
        <v>7105</v>
      </c>
      <c r="I633" s="1" t="s">
        <v>7106</v>
      </c>
      <c r="J633" s="1" t="s">
        <v>7107</v>
      </c>
      <c r="K633" s="1" t="s">
        <v>7108</v>
      </c>
      <c r="L633" s="1" t="s">
        <v>7109</v>
      </c>
      <c r="M633" s="1" t="s">
        <v>7110</v>
      </c>
    </row>
    <row r="634" spans="2:13" x14ac:dyDescent="0.25">
      <c r="B634" s="1" t="s">
        <v>61</v>
      </c>
      <c r="C634" s="1" t="s">
        <v>7111</v>
      </c>
      <c r="D634" s="1" t="s">
        <v>7112</v>
      </c>
      <c r="E634" s="1" t="s">
        <v>7113</v>
      </c>
      <c r="F634" s="1" t="s">
        <v>7114</v>
      </c>
      <c r="G634" s="1" t="s">
        <v>7115</v>
      </c>
      <c r="H634" s="1" t="s">
        <v>7116</v>
      </c>
      <c r="I634" s="1" t="s">
        <v>7117</v>
      </c>
      <c r="J634" s="1" t="s">
        <v>7118</v>
      </c>
      <c r="K634" s="1" t="s">
        <v>7119</v>
      </c>
      <c r="L634" s="1" t="s">
        <v>7120</v>
      </c>
      <c r="M634" s="1" t="s">
        <v>7121</v>
      </c>
    </row>
    <row r="635" spans="2:13" x14ac:dyDescent="0.25">
      <c r="B635" s="1" t="s">
        <v>61</v>
      </c>
      <c r="C635" s="1" t="s">
        <v>7122</v>
      </c>
      <c r="D635" s="1" t="s">
        <v>7123</v>
      </c>
      <c r="E635" s="1" t="s">
        <v>7124</v>
      </c>
      <c r="F635" s="1" t="s">
        <v>7125</v>
      </c>
      <c r="G635" s="1" t="s">
        <v>7126</v>
      </c>
      <c r="H635" s="1" t="s">
        <v>7127</v>
      </c>
      <c r="I635" s="1" t="s">
        <v>7128</v>
      </c>
      <c r="J635" s="1" t="s">
        <v>7129</v>
      </c>
      <c r="K635" s="1" t="s">
        <v>7130</v>
      </c>
      <c r="L635" s="1" t="s">
        <v>7131</v>
      </c>
      <c r="M635" s="1" t="s">
        <v>7132</v>
      </c>
    </row>
    <row r="636" spans="2:13" x14ac:dyDescent="0.25">
      <c r="B636" s="1" t="s">
        <v>61</v>
      </c>
      <c r="C636" s="1" t="s">
        <v>7133</v>
      </c>
      <c r="D636" s="1" t="s">
        <v>7134</v>
      </c>
      <c r="E636" s="1" t="s">
        <v>7135</v>
      </c>
      <c r="F636" s="1" t="s">
        <v>7136</v>
      </c>
      <c r="G636" s="1" t="s">
        <v>7137</v>
      </c>
      <c r="H636" s="1" t="s">
        <v>7138</v>
      </c>
      <c r="I636" s="1" t="s">
        <v>7139</v>
      </c>
      <c r="J636" s="1" t="s">
        <v>7140</v>
      </c>
      <c r="K636" s="1" t="s">
        <v>7141</v>
      </c>
      <c r="L636" s="1" t="s">
        <v>7142</v>
      </c>
      <c r="M636" s="1" t="s">
        <v>7143</v>
      </c>
    </row>
    <row r="637" spans="2:13" x14ac:dyDescent="0.25">
      <c r="B637" s="1" t="s">
        <v>61</v>
      </c>
      <c r="C637" s="1" t="s">
        <v>7144</v>
      </c>
      <c r="D637" s="1" t="s">
        <v>7145</v>
      </c>
      <c r="E637" s="1" t="s">
        <v>7146</v>
      </c>
      <c r="F637" s="1" t="s">
        <v>7147</v>
      </c>
      <c r="G637" s="1" t="s">
        <v>7148</v>
      </c>
      <c r="H637" s="1" t="s">
        <v>7149</v>
      </c>
      <c r="I637" s="1" t="s">
        <v>7150</v>
      </c>
      <c r="J637" s="1" t="s">
        <v>7151</v>
      </c>
      <c r="K637" s="1" t="s">
        <v>7152</v>
      </c>
      <c r="L637" s="1" t="s">
        <v>7153</v>
      </c>
      <c r="M637" s="1" t="s">
        <v>7154</v>
      </c>
    </row>
    <row r="638" spans="2:13" x14ac:dyDescent="0.25">
      <c r="B638" s="1" t="s">
        <v>61</v>
      </c>
      <c r="C638" s="1" t="s">
        <v>7155</v>
      </c>
      <c r="D638" s="1" t="s">
        <v>7156</v>
      </c>
      <c r="E638" s="1" t="s">
        <v>7157</v>
      </c>
      <c r="F638" s="1" t="s">
        <v>7158</v>
      </c>
      <c r="G638" s="1" t="s">
        <v>7159</v>
      </c>
      <c r="H638" s="1" t="s">
        <v>7160</v>
      </c>
      <c r="I638" s="1" t="s">
        <v>7161</v>
      </c>
      <c r="J638" s="1" t="s">
        <v>7162</v>
      </c>
      <c r="K638" s="1" t="s">
        <v>7163</v>
      </c>
      <c r="L638" s="1" t="s">
        <v>7164</v>
      </c>
      <c r="M638" s="1" t="s">
        <v>7165</v>
      </c>
    </row>
    <row r="639" spans="2:13" x14ac:dyDescent="0.25">
      <c r="B639" s="1" t="s">
        <v>61</v>
      </c>
      <c r="C639" s="1" t="s">
        <v>7166</v>
      </c>
      <c r="D639" s="1" t="s">
        <v>7167</v>
      </c>
      <c r="E639" s="1" t="s">
        <v>7168</v>
      </c>
      <c r="F639" s="1" t="s">
        <v>7169</v>
      </c>
      <c r="G639" s="1" t="s">
        <v>7170</v>
      </c>
      <c r="H639" s="1" t="s">
        <v>7171</v>
      </c>
      <c r="I639" s="1" t="s">
        <v>7172</v>
      </c>
      <c r="J639" s="1" t="s">
        <v>7173</v>
      </c>
      <c r="K639" s="1" t="s">
        <v>7174</v>
      </c>
      <c r="L639" s="1" t="s">
        <v>7175</v>
      </c>
      <c r="M639" s="1" t="s">
        <v>7176</v>
      </c>
    </row>
    <row r="640" spans="2:13" x14ac:dyDescent="0.25">
      <c r="B640" s="1" t="s">
        <v>61</v>
      </c>
      <c r="C640" s="1" t="s">
        <v>7177</v>
      </c>
      <c r="D640" s="1" t="s">
        <v>7178</v>
      </c>
      <c r="E640" s="1" t="s">
        <v>7179</v>
      </c>
      <c r="F640" s="1" t="s">
        <v>7180</v>
      </c>
      <c r="G640" s="1" t="s">
        <v>7181</v>
      </c>
      <c r="H640" s="1" t="s">
        <v>7182</v>
      </c>
      <c r="I640" s="1" t="s">
        <v>7183</v>
      </c>
      <c r="J640" s="1" t="s">
        <v>7184</v>
      </c>
      <c r="K640" s="1" t="s">
        <v>7185</v>
      </c>
      <c r="L640" s="1" t="s">
        <v>7186</v>
      </c>
      <c r="M640" s="1" t="s">
        <v>7187</v>
      </c>
    </row>
    <row r="641" spans="2:13" x14ac:dyDescent="0.25">
      <c r="B641" s="1" t="s">
        <v>61</v>
      </c>
      <c r="C641" s="1" t="s">
        <v>7188</v>
      </c>
      <c r="D641" s="1" t="s">
        <v>7189</v>
      </c>
      <c r="E641" s="1" t="s">
        <v>7190</v>
      </c>
      <c r="F641" s="1" t="s">
        <v>7191</v>
      </c>
      <c r="G641" s="1" t="s">
        <v>7192</v>
      </c>
      <c r="H641" s="1" t="s">
        <v>7193</v>
      </c>
      <c r="I641" s="1" t="s">
        <v>7194</v>
      </c>
      <c r="J641" s="1" t="s">
        <v>7195</v>
      </c>
      <c r="K641" s="1" t="s">
        <v>7196</v>
      </c>
      <c r="L641" s="1" t="s">
        <v>7197</v>
      </c>
      <c r="M641" s="1" t="s">
        <v>7198</v>
      </c>
    </row>
    <row r="642" spans="2:13" x14ac:dyDescent="0.25">
      <c r="B642" s="1" t="s">
        <v>62</v>
      </c>
      <c r="C642" s="1" t="s">
        <v>7199</v>
      </c>
      <c r="D642" s="1" t="s">
        <v>7200</v>
      </c>
      <c r="E642" s="1" t="s">
        <v>7201</v>
      </c>
      <c r="F642" s="1" t="s">
        <v>7202</v>
      </c>
      <c r="G642" s="1" t="s">
        <v>7203</v>
      </c>
      <c r="H642" s="1" t="s">
        <v>7204</v>
      </c>
      <c r="I642" s="1" t="s">
        <v>7205</v>
      </c>
      <c r="J642" s="1" t="s">
        <v>7206</v>
      </c>
      <c r="K642" s="1" t="s">
        <v>7207</v>
      </c>
      <c r="L642" s="1" t="s">
        <v>7208</v>
      </c>
      <c r="M642" s="1" t="s">
        <v>7209</v>
      </c>
    </row>
    <row r="643" spans="2:13" x14ac:dyDescent="0.25">
      <c r="B643" s="1" t="s">
        <v>62</v>
      </c>
      <c r="C643" s="1" t="s">
        <v>7210</v>
      </c>
      <c r="D643" s="1" t="s">
        <v>7211</v>
      </c>
      <c r="E643" s="1" t="s">
        <v>7212</v>
      </c>
      <c r="F643" s="1" t="s">
        <v>7213</v>
      </c>
      <c r="G643" s="1" t="s">
        <v>7214</v>
      </c>
      <c r="H643" s="1" t="s">
        <v>7215</v>
      </c>
      <c r="I643" s="1" t="s">
        <v>7216</v>
      </c>
      <c r="J643" s="1" t="s">
        <v>7217</v>
      </c>
      <c r="K643" s="1" t="s">
        <v>7218</v>
      </c>
      <c r="L643" s="1" t="s">
        <v>7219</v>
      </c>
      <c r="M643" s="1" t="s">
        <v>7220</v>
      </c>
    </row>
    <row r="644" spans="2:13" x14ac:dyDescent="0.25">
      <c r="B644" s="1" t="s">
        <v>62</v>
      </c>
      <c r="C644" s="1" t="s">
        <v>7221</v>
      </c>
      <c r="D644" s="1" t="s">
        <v>7222</v>
      </c>
      <c r="E644" s="1" t="s">
        <v>7223</v>
      </c>
      <c r="F644" s="1" t="s">
        <v>7224</v>
      </c>
      <c r="G644" s="1" t="s">
        <v>7225</v>
      </c>
      <c r="H644" s="1" t="s">
        <v>7226</v>
      </c>
      <c r="I644" s="1" t="s">
        <v>7227</v>
      </c>
      <c r="J644" s="1" t="s">
        <v>7228</v>
      </c>
      <c r="K644" s="1" t="s">
        <v>7229</v>
      </c>
      <c r="L644" s="1" t="s">
        <v>7230</v>
      </c>
      <c r="M644" s="1" t="s">
        <v>7231</v>
      </c>
    </row>
    <row r="645" spans="2:13" x14ac:dyDescent="0.25">
      <c r="B645" s="1" t="s">
        <v>62</v>
      </c>
      <c r="C645" s="1" t="s">
        <v>7232</v>
      </c>
      <c r="D645" s="1" t="s">
        <v>7233</v>
      </c>
      <c r="E645" s="1" t="s">
        <v>7234</v>
      </c>
      <c r="F645" s="1" t="s">
        <v>7235</v>
      </c>
      <c r="G645" s="1" t="s">
        <v>7236</v>
      </c>
      <c r="H645" s="1" t="s">
        <v>7237</v>
      </c>
      <c r="I645" s="1" t="s">
        <v>7238</v>
      </c>
      <c r="J645" s="1" t="s">
        <v>7239</v>
      </c>
      <c r="K645" s="1" t="s">
        <v>7240</v>
      </c>
      <c r="L645" s="1" t="s">
        <v>7241</v>
      </c>
      <c r="M645" s="1" t="s">
        <v>7242</v>
      </c>
    </row>
    <row r="646" spans="2:13" x14ac:dyDescent="0.25">
      <c r="B646" s="1" t="s">
        <v>62</v>
      </c>
      <c r="C646" s="1" t="s">
        <v>7243</v>
      </c>
      <c r="D646" s="1" t="s">
        <v>7244</v>
      </c>
      <c r="E646" s="1" t="s">
        <v>7245</v>
      </c>
      <c r="F646" s="1" t="s">
        <v>7246</v>
      </c>
      <c r="G646" s="1" t="s">
        <v>7247</v>
      </c>
      <c r="H646" s="1" t="s">
        <v>7248</v>
      </c>
      <c r="I646" s="1" t="s">
        <v>7249</v>
      </c>
      <c r="J646" s="1" t="s">
        <v>7250</v>
      </c>
      <c r="K646" s="1" t="s">
        <v>7251</v>
      </c>
      <c r="L646" s="1" t="s">
        <v>7252</v>
      </c>
      <c r="M646" s="1" t="s">
        <v>7253</v>
      </c>
    </row>
    <row r="647" spans="2:13" x14ac:dyDescent="0.25">
      <c r="B647" s="1" t="s">
        <v>62</v>
      </c>
      <c r="C647" s="1" t="s">
        <v>7254</v>
      </c>
      <c r="D647" s="1" t="s">
        <v>7255</v>
      </c>
      <c r="E647" s="1" t="s">
        <v>7256</v>
      </c>
      <c r="F647" s="1" t="s">
        <v>7257</v>
      </c>
      <c r="G647" s="1" t="s">
        <v>7258</v>
      </c>
      <c r="H647" s="1" t="s">
        <v>7259</v>
      </c>
      <c r="I647" s="1" t="s">
        <v>7260</v>
      </c>
      <c r="J647" s="1" t="s">
        <v>7261</v>
      </c>
      <c r="K647" s="1" t="s">
        <v>7262</v>
      </c>
      <c r="L647" s="1" t="s">
        <v>7263</v>
      </c>
      <c r="M647" s="1" t="s">
        <v>7264</v>
      </c>
    </row>
    <row r="648" spans="2:13" x14ac:dyDescent="0.25">
      <c r="B648" s="1" t="s">
        <v>62</v>
      </c>
      <c r="C648" s="1" t="s">
        <v>7265</v>
      </c>
      <c r="D648" s="1" t="s">
        <v>7266</v>
      </c>
      <c r="E648" s="1" t="s">
        <v>7267</v>
      </c>
      <c r="F648" s="1" t="s">
        <v>7268</v>
      </c>
      <c r="G648" s="1" t="s">
        <v>7269</v>
      </c>
      <c r="H648" s="1" t="s">
        <v>7270</v>
      </c>
      <c r="I648" s="1" t="s">
        <v>7271</v>
      </c>
      <c r="J648" s="1" t="s">
        <v>7272</v>
      </c>
      <c r="K648" s="1" t="s">
        <v>7273</v>
      </c>
      <c r="L648" s="1" t="s">
        <v>7274</v>
      </c>
      <c r="M648" s="1" t="s">
        <v>7275</v>
      </c>
    </row>
    <row r="649" spans="2:13" x14ac:dyDescent="0.25">
      <c r="B649" s="1" t="s">
        <v>62</v>
      </c>
      <c r="C649" s="1" t="s">
        <v>7276</v>
      </c>
      <c r="D649" s="1" t="s">
        <v>7277</v>
      </c>
      <c r="E649" s="1" t="s">
        <v>7278</v>
      </c>
      <c r="F649" s="1" t="s">
        <v>7279</v>
      </c>
      <c r="G649" s="1" t="s">
        <v>7280</v>
      </c>
      <c r="H649" s="1" t="s">
        <v>7281</v>
      </c>
      <c r="I649" s="1" t="s">
        <v>7282</v>
      </c>
      <c r="J649" s="1" t="s">
        <v>7283</v>
      </c>
      <c r="K649" s="1" t="s">
        <v>7284</v>
      </c>
      <c r="L649" s="1" t="s">
        <v>7285</v>
      </c>
      <c r="M649" s="1" t="s">
        <v>7286</v>
      </c>
    </row>
    <row r="650" spans="2:13" x14ac:dyDescent="0.25">
      <c r="B650" s="1" t="s">
        <v>62</v>
      </c>
      <c r="C650" s="1" t="s">
        <v>7287</v>
      </c>
      <c r="D650" s="1" t="s">
        <v>7288</v>
      </c>
      <c r="E650" s="1" t="s">
        <v>7289</v>
      </c>
      <c r="F650" s="1" t="s">
        <v>7290</v>
      </c>
      <c r="G650" s="1" t="s">
        <v>7291</v>
      </c>
      <c r="H650" s="1" t="s">
        <v>7292</v>
      </c>
      <c r="I650" s="1" t="s">
        <v>7293</v>
      </c>
      <c r="J650" s="1" t="s">
        <v>7294</v>
      </c>
      <c r="K650" s="1" t="s">
        <v>7295</v>
      </c>
      <c r="L650" s="1" t="s">
        <v>7296</v>
      </c>
      <c r="M650" s="1" t="s">
        <v>7297</v>
      </c>
    </row>
    <row r="651" spans="2:13" x14ac:dyDescent="0.25">
      <c r="B651" s="1" t="s">
        <v>62</v>
      </c>
      <c r="C651" s="1" t="s">
        <v>7298</v>
      </c>
      <c r="D651" s="1" t="s">
        <v>7299</v>
      </c>
      <c r="E651" s="1" t="s">
        <v>7300</v>
      </c>
      <c r="F651" s="1" t="s">
        <v>7301</v>
      </c>
      <c r="G651" s="1" t="s">
        <v>7302</v>
      </c>
      <c r="H651" s="1" t="s">
        <v>7303</v>
      </c>
      <c r="I651" s="1" t="s">
        <v>7304</v>
      </c>
      <c r="J651" s="1" t="s">
        <v>7305</v>
      </c>
      <c r="K651" s="1" t="s">
        <v>7306</v>
      </c>
      <c r="L651" s="1" t="s">
        <v>7307</v>
      </c>
      <c r="M651" s="1" t="s">
        <v>7308</v>
      </c>
    </row>
    <row r="652" spans="2:13" x14ac:dyDescent="0.25">
      <c r="B652" s="1" t="s">
        <v>62</v>
      </c>
      <c r="C652" s="1" t="s">
        <v>7309</v>
      </c>
      <c r="D652" s="1" t="s">
        <v>7310</v>
      </c>
      <c r="E652" s="1" t="s">
        <v>7311</v>
      </c>
      <c r="F652" s="1" t="s">
        <v>7312</v>
      </c>
      <c r="G652" s="1" t="s">
        <v>7313</v>
      </c>
      <c r="H652" s="1" t="s">
        <v>7314</v>
      </c>
      <c r="I652" s="1" t="s">
        <v>7315</v>
      </c>
      <c r="J652" s="1" t="s">
        <v>7316</v>
      </c>
      <c r="K652" s="1" t="s">
        <v>7317</v>
      </c>
      <c r="L652" s="1" t="s">
        <v>7318</v>
      </c>
      <c r="M652" s="1" t="s">
        <v>7319</v>
      </c>
    </row>
    <row r="653" spans="2:13" x14ac:dyDescent="0.25">
      <c r="B653" s="1" t="s">
        <v>62</v>
      </c>
      <c r="C653" s="1" t="s">
        <v>7320</v>
      </c>
      <c r="D653" s="1" t="s">
        <v>7321</v>
      </c>
      <c r="E653" s="1" t="s">
        <v>7322</v>
      </c>
      <c r="F653" s="1" t="s">
        <v>7323</v>
      </c>
      <c r="G653" s="1" t="s">
        <v>7324</v>
      </c>
      <c r="H653" s="1" t="s">
        <v>7325</v>
      </c>
      <c r="I653" s="1" t="s">
        <v>7326</v>
      </c>
      <c r="J653" s="1" t="s">
        <v>7327</v>
      </c>
      <c r="K653" s="1" t="s">
        <v>7328</v>
      </c>
      <c r="L653" s="1" t="s">
        <v>7329</v>
      </c>
      <c r="M653" s="1" t="s">
        <v>7330</v>
      </c>
    </row>
    <row r="654" spans="2:13" x14ac:dyDescent="0.25">
      <c r="B654" s="1" t="s">
        <v>62</v>
      </c>
      <c r="C654" s="1" t="s">
        <v>7331</v>
      </c>
      <c r="D654" s="1" t="s">
        <v>7332</v>
      </c>
      <c r="E654" s="1" t="s">
        <v>7333</v>
      </c>
      <c r="F654" s="1" t="s">
        <v>7334</v>
      </c>
      <c r="G654" s="1" t="s">
        <v>7335</v>
      </c>
      <c r="H654" s="1" t="s">
        <v>7336</v>
      </c>
      <c r="I654" s="1" t="s">
        <v>7337</v>
      </c>
      <c r="J654" s="1" t="s">
        <v>7338</v>
      </c>
      <c r="K654" s="1" t="s">
        <v>7339</v>
      </c>
      <c r="L654" s="1" t="s">
        <v>7340</v>
      </c>
      <c r="M654" s="1" t="s">
        <v>7341</v>
      </c>
    </row>
    <row r="655" spans="2:13" x14ac:dyDescent="0.25">
      <c r="B655" s="1" t="s">
        <v>62</v>
      </c>
      <c r="C655" s="1" t="s">
        <v>7342</v>
      </c>
      <c r="D655" s="1" t="s">
        <v>7343</v>
      </c>
      <c r="E655" s="1" t="s">
        <v>7344</v>
      </c>
      <c r="F655" s="1" t="s">
        <v>7345</v>
      </c>
      <c r="G655" s="1" t="s">
        <v>7346</v>
      </c>
      <c r="H655" s="1" t="s">
        <v>7347</v>
      </c>
      <c r="I655" s="1" t="s">
        <v>7348</v>
      </c>
      <c r="J655" s="1" t="s">
        <v>7349</v>
      </c>
      <c r="K655" s="1" t="s">
        <v>7350</v>
      </c>
      <c r="L655" s="1" t="s">
        <v>7351</v>
      </c>
      <c r="M655" s="1" t="s">
        <v>7352</v>
      </c>
    </row>
    <row r="656" spans="2:13" x14ac:dyDescent="0.25">
      <c r="B656" s="1" t="s">
        <v>62</v>
      </c>
      <c r="C656" s="1" t="s">
        <v>7353</v>
      </c>
      <c r="D656" s="1" t="s">
        <v>7354</v>
      </c>
      <c r="E656" s="1" t="s">
        <v>7355</v>
      </c>
      <c r="F656" s="1" t="s">
        <v>7356</v>
      </c>
      <c r="G656" s="1" t="s">
        <v>7357</v>
      </c>
      <c r="H656" s="1" t="s">
        <v>7358</v>
      </c>
      <c r="I656" s="1" t="s">
        <v>7359</v>
      </c>
      <c r="J656" s="1" t="s">
        <v>7360</v>
      </c>
      <c r="K656" s="1" t="s">
        <v>7361</v>
      </c>
      <c r="L656" s="1" t="s">
        <v>7362</v>
      </c>
      <c r="M656" s="1" t="s">
        <v>7363</v>
      </c>
    </row>
    <row r="657" spans="2:13" x14ac:dyDescent="0.25">
      <c r="B657" s="1" t="s">
        <v>62</v>
      </c>
      <c r="C657" s="1" t="s">
        <v>7364</v>
      </c>
      <c r="D657" s="1" t="s">
        <v>7365</v>
      </c>
      <c r="E657" s="1" t="s">
        <v>7366</v>
      </c>
      <c r="F657" s="1" t="s">
        <v>7367</v>
      </c>
      <c r="G657" s="1" t="s">
        <v>7368</v>
      </c>
      <c r="H657" s="1" t="s">
        <v>7369</v>
      </c>
      <c r="I657" s="1" t="s">
        <v>7370</v>
      </c>
      <c r="J657" s="1" t="s">
        <v>7371</v>
      </c>
      <c r="K657" s="1" t="s">
        <v>7372</v>
      </c>
      <c r="L657" s="1" t="s">
        <v>7373</v>
      </c>
      <c r="M657" s="1" t="s">
        <v>7374</v>
      </c>
    </row>
    <row r="658" spans="2:13" x14ac:dyDescent="0.25">
      <c r="B658" s="1" t="s">
        <v>62</v>
      </c>
      <c r="C658" s="1" t="s">
        <v>7375</v>
      </c>
      <c r="D658" s="1" t="s">
        <v>7376</v>
      </c>
      <c r="E658" s="1" t="s">
        <v>7377</v>
      </c>
      <c r="F658" s="1" t="s">
        <v>7378</v>
      </c>
      <c r="G658" s="1" t="s">
        <v>7379</v>
      </c>
      <c r="H658" s="1" t="s">
        <v>7380</v>
      </c>
      <c r="I658" s="1" t="s">
        <v>7381</v>
      </c>
      <c r="J658" s="1" t="s">
        <v>7382</v>
      </c>
      <c r="K658" s="1" t="s">
        <v>7383</v>
      </c>
      <c r="L658" s="1" t="s">
        <v>7384</v>
      </c>
      <c r="M658" s="1" t="s">
        <v>7385</v>
      </c>
    </row>
    <row r="659" spans="2:13" x14ac:dyDescent="0.25">
      <c r="B659" s="1" t="s">
        <v>62</v>
      </c>
      <c r="C659" s="1" t="s">
        <v>7386</v>
      </c>
      <c r="D659" s="1" t="s">
        <v>7387</v>
      </c>
      <c r="E659" s="1" t="s">
        <v>7388</v>
      </c>
      <c r="F659" s="1" t="s">
        <v>7389</v>
      </c>
      <c r="G659" s="1" t="s">
        <v>7390</v>
      </c>
      <c r="H659" s="1" t="s">
        <v>7391</v>
      </c>
      <c r="I659" s="1" t="s">
        <v>7392</v>
      </c>
      <c r="J659" s="1" t="s">
        <v>7393</v>
      </c>
      <c r="K659" s="1" t="s">
        <v>7394</v>
      </c>
      <c r="L659" s="1" t="s">
        <v>7395</v>
      </c>
      <c r="M659" s="1" t="s">
        <v>7396</v>
      </c>
    </row>
    <row r="660" spans="2:13" x14ac:dyDescent="0.25">
      <c r="B660" s="1" t="s">
        <v>62</v>
      </c>
      <c r="C660" s="1" t="s">
        <v>7397</v>
      </c>
      <c r="D660" s="1" t="s">
        <v>7398</v>
      </c>
      <c r="E660" s="1" t="s">
        <v>7399</v>
      </c>
      <c r="F660" s="1" t="s">
        <v>7400</v>
      </c>
      <c r="G660" s="1" t="s">
        <v>7401</v>
      </c>
      <c r="H660" s="1" t="s">
        <v>7402</v>
      </c>
      <c r="I660" s="1" t="s">
        <v>7403</v>
      </c>
      <c r="J660" s="1" t="s">
        <v>7404</v>
      </c>
      <c r="K660" s="1" t="s">
        <v>7405</v>
      </c>
      <c r="L660" s="1" t="s">
        <v>7406</v>
      </c>
      <c r="M660" s="1" t="s">
        <v>7407</v>
      </c>
    </row>
    <row r="661" spans="2:13" x14ac:dyDescent="0.25">
      <c r="B661" s="1" t="s">
        <v>62</v>
      </c>
      <c r="C661" s="1" t="s">
        <v>7408</v>
      </c>
      <c r="D661" s="1" t="s">
        <v>7409</v>
      </c>
      <c r="E661" s="1" t="s">
        <v>7410</v>
      </c>
      <c r="F661" s="1" t="s">
        <v>7411</v>
      </c>
      <c r="G661" s="1" t="s">
        <v>7412</v>
      </c>
      <c r="H661" s="1" t="s">
        <v>7413</v>
      </c>
      <c r="I661" s="1" t="s">
        <v>7414</v>
      </c>
      <c r="J661" s="1" t="s">
        <v>7415</v>
      </c>
      <c r="K661" s="1" t="s">
        <v>7416</v>
      </c>
      <c r="L661" s="1" t="s">
        <v>7417</v>
      </c>
      <c r="M661" s="1" t="s">
        <v>7418</v>
      </c>
    </row>
    <row r="662" spans="2:13" x14ac:dyDescent="0.25">
      <c r="B662" s="1" t="s">
        <v>63</v>
      </c>
      <c r="C662" s="1" t="s">
        <v>7419</v>
      </c>
      <c r="D662" s="1" t="s">
        <v>7420</v>
      </c>
      <c r="E662" s="1" t="s">
        <v>7421</v>
      </c>
      <c r="F662" s="1" t="s">
        <v>7422</v>
      </c>
      <c r="G662" s="1" t="s">
        <v>7423</v>
      </c>
      <c r="H662" s="1" t="s">
        <v>7424</v>
      </c>
      <c r="I662" s="1" t="s">
        <v>7425</v>
      </c>
      <c r="J662" s="1" t="s">
        <v>7426</v>
      </c>
      <c r="K662" s="1" t="s">
        <v>7427</v>
      </c>
      <c r="L662" s="1" t="s">
        <v>7428</v>
      </c>
      <c r="M662" s="1" t="s">
        <v>7429</v>
      </c>
    </row>
    <row r="663" spans="2:13" x14ac:dyDescent="0.25">
      <c r="B663" s="1" t="s">
        <v>63</v>
      </c>
      <c r="C663" s="1" t="s">
        <v>7430</v>
      </c>
      <c r="D663" s="1" t="s">
        <v>7431</v>
      </c>
      <c r="E663" s="1" t="s">
        <v>7432</v>
      </c>
      <c r="F663" s="1" t="s">
        <v>7433</v>
      </c>
      <c r="G663" s="1" t="s">
        <v>7434</v>
      </c>
      <c r="H663" s="1" t="s">
        <v>7435</v>
      </c>
      <c r="I663" s="1" t="s">
        <v>7436</v>
      </c>
      <c r="J663" s="1" t="s">
        <v>7437</v>
      </c>
      <c r="K663" s="1" t="s">
        <v>7438</v>
      </c>
      <c r="L663" s="1" t="s">
        <v>7439</v>
      </c>
      <c r="M663" s="1" t="s">
        <v>7440</v>
      </c>
    </row>
    <row r="664" spans="2:13" x14ac:dyDescent="0.25">
      <c r="B664" s="1" t="s">
        <v>63</v>
      </c>
      <c r="C664" s="1" t="s">
        <v>7441</v>
      </c>
      <c r="D664" s="1" t="s">
        <v>7442</v>
      </c>
      <c r="E664" s="1" t="s">
        <v>7443</v>
      </c>
      <c r="F664" s="1" t="s">
        <v>7444</v>
      </c>
      <c r="G664" s="1" t="s">
        <v>7445</v>
      </c>
      <c r="H664" s="1" t="s">
        <v>7446</v>
      </c>
      <c r="I664" s="1" t="s">
        <v>7447</v>
      </c>
      <c r="J664" s="1" t="s">
        <v>7448</v>
      </c>
      <c r="K664" s="1" t="s">
        <v>7449</v>
      </c>
      <c r="L664" s="1" t="s">
        <v>7450</v>
      </c>
      <c r="M664" s="1" t="s">
        <v>7451</v>
      </c>
    </row>
    <row r="665" spans="2:13" x14ac:dyDescent="0.25">
      <c r="B665" s="1" t="s">
        <v>63</v>
      </c>
      <c r="C665" s="1" t="s">
        <v>7452</v>
      </c>
      <c r="D665" s="1" t="s">
        <v>7453</v>
      </c>
      <c r="E665" s="1" t="s">
        <v>7454</v>
      </c>
      <c r="F665" s="1" t="s">
        <v>7455</v>
      </c>
      <c r="G665" s="1" t="s">
        <v>7456</v>
      </c>
      <c r="H665" s="1" t="s">
        <v>7457</v>
      </c>
      <c r="I665" s="1" t="s">
        <v>7458</v>
      </c>
      <c r="J665" s="1" t="s">
        <v>7459</v>
      </c>
      <c r="K665" s="1" t="s">
        <v>7460</v>
      </c>
      <c r="L665" s="1" t="s">
        <v>7461</v>
      </c>
      <c r="M665" s="1" t="s">
        <v>7462</v>
      </c>
    </row>
    <row r="666" spans="2:13" x14ac:dyDescent="0.25">
      <c r="B666" s="1" t="s">
        <v>63</v>
      </c>
      <c r="C666" s="1" t="s">
        <v>7463</v>
      </c>
      <c r="D666" s="1" t="s">
        <v>7464</v>
      </c>
      <c r="E666" s="1" t="s">
        <v>7465</v>
      </c>
      <c r="F666" s="1" t="s">
        <v>7466</v>
      </c>
      <c r="G666" s="1" t="s">
        <v>7467</v>
      </c>
      <c r="H666" s="1" t="s">
        <v>7468</v>
      </c>
      <c r="I666" s="1" t="s">
        <v>7469</v>
      </c>
      <c r="J666" s="1" t="s">
        <v>7470</v>
      </c>
      <c r="K666" s="1" t="s">
        <v>7471</v>
      </c>
      <c r="L666" s="1" t="s">
        <v>7472</v>
      </c>
      <c r="M666" s="1" t="s">
        <v>7473</v>
      </c>
    </row>
    <row r="667" spans="2:13" x14ac:dyDescent="0.25">
      <c r="B667" s="1" t="s">
        <v>63</v>
      </c>
      <c r="C667" s="1" t="s">
        <v>7474</v>
      </c>
      <c r="D667" s="1" t="s">
        <v>7475</v>
      </c>
      <c r="E667" s="1" t="s">
        <v>7476</v>
      </c>
      <c r="F667" s="1" t="s">
        <v>7477</v>
      </c>
      <c r="G667" s="1" t="s">
        <v>7478</v>
      </c>
      <c r="H667" s="1" t="s">
        <v>7479</v>
      </c>
      <c r="I667" s="1" t="s">
        <v>7480</v>
      </c>
      <c r="J667" s="1" t="s">
        <v>7481</v>
      </c>
      <c r="K667" s="1" t="s">
        <v>7482</v>
      </c>
      <c r="L667" s="1" t="s">
        <v>7483</v>
      </c>
      <c r="M667" s="1" t="s">
        <v>7484</v>
      </c>
    </row>
    <row r="668" spans="2:13" x14ac:dyDescent="0.25">
      <c r="B668" s="1" t="s">
        <v>63</v>
      </c>
      <c r="C668" s="1" t="s">
        <v>7485</v>
      </c>
      <c r="D668" s="1" t="s">
        <v>7486</v>
      </c>
      <c r="E668" s="1" t="s">
        <v>7487</v>
      </c>
      <c r="F668" s="1" t="s">
        <v>7488</v>
      </c>
      <c r="G668" s="1" t="s">
        <v>7489</v>
      </c>
      <c r="H668" s="1" t="s">
        <v>7490</v>
      </c>
      <c r="I668" s="1" t="s">
        <v>7491</v>
      </c>
      <c r="J668" s="1" t="s">
        <v>7492</v>
      </c>
      <c r="K668" s="1" t="s">
        <v>7493</v>
      </c>
      <c r="L668" s="1" t="s">
        <v>7494</v>
      </c>
      <c r="M668" s="1" t="s">
        <v>7495</v>
      </c>
    </row>
    <row r="669" spans="2:13" x14ac:dyDescent="0.25">
      <c r="B669" s="1" t="s">
        <v>63</v>
      </c>
      <c r="C669" s="1" t="s">
        <v>7496</v>
      </c>
      <c r="D669" s="1" t="s">
        <v>7497</v>
      </c>
      <c r="E669" s="1" t="s">
        <v>7498</v>
      </c>
      <c r="F669" s="1" t="s">
        <v>7499</v>
      </c>
      <c r="G669" s="1" t="s">
        <v>7500</v>
      </c>
      <c r="H669" s="1" t="s">
        <v>7501</v>
      </c>
      <c r="I669" s="1" t="s">
        <v>7502</v>
      </c>
      <c r="J669" s="1" t="s">
        <v>7503</v>
      </c>
      <c r="K669" s="1" t="s">
        <v>7504</v>
      </c>
      <c r="L669" s="1" t="s">
        <v>7505</v>
      </c>
      <c r="M669" s="1" t="s">
        <v>7506</v>
      </c>
    </row>
    <row r="670" spans="2:13" x14ac:dyDescent="0.25">
      <c r="B670" s="1" t="s">
        <v>63</v>
      </c>
      <c r="C670" s="1" t="s">
        <v>7507</v>
      </c>
      <c r="D670" s="1" t="s">
        <v>7508</v>
      </c>
      <c r="E670" s="1" t="s">
        <v>7509</v>
      </c>
      <c r="F670" s="1" t="s">
        <v>7510</v>
      </c>
      <c r="G670" s="1" t="s">
        <v>7511</v>
      </c>
      <c r="H670" s="1" t="s">
        <v>7512</v>
      </c>
      <c r="I670" s="1" t="s">
        <v>7513</v>
      </c>
      <c r="J670" s="1" t="s">
        <v>7514</v>
      </c>
      <c r="K670" s="1" t="s">
        <v>7515</v>
      </c>
      <c r="L670" s="1" t="s">
        <v>7516</v>
      </c>
      <c r="M670" s="1" t="s">
        <v>7517</v>
      </c>
    </row>
    <row r="671" spans="2:13" x14ac:dyDescent="0.25">
      <c r="B671" s="1" t="s">
        <v>63</v>
      </c>
      <c r="C671" s="1" t="s">
        <v>7518</v>
      </c>
      <c r="D671" s="1" t="s">
        <v>7519</v>
      </c>
      <c r="E671" s="1" t="s">
        <v>7520</v>
      </c>
      <c r="F671" s="1" t="s">
        <v>7521</v>
      </c>
      <c r="G671" s="1" t="s">
        <v>7522</v>
      </c>
      <c r="H671" s="1" t="s">
        <v>7523</v>
      </c>
      <c r="I671" s="1" t="s">
        <v>7524</v>
      </c>
      <c r="J671" s="1" t="s">
        <v>7525</v>
      </c>
      <c r="K671" s="1" t="s">
        <v>7526</v>
      </c>
      <c r="L671" s="1" t="s">
        <v>7527</v>
      </c>
      <c r="M671" s="1" t="s">
        <v>7528</v>
      </c>
    </row>
    <row r="672" spans="2:13" x14ac:dyDescent="0.25">
      <c r="B672" s="1" t="s">
        <v>63</v>
      </c>
      <c r="C672" s="1" t="s">
        <v>7529</v>
      </c>
      <c r="D672" s="1" t="s">
        <v>7530</v>
      </c>
      <c r="E672" s="1" t="s">
        <v>7531</v>
      </c>
      <c r="F672" s="1" t="s">
        <v>7532</v>
      </c>
      <c r="G672" s="1" t="s">
        <v>7533</v>
      </c>
      <c r="H672" s="1" t="s">
        <v>7534</v>
      </c>
      <c r="I672" s="1" t="s">
        <v>7535</v>
      </c>
      <c r="J672" s="1" t="s">
        <v>7536</v>
      </c>
      <c r="K672" s="1" t="s">
        <v>7537</v>
      </c>
      <c r="L672" s="1" t="s">
        <v>7538</v>
      </c>
      <c r="M672" s="1" t="s">
        <v>7539</v>
      </c>
    </row>
    <row r="673" spans="2:13" x14ac:dyDescent="0.25">
      <c r="B673" s="1" t="s">
        <v>63</v>
      </c>
      <c r="C673" s="1" t="s">
        <v>7540</v>
      </c>
      <c r="D673" s="1" t="s">
        <v>7541</v>
      </c>
      <c r="E673" s="1" t="s">
        <v>7542</v>
      </c>
      <c r="F673" s="1" t="s">
        <v>7543</v>
      </c>
      <c r="G673" s="1" t="s">
        <v>7544</v>
      </c>
      <c r="H673" s="1" t="s">
        <v>7545</v>
      </c>
      <c r="I673" s="1" t="s">
        <v>7546</v>
      </c>
      <c r="J673" s="1" t="s">
        <v>7547</v>
      </c>
      <c r="K673" s="1" t="s">
        <v>7548</v>
      </c>
      <c r="L673" s="1" t="s">
        <v>7549</v>
      </c>
      <c r="M673" s="1" t="s">
        <v>7550</v>
      </c>
    </row>
    <row r="674" spans="2:13" x14ac:dyDescent="0.25">
      <c r="B674" s="1" t="s">
        <v>63</v>
      </c>
      <c r="C674" s="1" t="s">
        <v>7551</v>
      </c>
      <c r="D674" s="1" t="s">
        <v>7552</v>
      </c>
      <c r="E674" s="1" t="s">
        <v>7553</v>
      </c>
      <c r="F674" s="1" t="s">
        <v>7554</v>
      </c>
      <c r="G674" s="1" t="s">
        <v>7555</v>
      </c>
      <c r="H674" s="1" t="s">
        <v>7556</v>
      </c>
      <c r="I674" s="1" t="s">
        <v>7557</v>
      </c>
      <c r="J674" s="1" t="s">
        <v>7558</v>
      </c>
      <c r="K674" s="1" t="s">
        <v>7559</v>
      </c>
      <c r="L674" s="1" t="s">
        <v>7560</v>
      </c>
      <c r="M674" s="1" t="s">
        <v>7561</v>
      </c>
    </row>
    <row r="675" spans="2:13" x14ac:dyDescent="0.25">
      <c r="B675" s="1" t="s">
        <v>63</v>
      </c>
      <c r="C675" s="1" t="s">
        <v>7562</v>
      </c>
      <c r="D675" s="1" t="s">
        <v>7563</v>
      </c>
      <c r="E675" s="1" t="s">
        <v>7564</v>
      </c>
      <c r="F675" s="1" t="s">
        <v>7565</v>
      </c>
      <c r="G675" s="1" t="s">
        <v>7566</v>
      </c>
      <c r="H675" s="1" t="s">
        <v>7567</v>
      </c>
      <c r="I675" s="1" t="s">
        <v>7568</v>
      </c>
      <c r="J675" s="1" t="s">
        <v>7569</v>
      </c>
      <c r="K675" s="1" t="s">
        <v>7570</v>
      </c>
      <c r="L675" s="1" t="s">
        <v>7571</v>
      </c>
      <c r="M675" s="1" t="s">
        <v>7572</v>
      </c>
    </row>
    <row r="676" spans="2:13" x14ac:dyDescent="0.25">
      <c r="B676" s="1" t="s">
        <v>63</v>
      </c>
      <c r="C676" s="1" t="s">
        <v>7573</v>
      </c>
      <c r="D676" s="1" t="s">
        <v>7574</v>
      </c>
      <c r="E676" s="1" t="s">
        <v>7575</v>
      </c>
      <c r="F676" s="1" t="s">
        <v>7576</v>
      </c>
      <c r="G676" s="1" t="s">
        <v>7577</v>
      </c>
      <c r="H676" s="1" t="s">
        <v>7578</v>
      </c>
      <c r="I676" s="1" t="s">
        <v>7579</v>
      </c>
      <c r="J676" s="1" t="s">
        <v>7580</v>
      </c>
      <c r="K676" s="1" t="s">
        <v>7581</v>
      </c>
      <c r="L676" s="1" t="s">
        <v>7582</v>
      </c>
      <c r="M676" s="1" t="s">
        <v>7583</v>
      </c>
    </row>
    <row r="677" spans="2:13" x14ac:dyDescent="0.25">
      <c r="B677" s="1" t="s">
        <v>63</v>
      </c>
      <c r="C677" s="1" t="s">
        <v>7584</v>
      </c>
      <c r="D677" s="1" t="s">
        <v>7585</v>
      </c>
      <c r="E677" s="1" t="s">
        <v>7586</v>
      </c>
      <c r="F677" s="1" t="s">
        <v>7587</v>
      </c>
      <c r="G677" s="1" t="s">
        <v>7588</v>
      </c>
      <c r="H677" s="1" t="s">
        <v>7589</v>
      </c>
      <c r="I677" s="1" t="s">
        <v>7590</v>
      </c>
      <c r="J677" s="1" t="s">
        <v>7591</v>
      </c>
      <c r="K677" s="1" t="s">
        <v>7592</v>
      </c>
      <c r="L677" s="1" t="s">
        <v>7593</v>
      </c>
      <c r="M677" s="1" t="s">
        <v>7594</v>
      </c>
    </row>
    <row r="678" spans="2:13" x14ac:dyDescent="0.25">
      <c r="B678" s="1" t="s">
        <v>63</v>
      </c>
      <c r="C678" s="1" t="s">
        <v>7595</v>
      </c>
      <c r="D678" s="1" t="s">
        <v>7596</v>
      </c>
      <c r="E678" s="1" t="s">
        <v>7597</v>
      </c>
      <c r="F678" s="1" t="s">
        <v>7598</v>
      </c>
      <c r="G678" s="1" t="s">
        <v>7599</v>
      </c>
      <c r="H678" s="1" t="s">
        <v>7600</v>
      </c>
      <c r="I678" s="1" t="s">
        <v>7601</v>
      </c>
      <c r="J678" s="1" t="s">
        <v>7602</v>
      </c>
      <c r="K678" s="1" t="s">
        <v>7603</v>
      </c>
      <c r="L678" s="1" t="s">
        <v>7604</v>
      </c>
      <c r="M678" s="1" t="s">
        <v>7605</v>
      </c>
    </row>
    <row r="679" spans="2:13" x14ac:dyDescent="0.25">
      <c r="B679" s="1" t="s">
        <v>63</v>
      </c>
      <c r="C679" s="1" t="s">
        <v>7606</v>
      </c>
      <c r="D679" s="1" t="s">
        <v>7607</v>
      </c>
      <c r="E679" s="1" t="s">
        <v>7608</v>
      </c>
      <c r="F679" s="1" t="s">
        <v>7609</v>
      </c>
      <c r="G679" s="1" t="s">
        <v>7610</v>
      </c>
      <c r="H679" s="1" t="s">
        <v>7611</v>
      </c>
      <c r="I679" s="1" t="s">
        <v>7612</v>
      </c>
      <c r="J679" s="1" t="s">
        <v>7613</v>
      </c>
      <c r="K679" s="1" t="s">
        <v>7614</v>
      </c>
      <c r="L679" s="1" t="s">
        <v>7615</v>
      </c>
      <c r="M679" s="1" t="s">
        <v>7616</v>
      </c>
    </row>
    <row r="680" spans="2:13" x14ac:dyDescent="0.25">
      <c r="B680" s="1" t="s">
        <v>63</v>
      </c>
      <c r="C680" s="1" t="s">
        <v>7617</v>
      </c>
      <c r="D680" s="1" t="s">
        <v>7618</v>
      </c>
      <c r="E680" s="1" t="s">
        <v>7619</v>
      </c>
      <c r="F680" s="1" t="s">
        <v>7620</v>
      </c>
      <c r="G680" s="1" t="s">
        <v>7621</v>
      </c>
      <c r="H680" s="1" t="s">
        <v>7622</v>
      </c>
      <c r="I680" s="1" t="s">
        <v>7623</v>
      </c>
      <c r="J680" s="1" t="s">
        <v>7624</v>
      </c>
      <c r="K680" s="1" t="s">
        <v>7625</v>
      </c>
      <c r="L680" s="1" t="s">
        <v>7626</v>
      </c>
      <c r="M680" s="1" t="s">
        <v>7627</v>
      </c>
    </row>
    <row r="681" spans="2:13" x14ac:dyDescent="0.25">
      <c r="B681" s="1" t="s">
        <v>63</v>
      </c>
      <c r="C681" s="1" t="s">
        <v>7628</v>
      </c>
      <c r="D681" s="1" t="s">
        <v>7629</v>
      </c>
      <c r="E681" s="1" t="s">
        <v>7630</v>
      </c>
      <c r="F681" s="1" t="s">
        <v>7631</v>
      </c>
      <c r="G681" s="1" t="s">
        <v>7632</v>
      </c>
      <c r="H681" s="1" t="s">
        <v>7633</v>
      </c>
      <c r="I681" s="1" t="s">
        <v>7634</v>
      </c>
      <c r="J681" s="1" t="s">
        <v>7635</v>
      </c>
      <c r="K681" s="1" t="s">
        <v>7636</v>
      </c>
      <c r="L681" s="1" t="s">
        <v>7637</v>
      </c>
      <c r="M681" s="1" t="s">
        <v>7638</v>
      </c>
    </row>
    <row r="682" spans="2:13" x14ac:dyDescent="0.25">
      <c r="B682" s="1" t="s">
        <v>16</v>
      </c>
      <c r="C682" s="1" t="s">
        <v>7639</v>
      </c>
      <c r="D682" s="1" t="s">
        <v>7640</v>
      </c>
      <c r="E682" s="1" t="s">
        <v>7641</v>
      </c>
      <c r="F682" s="1" t="s">
        <v>7642</v>
      </c>
      <c r="G682" s="1" t="s">
        <v>7643</v>
      </c>
      <c r="H682" s="1" t="s">
        <v>7644</v>
      </c>
      <c r="I682" s="1" t="s">
        <v>7645</v>
      </c>
      <c r="J682" s="1" t="s">
        <v>7646</v>
      </c>
      <c r="K682" s="1" t="s">
        <v>7647</v>
      </c>
      <c r="L682" s="1" t="s">
        <v>7648</v>
      </c>
      <c r="M682" s="1" t="s">
        <v>7649</v>
      </c>
    </row>
    <row r="683" spans="2:13" x14ac:dyDescent="0.25">
      <c r="B683" s="1" t="s">
        <v>16</v>
      </c>
      <c r="C683" s="1" t="s">
        <v>7650</v>
      </c>
      <c r="D683" s="1" t="s">
        <v>7651</v>
      </c>
      <c r="E683" s="1" t="s">
        <v>7652</v>
      </c>
      <c r="F683" s="1" t="s">
        <v>7653</v>
      </c>
      <c r="G683" s="1" t="s">
        <v>7654</v>
      </c>
      <c r="H683" s="1" t="s">
        <v>7655</v>
      </c>
      <c r="I683" s="1" t="s">
        <v>7656</v>
      </c>
      <c r="J683" s="1" t="s">
        <v>7657</v>
      </c>
      <c r="K683" s="1" t="s">
        <v>7658</v>
      </c>
      <c r="L683" s="1" t="s">
        <v>7659</v>
      </c>
      <c r="M683" s="1" t="s">
        <v>7660</v>
      </c>
    </row>
    <row r="684" spans="2:13" x14ac:dyDescent="0.25">
      <c r="B684" s="1" t="s">
        <v>16</v>
      </c>
      <c r="C684" s="1" t="s">
        <v>7661</v>
      </c>
      <c r="D684" s="1" t="s">
        <v>7662</v>
      </c>
      <c r="E684" s="1" t="s">
        <v>7663</v>
      </c>
      <c r="F684" s="1" t="s">
        <v>7664</v>
      </c>
      <c r="G684" s="1" t="s">
        <v>7665</v>
      </c>
      <c r="H684" s="1" t="s">
        <v>7666</v>
      </c>
      <c r="I684" s="1" t="s">
        <v>7667</v>
      </c>
      <c r="J684" s="1" t="s">
        <v>7668</v>
      </c>
      <c r="K684" s="1" t="s">
        <v>7669</v>
      </c>
      <c r="L684" s="1" t="s">
        <v>7670</v>
      </c>
      <c r="M684" s="1" t="s">
        <v>7671</v>
      </c>
    </row>
    <row r="685" spans="2:13" x14ac:dyDescent="0.25">
      <c r="B685" s="1" t="s">
        <v>16</v>
      </c>
      <c r="C685" s="1" t="s">
        <v>7672</v>
      </c>
      <c r="D685" s="1" t="s">
        <v>7673</v>
      </c>
      <c r="E685" s="1" t="s">
        <v>7674</v>
      </c>
      <c r="F685" s="1" t="s">
        <v>7675</v>
      </c>
      <c r="G685" s="1" t="s">
        <v>7676</v>
      </c>
      <c r="H685" s="1" t="s">
        <v>7677</v>
      </c>
      <c r="I685" s="1" t="s">
        <v>7678</v>
      </c>
      <c r="J685" s="1" t="s">
        <v>7679</v>
      </c>
      <c r="K685" s="1" t="s">
        <v>7680</v>
      </c>
      <c r="L685" s="1" t="s">
        <v>7681</v>
      </c>
      <c r="M685" s="1" t="s">
        <v>7682</v>
      </c>
    </row>
    <row r="686" spans="2:13" x14ac:dyDescent="0.25">
      <c r="B686" s="1" t="s">
        <v>16</v>
      </c>
      <c r="C686" s="1" t="s">
        <v>7683</v>
      </c>
      <c r="D686" s="1" t="s">
        <v>7684</v>
      </c>
      <c r="E686" s="1" t="s">
        <v>7685</v>
      </c>
      <c r="F686" s="1" t="s">
        <v>7686</v>
      </c>
      <c r="G686" s="1" t="s">
        <v>7687</v>
      </c>
      <c r="H686" s="1" t="s">
        <v>7688</v>
      </c>
      <c r="I686" s="1" t="s">
        <v>7689</v>
      </c>
      <c r="J686" s="1" t="s">
        <v>7690</v>
      </c>
      <c r="K686" s="1" t="s">
        <v>7691</v>
      </c>
      <c r="L686" s="1" t="s">
        <v>7692</v>
      </c>
      <c r="M686" s="1" t="s">
        <v>7693</v>
      </c>
    </row>
    <row r="687" spans="2:13" x14ac:dyDescent="0.25">
      <c r="B687" s="1" t="s">
        <v>16</v>
      </c>
      <c r="C687" s="1" t="s">
        <v>7694</v>
      </c>
      <c r="D687" s="1" t="s">
        <v>7695</v>
      </c>
      <c r="E687" s="1" t="s">
        <v>7696</v>
      </c>
      <c r="F687" s="1" t="s">
        <v>7697</v>
      </c>
      <c r="G687" s="1" t="s">
        <v>7698</v>
      </c>
      <c r="H687" s="1" t="s">
        <v>7699</v>
      </c>
      <c r="I687" s="1" t="s">
        <v>7700</v>
      </c>
      <c r="J687" s="1" t="s">
        <v>7701</v>
      </c>
      <c r="K687" s="1" t="s">
        <v>7702</v>
      </c>
      <c r="L687" s="1" t="s">
        <v>7703</v>
      </c>
      <c r="M687" s="1" t="s">
        <v>7704</v>
      </c>
    </row>
    <row r="688" spans="2:13" x14ac:dyDescent="0.25">
      <c r="B688" s="1" t="s">
        <v>16</v>
      </c>
      <c r="C688" s="1" t="s">
        <v>7705</v>
      </c>
      <c r="D688" s="1" t="s">
        <v>7706</v>
      </c>
      <c r="E688" s="1" t="s">
        <v>7707</v>
      </c>
      <c r="F688" s="1" t="s">
        <v>7708</v>
      </c>
      <c r="G688" s="1" t="s">
        <v>7709</v>
      </c>
      <c r="H688" s="1" t="s">
        <v>7710</v>
      </c>
      <c r="I688" s="1" t="s">
        <v>7711</v>
      </c>
      <c r="J688" s="1" t="s">
        <v>7712</v>
      </c>
      <c r="K688" s="1" t="s">
        <v>7713</v>
      </c>
      <c r="L688" s="1" t="s">
        <v>7714</v>
      </c>
      <c r="M688" s="1" t="s">
        <v>7715</v>
      </c>
    </row>
    <row r="689" spans="2:13" x14ac:dyDescent="0.25">
      <c r="B689" s="1" t="s">
        <v>16</v>
      </c>
      <c r="C689" s="1" t="s">
        <v>7716</v>
      </c>
      <c r="D689" s="1" t="s">
        <v>7717</v>
      </c>
      <c r="E689" s="1" t="s">
        <v>7718</v>
      </c>
      <c r="F689" s="1" t="s">
        <v>7719</v>
      </c>
      <c r="G689" s="1" t="s">
        <v>7720</v>
      </c>
      <c r="H689" s="1" t="s">
        <v>7721</v>
      </c>
      <c r="I689" s="1" t="s">
        <v>7722</v>
      </c>
      <c r="J689" s="1" t="s">
        <v>7723</v>
      </c>
      <c r="K689" s="1" t="s">
        <v>7724</v>
      </c>
      <c r="L689" s="1" t="s">
        <v>7725</v>
      </c>
      <c r="M689" s="1" t="s">
        <v>7726</v>
      </c>
    </row>
    <row r="690" spans="2:13" x14ac:dyDescent="0.25">
      <c r="B690" s="1" t="s">
        <v>16</v>
      </c>
      <c r="C690" s="1" t="s">
        <v>7727</v>
      </c>
      <c r="D690" s="1" t="s">
        <v>7728</v>
      </c>
      <c r="E690" s="1" t="s">
        <v>7729</v>
      </c>
      <c r="F690" s="1" t="s">
        <v>7730</v>
      </c>
      <c r="G690" s="1" t="s">
        <v>7731</v>
      </c>
      <c r="H690" s="1" t="s">
        <v>7732</v>
      </c>
      <c r="I690" s="1" t="s">
        <v>7733</v>
      </c>
      <c r="J690" s="1" t="s">
        <v>7734</v>
      </c>
      <c r="K690" s="1" t="s">
        <v>7735</v>
      </c>
      <c r="L690" s="1" t="s">
        <v>7736</v>
      </c>
      <c r="M690" s="1" t="s">
        <v>7737</v>
      </c>
    </row>
    <row r="691" spans="2:13" x14ac:dyDescent="0.25">
      <c r="B691" s="1" t="s">
        <v>16</v>
      </c>
      <c r="C691" s="1" t="s">
        <v>7738</v>
      </c>
      <c r="D691" s="1" t="s">
        <v>7739</v>
      </c>
      <c r="E691" s="1" t="s">
        <v>7740</v>
      </c>
      <c r="F691" s="1" t="s">
        <v>7741</v>
      </c>
      <c r="G691" s="1" t="s">
        <v>7742</v>
      </c>
      <c r="H691" s="1" t="s">
        <v>7743</v>
      </c>
      <c r="I691" s="1" t="s">
        <v>7744</v>
      </c>
      <c r="J691" s="1" t="s">
        <v>7745</v>
      </c>
      <c r="K691" s="1" t="s">
        <v>7746</v>
      </c>
      <c r="L691" s="1" t="s">
        <v>7747</v>
      </c>
      <c r="M691" s="1" t="s">
        <v>7748</v>
      </c>
    </row>
    <row r="692" spans="2:13" x14ac:dyDescent="0.25">
      <c r="B692" s="1" t="s">
        <v>16</v>
      </c>
      <c r="C692" s="1" t="s">
        <v>7749</v>
      </c>
      <c r="D692" s="1" t="s">
        <v>7750</v>
      </c>
      <c r="E692" s="1" t="s">
        <v>7751</v>
      </c>
      <c r="F692" s="1" t="s">
        <v>7752</v>
      </c>
      <c r="G692" s="1" t="s">
        <v>7753</v>
      </c>
      <c r="H692" s="1" t="s">
        <v>7754</v>
      </c>
      <c r="I692" s="1" t="s">
        <v>7755</v>
      </c>
      <c r="J692" s="1" t="s">
        <v>7756</v>
      </c>
      <c r="K692" s="1" t="s">
        <v>7757</v>
      </c>
      <c r="L692" s="1" t="s">
        <v>7758</v>
      </c>
      <c r="M692" s="1" t="s">
        <v>7759</v>
      </c>
    </row>
    <row r="693" spans="2:13" x14ac:dyDescent="0.25">
      <c r="B693" s="1" t="s">
        <v>16</v>
      </c>
      <c r="C693" s="1" t="s">
        <v>7760</v>
      </c>
      <c r="D693" s="1" t="s">
        <v>7761</v>
      </c>
      <c r="E693" s="1" t="s">
        <v>7762</v>
      </c>
      <c r="F693" s="1" t="s">
        <v>7763</v>
      </c>
      <c r="G693" s="1" t="s">
        <v>7764</v>
      </c>
      <c r="H693" s="1" t="s">
        <v>7765</v>
      </c>
      <c r="I693" s="1" t="s">
        <v>7766</v>
      </c>
      <c r="J693" s="1" t="s">
        <v>7767</v>
      </c>
      <c r="K693" s="1" t="s">
        <v>7768</v>
      </c>
      <c r="L693" s="1" t="s">
        <v>7769</v>
      </c>
      <c r="M693" s="1" t="s">
        <v>7770</v>
      </c>
    </row>
    <row r="694" spans="2:13" x14ac:dyDescent="0.25">
      <c r="B694" s="1" t="s">
        <v>16</v>
      </c>
      <c r="C694" s="1" t="s">
        <v>7771</v>
      </c>
      <c r="D694" s="1" t="s">
        <v>7772</v>
      </c>
      <c r="E694" s="1" t="s">
        <v>7773</v>
      </c>
      <c r="F694" s="1" t="s">
        <v>7774</v>
      </c>
      <c r="G694" s="1" t="s">
        <v>7775</v>
      </c>
      <c r="H694" s="1" t="s">
        <v>7776</v>
      </c>
      <c r="I694" s="1" t="s">
        <v>7777</v>
      </c>
      <c r="J694" s="1" t="s">
        <v>7778</v>
      </c>
      <c r="K694" s="1" t="s">
        <v>7779</v>
      </c>
      <c r="L694" s="1" t="s">
        <v>7780</v>
      </c>
      <c r="M694" s="1" t="s">
        <v>7781</v>
      </c>
    </row>
    <row r="695" spans="2:13" x14ac:dyDescent="0.25">
      <c r="B695" s="1" t="s">
        <v>16</v>
      </c>
      <c r="C695" s="1" t="s">
        <v>7782</v>
      </c>
      <c r="D695" s="1" t="s">
        <v>7783</v>
      </c>
      <c r="E695" s="1" t="s">
        <v>7784</v>
      </c>
      <c r="F695" s="1" t="s">
        <v>7785</v>
      </c>
      <c r="G695" s="1" t="s">
        <v>7786</v>
      </c>
      <c r="H695" s="1" t="s">
        <v>7787</v>
      </c>
      <c r="I695" s="1" t="s">
        <v>7788</v>
      </c>
      <c r="J695" s="1" t="s">
        <v>7789</v>
      </c>
      <c r="K695" s="1" t="s">
        <v>7790</v>
      </c>
      <c r="L695" s="1" t="s">
        <v>7791</v>
      </c>
      <c r="M695" s="1" t="s">
        <v>7792</v>
      </c>
    </row>
    <row r="696" spans="2:13" x14ac:dyDescent="0.25">
      <c r="B696" s="1" t="s">
        <v>16</v>
      </c>
      <c r="C696" s="1" t="s">
        <v>7793</v>
      </c>
      <c r="D696" s="1" t="s">
        <v>7794</v>
      </c>
      <c r="E696" s="1" t="s">
        <v>7795</v>
      </c>
      <c r="F696" s="1" t="s">
        <v>7796</v>
      </c>
      <c r="G696" s="1" t="s">
        <v>7797</v>
      </c>
      <c r="H696" s="1" t="s">
        <v>7798</v>
      </c>
      <c r="I696" s="1" t="s">
        <v>7799</v>
      </c>
      <c r="J696" s="1" t="s">
        <v>7800</v>
      </c>
      <c r="K696" s="1" t="s">
        <v>7801</v>
      </c>
      <c r="L696" s="1" t="s">
        <v>7802</v>
      </c>
      <c r="M696" s="1" t="s">
        <v>7803</v>
      </c>
    </row>
    <row r="697" spans="2:13" x14ac:dyDescent="0.25">
      <c r="B697" s="1" t="s">
        <v>16</v>
      </c>
      <c r="C697" s="1" t="s">
        <v>7804</v>
      </c>
      <c r="D697" s="1" t="s">
        <v>7805</v>
      </c>
      <c r="E697" s="1" t="s">
        <v>7806</v>
      </c>
      <c r="F697" s="1" t="s">
        <v>7807</v>
      </c>
      <c r="G697" s="1" t="s">
        <v>7808</v>
      </c>
      <c r="H697" s="1" t="s">
        <v>7809</v>
      </c>
      <c r="I697" s="1" t="s">
        <v>7810</v>
      </c>
      <c r="J697" s="1" t="s">
        <v>7811</v>
      </c>
      <c r="K697" s="1" t="s">
        <v>7812</v>
      </c>
      <c r="L697" s="1" t="s">
        <v>7813</v>
      </c>
      <c r="M697" s="1" t="s">
        <v>7814</v>
      </c>
    </row>
    <row r="698" spans="2:13" x14ac:dyDescent="0.25">
      <c r="B698" s="1" t="s">
        <v>16</v>
      </c>
      <c r="C698" s="1" t="s">
        <v>7815</v>
      </c>
      <c r="D698" s="1" t="s">
        <v>7816</v>
      </c>
      <c r="E698" s="1" t="s">
        <v>7817</v>
      </c>
      <c r="F698" s="1" t="s">
        <v>7818</v>
      </c>
      <c r="G698" s="1" t="s">
        <v>7819</v>
      </c>
      <c r="H698" s="1" t="s">
        <v>7820</v>
      </c>
      <c r="I698" s="1" t="s">
        <v>7821</v>
      </c>
      <c r="J698" s="1" t="s">
        <v>7822</v>
      </c>
      <c r="K698" s="1" t="s">
        <v>7823</v>
      </c>
      <c r="L698" s="1" t="s">
        <v>7824</v>
      </c>
      <c r="M698" s="1" t="s">
        <v>7825</v>
      </c>
    </row>
    <row r="699" spans="2:13" x14ac:dyDescent="0.25">
      <c r="B699" s="1" t="s">
        <v>16</v>
      </c>
      <c r="C699" s="1" t="s">
        <v>7826</v>
      </c>
      <c r="D699" s="1" t="s">
        <v>7827</v>
      </c>
      <c r="E699" s="1" t="s">
        <v>7828</v>
      </c>
      <c r="F699" s="1" t="s">
        <v>7829</v>
      </c>
      <c r="G699" s="1" t="s">
        <v>7830</v>
      </c>
      <c r="H699" s="1" t="s">
        <v>7831</v>
      </c>
      <c r="I699" s="1" t="s">
        <v>7832</v>
      </c>
      <c r="J699" s="1" t="s">
        <v>7833</v>
      </c>
      <c r="K699" s="1" t="s">
        <v>7834</v>
      </c>
      <c r="L699" s="1" t="s">
        <v>7835</v>
      </c>
      <c r="M699" s="1" t="s">
        <v>7836</v>
      </c>
    </row>
    <row r="700" spans="2:13" x14ac:dyDescent="0.25">
      <c r="B700" s="1" t="s">
        <v>16</v>
      </c>
      <c r="C700" s="1" t="s">
        <v>7837</v>
      </c>
      <c r="D700" s="1" t="s">
        <v>7838</v>
      </c>
      <c r="E700" s="1" t="s">
        <v>7839</v>
      </c>
      <c r="F700" s="1" t="s">
        <v>7840</v>
      </c>
      <c r="G700" s="1" t="s">
        <v>7841</v>
      </c>
      <c r="H700" s="1" t="s">
        <v>7842</v>
      </c>
      <c r="I700" s="1" t="s">
        <v>7843</v>
      </c>
      <c r="J700" s="1" t="s">
        <v>7844</v>
      </c>
      <c r="K700" s="1" t="s">
        <v>7845</v>
      </c>
      <c r="L700" s="1" t="s">
        <v>7846</v>
      </c>
      <c r="M700" s="1" t="s">
        <v>7847</v>
      </c>
    </row>
    <row r="701" spans="2:13" x14ac:dyDescent="0.25">
      <c r="B701" s="1" t="s">
        <v>16</v>
      </c>
      <c r="C701" s="1" t="s">
        <v>7848</v>
      </c>
      <c r="D701" s="1" t="s">
        <v>7849</v>
      </c>
      <c r="E701" s="1" t="s">
        <v>7850</v>
      </c>
      <c r="F701" s="1" t="s">
        <v>7851</v>
      </c>
      <c r="G701" s="1" t="s">
        <v>7852</v>
      </c>
      <c r="H701" s="1" t="s">
        <v>7853</v>
      </c>
      <c r="I701" s="1" t="s">
        <v>7854</v>
      </c>
      <c r="J701" s="1" t="s">
        <v>7855</v>
      </c>
      <c r="K701" s="1" t="s">
        <v>7856</v>
      </c>
      <c r="L701" s="1" t="s">
        <v>7857</v>
      </c>
      <c r="M701" s="1" t="s">
        <v>7858</v>
      </c>
    </row>
    <row r="702" spans="2:13" x14ac:dyDescent="0.25">
      <c r="B702" s="1" t="s">
        <v>64</v>
      </c>
      <c r="C702" s="1" t="s">
        <v>7859</v>
      </c>
      <c r="D702" s="1" t="s">
        <v>7860</v>
      </c>
      <c r="E702" s="1" t="s">
        <v>7861</v>
      </c>
      <c r="F702" s="1" t="s">
        <v>7862</v>
      </c>
      <c r="G702" s="1" t="s">
        <v>7863</v>
      </c>
      <c r="H702" s="1" t="s">
        <v>7864</v>
      </c>
      <c r="I702" s="1" t="s">
        <v>7865</v>
      </c>
      <c r="J702" s="1" t="s">
        <v>7866</v>
      </c>
      <c r="K702" s="1" t="s">
        <v>7867</v>
      </c>
      <c r="L702" s="1" t="s">
        <v>7868</v>
      </c>
      <c r="M702" s="1" t="s">
        <v>7869</v>
      </c>
    </row>
    <row r="703" spans="2:13" x14ac:dyDescent="0.25">
      <c r="B703" s="1" t="s">
        <v>64</v>
      </c>
      <c r="C703" s="1" t="s">
        <v>7870</v>
      </c>
      <c r="D703" s="1" t="s">
        <v>7871</v>
      </c>
      <c r="E703" s="1" t="s">
        <v>7872</v>
      </c>
      <c r="F703" s="1" t="s">
        <v>7873</v>
      </c>
      <c r="G703" s="1" t="s">
        <v>7874</v>
      </c>
      <c r="H703" s="1" t="s">
        <v>7875</v>
      </c>
      <c r="I703" s="1" t="s">
        <v>7876</v>
      </c>
      <c r="J703" s="1" t="s">
        <v>7877</v>
      </c>
      <c r="K703" s="1" t="s">
        <v>7878</v>
      </c>
      <c r="L703" s="1" t="s">
        <v>7879</v>
      </c>
      <c r="M703" s="1" t="s">
        <v>7880</v>
      </c>
    </row>
    <row r="704" spans="2:13" x14ac:dyDescent="0.25">
      <c r="B704" s="1" t="s">
        <v>64</v>
      </c>
      <c r="C704" s="1" t="s">
        <v>7881</v>
      </c>
      <c r="D704" s="1" t="s">
        <v>7882</v>
      </c>
      <c r="E704" s="1" t="s">
        <v>7883</v>
      </c>
      <c r="F704" s="1" t="s">
        <v>7884</v>
      </c>
      <c r="G704" s="1" t="s">
        <v>7885</v>
      </c>
      <c r="H704" s="1" t="s">
        <v>7886</v>
      </c>
      <c r="I704" s="1" t="s">
        <v>7887</v>
      </c>
      <c r="J704" s="1" t="s">
        <v>7888</v>
      </c>
      <c r="K704" s="1" t="s">
        <v>7889</v>
      </c>
      <c r="L704" s="1" t="s">
        <v>7890</v>
      </c>
      <c r="M704" s="1" t="s">
        <v>7891</v>
      </c>
    </row>
    <row r="705" spans="2:13" x14ac:dyDescent="0.25">
      <c r="B705" s="1" t="s">
        <v>64</v>
      </c>
      <c r="C705" s="1" t="s">
        <v>7892</v>
      </c>
      <c r="D705" s="1" t="s">
        <v>7893</v>
      </c>
      <c r="E705" s="1" t="s">
        <v>7894</v>
      </c>
      <c r="F705" s="1" t="s">
        <v>7895</v>
      </c>
      <c r="G705" s="1" t="s">
        <v>7896</v>
      </c>
      <c r="H705" s="1" t="s">
        <v>7897</v>
      </c>
      <c r="I705" s="1" t="s">
        <v>7898</v>
      </c>
      <c r="J705" s="1" t="s">
        <v>7899</v>
      </c>
      <c r="K705" s="1" t="s">
        <v>7900</v>
      </c>
      <c r="L705" s="1" t="s">
        <v>7901</v>
      </c>
      <c r="M705" s="1" t="s">
        <v>7902</v>
      </c>
    </row>
    <row r="706" spans="2:13" x14ac:dyDescent="0.25">
      <c r="B706" s="1" t="s">
        <v>64</v>
      </c>
      <c r="C706" s="1" t="s">
        <v>7903</v>
      </c>
      <c r="D706" s="1" t="s">
        <v>7904</v>
      </c>
      <c r="E706" s="1" t="s">
        <v>7905</v>
      </c>
      <c r="F706" s="1" t="s">
        <v>7906</v>
      </c>
      <c r="G706" s="1" t="s">
        <v>7907</v>
      </c>
      <c r="H706" s="1" t="s">
        <v>7908</v>
      </c>
      <c r="I706" s="1" t="s">
        <v>7909</v>
      </c>
      <c r="J706" s="1" t="s">
        <v>7910</v>
      </c>
      <c r="K706" s="1" t="s">
        <v>7911</v>
      </c>
      <c r="L706" s="1" t="s">
        <v>7912</v>
      </c>
      <c r="M706" s="1" t="s">
        <v>7913</v>
      </c>
    </row>
    <row r="707" spans="2:13" x14ac:dyDescent="0.25">
      <c r="B707" s="1" t="s">
        <v>64</v>
      </c>
      <c r="C707" s="1" t="s">
        <v>7914</v>
      </c>
      <c r="D707" s="1" t="s">
        <v>7915</v>
      </c>
      <c r="E707" s="1" t="s">
        <v>7916</v>
      </c>
      <c r="F707" s="1" t="s">
        <v>7917</v>
      </c>
      <c r="G707" s="1" t="s">
        <v>7918</v>
      </c>
      <c r="H707" s="1" t="s">
        <v>7919</v>
      </c>
      <c r="I707" s="1" t="s">
        <v>7920</v>
      </c>
      <c r="J707" s="1" t="s">
        <v>7921</v>
      </c>
      <c r="K707" s="1" t="s">
        <v>7922</v>
      </c>
      <c r="L707" s="1" t="s">
        <v>7923</v>
      </c>
      <c r="M707" s="1" t="s">
        <v>7924</v>
      </c>
    </row>
    <row r="708" spans="2:13" x14ac:dyDescent="0.25">
      <c r="B708" s="1" t="s">
        <v>64</v>
      </c>
      <c r="C708" s="1" t="s">
        <v>7925</v>
      </c>
      <c r="D708" s="1" t="s">
        <v>7926</v>
      </c>
      <c r="E708" s="1" t="s">
        <v>7927</v>
      </c>
      <c r="F708" s="1" t="s">
        <v>7928</v>
      </c>
      <c r="G708" s="1" t="s">
        <v>7929</v>
      </c>
      <c r="H708" s="1" t="s">
        <v>7930</v>
      </c>
      <c r="I708" s="1" t="s">
        <v>7931</v>
      </c>
      <c r="J708" s="1" t="s">
        <v>7932</v>
      </c>
      <c r="K708" s="1" t="s">
        <v>7933</v>
      </c>
      <c r="L708" s="1" t="s">
        <v>7934</v>
      </c>
      <c r="M708" s="1" t="s">
        <v>7935</v>
      </c>
    </row>
    <row r="709" spans="2:13" x14ac:dyDescent="0.25">
      <c r="B709" s="1" t="s">
        <v>64</v>
      </c>
      <c r="C709" s="1" t="s">
        <v>7936</v>
      </c>
      <c r="D709" s="1" t="s">
        <v>7937</v>
      </c>
      <c r="E709" s="1" t="s">
        <v>7938</v>
      </c>
      <c r="F709" s="1" t="s">
        <v>7939</v>
      </c>
      <c r="G709" s="1" t="s">
        <v>7940</v>
      </c>
      <c r="H709" s="1" t="s">
        <v>7941</v>
      </c>
      <c r="I709" s="1" t="s">
        <v>7942</v>
      </c>
      <c r="J709" s="1" t="s">
        <v>7943</v>
      </c>
      <c r="K709" s="1" t="s">
        <v>7944</v>
      </c>
      <c r="L709" s="1" t="s">
        <v>7945</v>
      </c>
      <c r="M709" s="1" t="s">
        <v>7946</v>
      </c>
    </row>
    <row r="710" spans="2:13" x14ac:dyDescent="0.25">
      <c r="B710" s="1" t="s">
        <v>64</v>
      </c>
      <c r="C710" s="1" t="s">
        <v>7947</v>
      </c>
      <c r="D710" s="1" t="s">
        <v>7948</v>
      </c>
      <c r="E710" s="1" t="s">
        <v>7949</v>
      </c>
      <c r="F710" s="1" t="s">
        <v>7950</v>
      </c>
      <c r="G710" s="1" t="s">
        <v>7951</v>
      </c>
      <c r="H710" s="1" t="s">
        <v>7952</v>
      </c>
      <c r="I710" s="1" t="s">
        <v>7953</v>
      </c>
      <c r="J710" s="1" t="s">
        <v>7954</v>
      </c>
      <c r="K710" s="1" t="s">
        <v>7955</v>
      </c>
      <c r="L710" s="1" t="s">
        <v>7956</v>
      </c>
      <c r="M710" s="1" t="s">
        <v>7957</v>
      </c>
    </row>
    <row r="711" spans="2:13" x14ac:dyDescent="0.25">
      <c r="B711" s="1" t="s">
        <v>64</v>
      </c>
      <c r="C711" s="1" t="s">
        <v>7958</v>
      </c>
      <c r="D711" s="1" t="s">
        <v>7959</v>
      </c>
      <c r="E711" s="1" t="s">
        <v>7960</v>
      </c>
      <c r="F711" s="1" t="s">
        <v>7961</v>
      </c>
      <c r="G711" s="1" t="s">
        <v>7962</v>
      </c>
      <c r="H711" s="1" t="s">
        <v>7963</v>
      </c>
      <c r="I711" s="1" t="s">
        <v>7964</v>
      </c>
      <c r="J711" s="1" t="s">
        <v>7965</v>
      </c>
      <c r="K711" s="1" t="s">
        <v>7966</v>
      </c>
      <c r="L711" s="1" t="s">
        <v>7967</v>
      </c>
      <c r="M711" s="1" t="s">
        <v>7968</v>
      </c>
    </row>
    <row r="712" spans="2:13" x14ac:dyDescent="0.25">
      <c r="B712" s="1" t="s">
        <v>64</v>
      </c>
      <c r="C712" s="1" t="s">
        <v>7969</v>
      </c>
      <c r="D712" s="1" t="s">
        <v>7970</v>
      </c>
      <c r="E712" s="1" t="s">
        <v>7971</v>
      </c>
      <c r="F712" s="1" t="s">
        <v>7972</v>
      </c>
      <c r="G712" s="1" t="s">
        <v>7973</v>
      </c>
      <c r="H712" s="1" t="s">
        <v>7974</v>
      </c>
      <c r="I712" s="1" t="s">
        <v>7975</v>
      </c>
      <c r="J712" s="1" t="s">
        <v>7976</v>
      </c>
      <c r="K712" s="1" t="s">
        <v>7977</v>
      </c>
      <c r="L712" s="1" t="s">
        <v>7978</v>
      </c>
      <c r="M712" s="1" t="s">
        <v>7979</v>
      </c>
    </row>
    <row r="713" spans="2:13" x14ac:dyDescent="0.25">
      <c r="B713" s="1" t="s">
        <v>64</v>
      </c>
      <c r="C713" s="1" t="s">
        <v>7980</v>
      </c>
      <c r="D713" s="1" t="s">
        <v>7981</v>
      </c>
      <c r="E713" s="1" t="s">
        <v>7982</v>
      </c>
      <c r="F713" s="1" t="s">
        <v>7983</v>
      </c>
      <c r="G713" s="1" t="s">
        <v>7984</v>
      </c>
      <c r="H713" s="1" t="s">
        <v>7985</v>
      </c>
      <c r="I713" s="1" t="s">
        <v>7986</v>
      </c>
      <c r="J713" s="1" t="s">
        <v>7987</v>
      </c>
      <c r="K713" s="1" t="s">
        <v>7988</v>
      </c>
      <c r="L713" s="1" t="s">
        <v>7989</v>
      </c>
      <c r="M713" s="1" t="s">
        <v>7990</v>
      </c>
    </row>
    <row r="714" spans="2:13" x14ac:dyDescent="0.25">
      <c r="B714" s="1" t="s">
        <v>64</v>
      </c>
      <c r="C714" s="1" t="s">
        <v>7991</v>
      </c>
      <c r="D714" s="1" t="s">
        <v>7992</v>
      </c>
      <c r="E714" s="1" t="s">
        <v>7993</v>
      </c>
      <c r="F714" s="1" t="s">
        <v>7994</v>
      </c>
      <c r="G714" s="1" t="s">
        <v>7995</v>
      </c>
      <c r="H714" s="1" t="s">
        <v>7996</v>
      </c>
      <c r="I714" s="1" t="s">
        <v>7997</v>
      </c>
      <c r="J714" s="1" t="s">
        <v>7998</v>
      </c>
      <c r="K714" s="1" t="s">
        <v>7999</v>
      </c>
      <c r="L714" s="1" t="s">
        <v>8000</v>
      </c>
      <c r="M714" s="1" t="s">
        <v>8001</v>
      </c>
    </row>
    <row r="715" spans="2:13" x14ac:dyDescent="0.25">
      <c r="B715" s="1" t="s">
        <v>64</v>
      </c>
      <c r="C715" s="1" t="s">
        <v>8002</v>
      </c>
      <c r="D715" s="1" t="s">
        <v>8003</v>
      </c>
      <c r="E715" s="1" t="s">
        <v>8004</v>
      </c>
      <c r="F715" s="1" t="s">
        <v>8005</v>
      </c>
      <c r="G715" s="1" t="s">
        <v>8006</v>
      </c>
      <c r="H715" s="1" t="s">
        <v>8007</v>
      </c>
      <c r="I715" s="1" t="s">
        <v>8008</v>
      </c>
      <c r="J715" s="1" t="s">
        <v>8009</v>
      </c>
      <c r="K715" s="1" t="s">
        <v>8010</v>
      </c>
      <c r="L715" s="1" t="s">
        <v>8011</v>
      </c>
      <c r="M715" s="1" t="s">
        <v>8012</v>
      </c>
    </row>
    <row r="716" spans="2:13" x14ac:dyDescent="0.25">
      <c r="B716" s="1" t="s">
        <v>64</v>
      </c>
      <c r="C716" s="1" t="s">
        <v>8013</v>
      </c>
      <c r="D716" s="1" t="s">
        <v>8014</v>
      </c>
      <c r="E716" s="1" t="s">
        <v>8015</v>
      </c>
      <c r="F716" s="1" t="s">
        <v>8016</v>
      </c>
      <c r="G716" s="1" t="s">
        <v>8017</v>
      </c>
      <c r="H716" s="1" t="s">
        <v>8018</v>
      </c>
      <c r="I716" s="1" t="s">
        <v>8019</v>
      </c>
      <c r="J716" s="1" t="s">
        <v>8020</v>
      </c>
      <c r="K716" s="1" t="s">
        <v>8021</v>
      </c>
      <c r="L716" s="1" t="s">
        <v>8022</v>
      </c>
      <c r="M716" s="1" t="s">
        <v>8023</v>
      </c>
    </row>
    <row r="717" spans="2:13" x14ac:dyDescent="0.25">
      <c r="B717" s="1" t="s">
        <v>64</v>
      </c>
      <c r="C717" s="1" t="s">
        <v>8024</v>
      </c>
      <c r="D717" s="1" t="s">
        <v>8025</v>
      </c>
      <c r="E717" s="1" t="s">
        <v>8026</v>
      </c>
      <c r="F717" s="1" t="s">
        <v>8027</v>
      </c>
      <c r="G717" s="1" t="s">
        <v>8028</v>
      </c>
      <c r="H717" s="1" t="s">
        <v>8029</v>
      </c>
      <c r="I717" s="1" t="s">
        <v>8030</v>
      </c>
      <c r="J717" s="1" t="s">
        <v>8031</v>
      </c>
      <c r="K717" s="1" t="s">
        <v>8032</v>
      </c>
      <c r="L717" s="1" t="s">
        <v>8033</v>
      </c>
      <c r="M717" s="1" t="s">
        <v>8034</v>
      </c>
    </row>
    <row r="718" spans="2:13" x14ac:dyDescent="0.25">
      <c r="B718" s="1" t="s">
        <v>64</v>
      </c>
      <c r="C718" s="1" t="s">
        <v>8035</v>
      </c>
      <c r="D718" s="1" t="s">
        <v>8036</v>
      </c>
      <c r="E718" s="1" t="s">
        <v>8037</v>
      </c>
      <c r="F718" s="1" t="s">
        <v>8038</v>
      </c>
      <c r="G718" s="1" t="s">
        <v>8039</v>
      </c>
      <c r="H718" s="1" t="s">
        <v>8040</v>
      </c>
      <c r="I718" s="1" t="s">
        <v>8041</v>
      </c>
      <c r="J718" s="1" t="s">
        <v>8042</v>
      </c>
      <c r="K718" s="1" t="s">
        <v>8043</v>
      </c>
      <c r="L718" s="1" t="s">
        <v>8044</v>
      </c>
      <c r="M718" s="1" t="s">
        <v>8045</v>
      </c>
    </row>
    <row r="719" spans="2:13" x14ac:dyDescent="0.25">
      <c r="B719" s="1" t="s">
        <v>64</v>
      </c>
      <c r="C719" s="1" t="s">
        <v>8046</v>
      </c>
      <c r="D719" s="1" t="s">
        <v>8047</v>
      </c>
      <c r="E719" s="1" t="s">
        <v>8048</v>
      </c>
      <c r="F719" s="1" t="s">
        <v>8049</v>
      </c>
      <c r="G719" s="1" t="s">
        <v>8050</v>
      </c>
      <c r="H719" s="1" t="s">
        <v>8051</v>
      </c>
      <c r="I719" s="1" t="s">
        <v>8052</v>
      </c>
      <c r="J719" s="1" t="s">
        <v>8053</v>
      </c>
      <c r="K719" s="1" t="s">
        <v>8054</v>
      </c>
      <c r="L719" s="1" t="s">
        <v>8055</v>
      </c>
      <c r="M719" s="1" t="s">
        <v>8056</v>
      </c>
    </row>
    <row r="720" spans="2:13" x14ac:dyDescent="0.25">
      <c r="B720" s="1" t="s">
        <v>64</v>
      </c>
      <c r="C720" s="1" t="s">
        <v>8057</v>
      </c>
      <c r="D720" s="1" t="s">
        <v>8058</v>
      </c>
      <c r="E720" s="1" t="s">
        <v>8059</v>
      </c>
      <c r="F720" s="1" t="s">
        <v>8060</v>
      </c>
      <c r="G720" s="1" t="s">
        <v>8061</v>
      </c>
      <c r="H720" s="1" t="s">
        <v>8062</v>
      </c>
      <c r="I720" s="1" t="s">
        <v>8063</v>
      </c>
      <c r="J720" s="1" t="s">
        <v>8064</v>
      </c>
      <c r="K720" s="1" t="s">
        <v>8065</v>
      </c>
      <c r="L720" s="1" t="s">
        <v>8066</v>
      </c>
      <c r="M720" s="1" t="s">
        <v>8067</v>
      </c>
    </row>
    <row r="721" spans="2:13" x14ac:dyDescent="0.25">
      <c r="B721" s="1" t="s">
        <v>64</v>
      </c>
      <c r="C721" s="1" t="s">
        <v>8068</v>
      </c>
      <c r="D721" s="1" t="s">
        <v>8069</v>
      </c>
      <c r="E721" s="1" t="s">
        <v>8070</v>
      </c>
      <c r="F721" s="1" t="s">
        <v>8071</v>
      </c>
      <c r="G721" s="1" t="s">
        <v>8072</v>
      </c>
      <c r="H721" s="1" t="s">
        <v>8073</v>
      </c>
      <c r="I721" s="1" t="s">
        <v>8074</v>
      </c>
      <c r="J721" s="1" t="s">
        <v>8075</v>
      </c>
      <c r="K721" s="1" t="s">
        <v>8076</v>
      </c>
      <c r="L721" s="1" t="s">
        <v>8077</v>
      </c>
      <c r="M721" s="1" t="s">
        <v>8078</v>
      </c>
    </row>
    <row r="722" spans="2:13" x14ac:dyDescent="0.25">
      <c r="B722" s="1" t="s">
        <v>65</v>
      </c>
      <c r="C722" s="1" t="s">
        <v>8079</v>
      </c>
      <c r="D722" s="1" t="s">
        <v>8080</v>
      </c>
      <c r="E722" s="1" t="s">
        <v>8081</v>
      </c>
      <c r="F722" s="1" t="s">
        <v>8082</v>
      </c>
      <c r="G722" s="1" t="s">
        <v>8083</v>
      </c>
      <c r="H722" s="1" t="s">
        <v>8084</v>
      </c>
      <c r="I722" s="1" t="s">
        <v>8085</v>
      </c>
      <c r="J722" s="1" t="s">
        <v>8086</v>
      </c>
      <c r="K722" s="1" t="s">
        <v>8087</v>
      </c>
      <c r="L722" s="1" t="s">
        <v>8088</v>
      </c>
      <c r="M722" s="1" t="s">
        <v>8089</v>
      </c>
    </row>
    <row r="723" spans="2:13" x14ac:dyDescent="0.25">
      <c r="B723" s="1" t="s">
        <v>65</v>
      </c>
      <c r="C723" s="1" t="s">
        <v>8090</v>
      </c>
      <c r="D723" s="1" t="s">
        <v>8091</v>
      </c>
      <c r="E723" s="1" t="s">
        <v>8092</v>
      </c>
      <c r="F723" s="1" t="s">
        <v>8093</v>
      </c>
      <c r="G723" s="1" t="s">
        <v>8094</v>
      </c>
      <c r="H723" s="1" t="s">
        <v>8095</v>
      </c>
      <c r="I723" s="1" t="s">
        <v>8096</v>
      </c>
      <c r="J723" s="1" t="s">
        <v>8097</v>
      </c>
      <c r="K723" s="1" t="s">
        <v>8098</v>
      </c>
      <c r="L723" s="1" t="s">
        <v>8099</v>
      </c>
      <c r="M723" s="1" t="s">
        <v>8100</v>
      </c>
    </row>
    <row r="724" spans="2:13" x14ac:dyDescent="0.25">
      <c r="B724" s="1" t="s">
        <v>65</v>
      </c>
      <c r="C724" s="1" t="s">
        <v>8101</v>
      </c>
      <c r="D724" s="1" t="s">
        <v>8102</v>
      </c>
      <c r="E724" s="1" t="s">
        <v>8103</v>
      </c>
      <c r="F724" s="1" t="s">
        <v>8104</v>
      </c>
      <c r="G724" s="1" t="s">
        <v>8105</v>
      </c>
      <c r="H724" s="1" t="s">
        <v>8106</v>
      </c>
      <c r="I724" s="1" t="s">
        <v>8107</v>
      </c>
      <c r="J724" s="1" t="s">
        <v>8108</v>
      </c>
      <c r="K724" s="1" t="s">
        <v>8109</v>
      </c>
      <c r="L724" s="1" t="s">
        <v>8110</v>
      </c>
      <c r="M724" s="1" t="s">
        <v>8111</v>
      </c>
    </row>
    <row r="725" spans="2:13" x14ac:dyDescent="0.25">
      <c r="B725" s="1" t="s">
        <v>65</v>
      </c>
      <c r="C725" s="1" t="s">
        <v>8112</v>
      </c>
      <c r="D725" s="1" t="s">
        <v>8113</v>
      </c>
      <c r="E725" s="1" t="s">
        <v>8114</v>
      </c>
      <c r="F725" s="1" t="s">
        <v>8115</v>
      </c>
      <c r="G725" s="1" t="s">
        <v>8116</v>
      </c>
      <c r="H725" s="1" t="s">
        <v>8117</v>
      </c>
      <c r="I725" s="1" t="s">
        <v>8118</v>
      </c>
      <c r="J725" s="1" t="s">
        <v>8119</v>
      </c>
      <c r="K725" s="1" t="s">
        <v>8120</v>
      </c>
      <c r="L725" s="1" t="s">
        <v>8121</v>
      </c>
      <c r="M725" s="1" t="s">
        <v>8122</v>
      </c>
    </row>
    <row r="726" spans="2:13" x14ac:dyDescent="0.25">
      <c r="B726" s="1" t="s">
        <v>65</v>
      </c>
      <c r="C726" s="1" t="s">
        <v>8123</v>
      </c>
      <c r="D726" s="1" t="s">
        <v>8124</v>
      </c>
      <c r="E726" s="1" t="s">
        <v>8125</v>
      </c>
      <c r="F726" s="1" t="s">
        <v>8126</v>
      </c>
      <c r="G726" s="1" t="s">
        <v>8127</v>
      </c>
      <c r="H726" s="1" t="s">
        <v>8128</v>
      </c>
      <c r="I726" s="1" t="s">
        <v>8129</v>
      </c>
      <c r="J726" s="1" t="s">
        <v>8130</v>
      </c>
      <c r="K726" s="1" t="s">
        <v>8131</v>
      </c>
      <c r="L726" s="1" t="s">
        <v>8132</v>
      </c>
      <c r="M726" s="1" t="s">
        <v>8133</v>
      </c>
    </row>
    <row r="727" spans="2:13" x14ac:dyDescent="0.25">
      <c r="B727" s="1" t="s">
        <v>65</v>
      </c>
      <c r="C727" s="1" t="s">
        <v>8134</v>
      </c>
      <c r="D727" s="1" t="s">
        <v>8135</v>
      </c>
      <c r="E727" s="1" t="s">
        <v>8136</v>
      </c>
      <c r="F727" s="1" t="s">
        <v>8137</v>
      </c>
      <c r="G727" s="1" t="s">
        <v>8138</v>
      </c>
      <c r="H727" s="1" t="s">
        <v>8139</v>
      </c>
      <c r="I727" s="1" t="s">
        <v>8140</v>
      </c>
      <c r="J727" s="1" t="s">
        <v>8141</v>
      </c>
      <c r="K727" s="1" t="s">
        <v>8142</v>
      </c>
      <c r="L727" s="1" t="s">
        <v>8143</v>
      </c>
      <c r="M727" s="1" t="s">
        <v>8144</v>
      </c>
    </row>
    <row r="728" spans="2:13" x14ac:dyDescent="0.25">
      <c r="B728" s="1" t="s">
        <v>65</v>
      </c>
      <c r="C728" s="1" t="s">
        <v>8145</v>
      </c>
      <c r="D728" s="1" t="s">
        <v>8146</v>
      </c>
      <c r="E728" s="1" t="s">
        <v>8147</v>
      </c>
      <c r="F728" s="1" t="s">
        <v>8148</v>
      </c>
      <c r="G728" s="1" t="s">
        <v>8149</v>
      </c>
      <c r="H728" s="1" t="s">
        <v>8150</v>
      </c>
      <c r="I728" s="1" t="s">
        <v>8151</v>
      </c>
      <c r="J728" s="1" t="s">
        <v>8152</v>
      </c>
      <c r="K728" s="1" t="s">
        <v>8153</v>
      </c>
      <c r="L728" s="1" t="s">
        <v>8154</v>
      </c>
      <c r="M728" s="1" t="s">
        <v>8155</v>
      </c>
    </row>
    <row r="729" spans="2:13" x14ac:dyDescent="0.25">
      <c r="B729" s="1" t="s">
        <v>65</v>
      </c>
      <c r="C729" s="1" t="s">
        <v>8156</v>
      </c>
      <c r="D729" s="1" t="s">
        <v>8157</v>
      </c>
      <c r="E729" s="1" t="s">
        <v>8158</v>
      </c>
      <c r="F729" s="1" t="s">
        <v>8159</v>
      </c>
      <c r="G729" s="1" t="s">
        <v>8160</v>
      </c>
      <c r="H729" s="1" t="s">
        <v>8161</v>
      </c>
      <c r="I729" s="1" t="s">
        <v>8162</v>
      </c>
      <c r="J729" s="1" t="s">
        <v>8163</v>
      </c>
      <c r="K729" s="1" t="s">
        <v>8164</v>
      </c>
      <c r="L729" s="1" t="s">
        <v>8165</v>
      </c>
      <c r="M729" s="1" t="s">
        <v>8166</v>
      </c>
    </row>
    <row r="730" spans="2:13" x14ac:dyDescent="0.25">
      <c r="B730" s="1" t="s">
        <v>65</v>
      </c>
      <c r="C730" s="1" t="s">
        <v>8167</v>
      </c>
      <c r="D730" s="1" t="s">
        <v>8168</v>
      </c>
      <c r="E730" s="1" t="s">
        <v>8169</v>
      </c>
      <c r="F730" s="1" t="s">
        <v>8170</v>
      </c>
      <c r="G730" s="1" t="s">
        <v>8171</v>
      </c>
      <c r="H730" s="1" t="s">
        <v>8172</v>
      </c>
      <c r="I730" s="1" t="s">
        <v>8173</v>
      </c>
      <c r="J730" s="1" t="s">
        <v>8174</v>
      </c>
      <c r="K730" s="1" t="s">
        <v>8175</v>
      </c>
      <c r="L730" s="1" t="s">
        <v>8176</v>
      </c>
      <c r="M730" s="1" t="s">
        <v>8177</v>
      </c>
    </row>
    <row r="731" spans="2:13" x14ac:dyDescent="0.25">
      <c r="B731" s="1" t="s">
        <v>65</v>
      </c>
      <c r="C731" s="1" t="s">
        <v>8178</v>
      </c>
      <c r="D731" s="1" t="s">
        <v>8179</v>
      </c>
      <c r="E731" s="1" t="s">
        <v>8180</v>
      </c>
      <c r="F731" s="1" t="s">
        <v>8181</v>
      </c>
      <c r="G731" s="1" t="s">
        <v>8182</v>
      </c>
      <c r="H731" s="1" t="s">
        <v>8183</v>
      </c>
      <c r="I731" s="1" t="s">
        <v>8184</v>
      </c>
      <c r="J731" s="1" t="s">
        <v>8185</v>
      </c>
      <c r="K731" s="1" t="s">
        <v>8186</v>
      </c>
      <c r="L731" s="1" t="s">
        <v>8187</v>
      </c>
      <c r="M731" s="1" t="s">
        <v>8188</v>
      </c>
    </row>
    <row r="732" spans="2:13" x14ac:dyDescent="0.25">
      <c r="B732" s="1" t="s">
        <v>65</v>
      </c>
      <c r="C732" s="1" t="s">
        <v>8189</v>
      </c>
      <c r="D732" s="1" t="s">
        <v>8190</v>
      </c>
      <c r="E732" s="1" t="s">
        <v>8191</v>
      </c>
      <c r="F732" s="1" t="s">
        <v>8192</v>
      </c>
      <c r="G732" s="1" t="s">
        <v>8193</v>
      </c>
      <c r="H732" s="1" t="s">
        <v>8194</v>
      </c>
      <c r="I732" s="1" t="s">
        <v>8195</v>
      </c>
      <c r="J732" s="1" t="s">
        <v>8196</v>
      </c>
      <c r="K732" s="1" t="s">
        <v>8197</v>
      </c>
      <c r="L732" s="1" t="s">
        <v>8198</v>
      </c>
      <c r="M732" s="1" t="s">
        <v>8199</v>
      </c>
    </row>
    <row r="733" spans="2:13" x14ac:dyDescent="0.25">
      <c r="B733" s="1" t="s">
        <v>65</v>
      </c>
      <c r="C733" s="1" t="s">
        <v>8200</v>
      </c>
      <c r="D733" s="1" t="s">
        <v>8201</v>
      </c>
      <c r="E733" s="1" t="s">
        <v>8202</v>
      </c>
      <c r="F733" s="1" t="s">
        <v>8203</v>
      </c>
      <c r="G733" s="1" t="s">
        <v>8204</v>
      </c>
      <c r="H733" s="1" t="s">
        <v>8205</v>
      </c>
      <c r="I733" s="1" t="s">
        <v>8206</v>
      </c>
      <c r="J733" s="1" t="s">
        <v>8207</v>
      </c>
      <c r="K733" s="1" t="s">
        <v>8208</v>
      </c>
      <c r="L733" s="1" t="s">
        <v>8209</v>
      </c>
      <c r="M733" s="1" t="s">
        <v>8210</v>
      </c>
    </row>
    <row r="734" spans="2:13" x14ac:dyDescent="0.25">
      <c r="B734" s="1" t="s">
        <v>65</v>
      </c>
      <c r="C734" s="1" t="s">
        <v>8211</v>
      </c>
      <c r="D734" s="1" t="s">
        <v>8212</v>
      </c>
      <c r="E734" s="1" t="s">
        <v>8213</v>
      </c>
      <c r="F734" s="1" t="s">
        <v>8214</v>
      </c>
      <c r="G734" s="1" t="s">
        <v>8215</v>
      </c>
      <c r="H734" s="1" t="s">
        <v>8216</v>
      </c>
      <c r="I734" s="1" t="s">
        <v>8217</v>
      </c>
      <c r="J734" s="1" t="s">
        <v>8218</v>
      </c>
      <c r="K734" s="1" t="s">
        <v>8219</v>
      </c>
      <c r="L734" s="1" t="s">
        <v>8220</v>
      </c>
      <c r="M734" s="1" t="s">
        <v>8221</v>
      </c>
    </row>
    <row r="735" spans="2:13" x14ac:dyDescent="0.25">
      <c r="B735" s="1" t="s">
        <v>65</v>
      </c>
      <c r="C735" s="1" t="s">
        <v>8222</v>
      </c>
      <c r="D735" s="1" t="s">
        <v>8223</v>
      </c>
      <c r="E735" s="1" t="s">
        <v>8224</v>
      </c>
      <c r="F735" s="1" t="s">
        <v>8225</v>
      </c>
      <c r="G735" s="1" t="s">
        <v>8226</v>
      </c>
      <c r="H735" s="1" t="s">
        <v>8227</v>
      </c>
      <c r="I735" s="1" t="s">
        <v>8228</v>
      </c>
      <c r="J735" s="1" t="s">
        <v>8229</v>
      </c>
      <c r="K735" s="1" t="s">
        <v>8230</v>
      </c>
      <c r="L735" s="1" t="s">
        <v>8231</v>
      </c>
      <c r="M735" s="1" t="s">
        <v>8232</v>
      </c>
    </row>
    <row r="736" spans="2:13" x14ac:dyDescent="0.25">
      <c r="B736" s="1" t="s">
        <v>65</v>
      </c>
      <c r="C736" s="1" t="s">
        <v>8233</v>
      </c>
      <c r="D736" s="1" t="s">
        <v>8234</v>
      </c>
      <c r="E736" s="1" t="s">
        <v>8235</v>
      </c>
      <c r="F736" s="1" t="s">
        <v>8236</v>
      </c>
      <c r="G736" s="1" t="s">
        <v>8237</v>
      </c>
      <c r="H736" s="1" t="s">
        <v>8238</v>
      </c>
      <c r="I736" s="1" t="s">
        <v>8239</v>
      </c>
      <c r="J736" s="1" t="s">
        <v>8240</v>
      </c>
      <c r="K736" s="1" t="s">
        <v>8241</v>
      </c>
      <c r="L736" s="1" t="s">
        <v>8242</v>
      </c>
      <c r="M736" s="1" t="s">
        <v>8243</v>
      </c>
    </row>
    <row r="737" spans="2:13" x14ac:dyDescent="0.25">
      <c r="B737" s="1" t="s">
        <v>65</v>
      </c>
      <c r="C737" s="1" t="s">
        <v>8244</v>
      </c>
      <c r="D737" s="1" t="s">
        <v>8245</v>
      </c>
      <c r="E737" s="1" t="s">
        <v>8246</v>
      </c>
      <c r="F737" s="1" t="s">
        <v>8247</v>
      </c>
      <c r="G737" s="1" t="s">
        <v>8248</v>
      </c>
      <c r="H737" s="1" t="s">
        <v>8249</v>
      </c>
      <c r="I737" s="1" t="s">
        <v>8250</v>
      </c>
      <c r="J737" s="1" t="s">
        <v>8251</v>
      </c>
      <c r="K737" s="1" t="s">
        <v>8252</v>
      </c>
      <c r="L737" s="1" t="s">
        <v>8253</v>
      </c>
      <c r="M737" s="1" t="s">
        <v>8254</v>
      </c>
    </row>
    <row r="738" spans="2:13" x14ac:dyDescent="0.25">
      <c r="B738" s="1" t="s">
        <v>65</v>
      </c>
      <c r="C738" s="1" t="s">
        <v>8255</v>
      </c>
      <c r="D738" s="1" t="s">
        <v>8256</v>
      </c>
      <c r="E738" s="1" t="s">
        <v>8257</v>
      </c>
      <c r="F738" s="1" t="s">
        <v>8258</v>
      </c>
      <c r="G738" s="1" t="s">
        <v>8259</v>
      </c>
      <c r="H738" s="1" t="s">
        <v>8260</v>
      </c>
      <c r="I738" s="1" t="s">
        <v>8261</v>
      </c>
      <c r="J738" s="1" t="s">
        <v>8262</v>
      </c>
      <c r="K738" s="1" t="s">
        <v>8263</v>
      </c>
      <c r="L738" s="1" t="s">
        <v>8264</v>
      </c>
      <c r="M738" s="1" t="s">
        <v>8265</v>
      </c>
    </row>
    <row r="739" spans="2:13" x14ac:dyDescent="0.25">
      <c r="B739" s="1" t="s">
        <v>65</v>
      </c>
      <c r="C739" s="1" t="s">
        <v>8266</v>
      </c>
      <c r="D739" s="1" t="s">
        <v>8267</v>
      </c>
      <c r="E739" s="1" t="s">
        <v>8268</v>
      </c>
      <c r="F739" s="1" t="s">
        <v>8269</v>
      </c>
      <c r="G739" s="1" t="s">
        <v>8270</v>
      </c>
      <c r="H739" s="1" t="s">
        <v>8271</v>
      </c>
      <c r="I739" s="1" t="s">
        <v>8272</v>
      </c>
      <c r="J739" s="1" t="s">
        <v>8273</v>
      </c>
      <c r="K739" s="1" t="s">
        <v>8274</v>
      </c>
      <c r="L739" s="1" t="s">
        <v>8275</v>
      </c>
      <c r="M739" s="1" t="s">
        <v>8276</v>
      </c>
    </row>
    <row r="740" spans="2:13" x14ac:dyDescent="0.25">
      <c r="B740" s="1" t="s">
        <v>65</v>
      </c>
      <c r="C740" s="1" t="s">
        <v>8277</v>
      </c>
      <c r="D740" s="1" t="s">
        <v>8278</v>
      </c>
      <c r="E740" s="1" t="s">
        <v>8279</v>
      </c>
      <c r="F740" s="1" t="s">
        <v>8280</v>
      </c>
      <c r="G740" s="1" t="s">
        <v>8281</v>
      </c>
      <c r="H740" s="1" t="s">
        <v>8282</v>
      </c>
      <c r="I740" s="1" t="s">
        <v>8283</v>
      </c>
      <c r="J740" s="1" t="s">
        <v>8284</v>
      </c>
      <c r="K740" s="1" t="s">
        <v>8285</v>
      </c>
      <c r="L740" s="1" t="s">
        <v>8286</v>
      </c>
      <c r="M740" s="1" t="s">
        <v>8287</v>
      </c>
    </row>
    <row r="741" spans="2:13" x14ac:dyDescent="0.25">
      <c r="B741" s="1" t="s">
        <v>65</v>
      </c>
      <c r="C741" s="1" t="s">
        <v>8288</v>
      </c>
      <c r="D741" s="1" t="s">
        <v>8289</v>
      </c>
      <c r="E741" s="1" t="s">
        <v>8290</v>
      </c>
      <c r="F741" s="1" t="s">
        <v>8291</v>
      </c>
      <c r="G741" s="1" t="s">
        <v>8292</v>
      </c>
      <c r="H741" s="1" t="s">
        <v>8293</v>
      </c>
      <c r="I741" s="1" t="s">
        <v>8294</v>
      </c>
      <c r="J741" s="1" t="s">
        <v>8295</v>
      </c>
      <c r="K741" s="1" t="s">
        <v>8296</v>
      </c>
      <c r="L741" s="1" t="s">
        <v>8297</v>
      </c>
      <c r="M741" s="1" t="s">
        <v>8298</v>
      </c>
    </row>
    <row r="742" spans="2:13" x14ac:dyDescent="0.25">
      <c r="B742" s="1" t="s">
        <v>66</v>
      </c>
      <c r="C742" s="1" t="s">
        <v>8299</v>
      </c>
      <c r="D742" s="1" t="s">
        <v>8300</v>
      </c>
      <c r="E742" s="1" t="s">
        <v>8301</v>
      </c>
      <c r="F742" s="1" t="s">
        <v>8302</v>
      </c>
      <c r="G742" s="1" t="s">
        <v>8303</v>
      </c>
      <c r="H742" s="1" t="s">
        <v>8304</v>
      </c>
      <c r="I742" s="1" t="s">
        <v>8305</v>
      </c>
      <c r="J742" s="1" t="s">
        <v>8306</v>
      </c>
      <c r="K742" s="1" t="s">
        <v>8307</v>
      </c>
      <c r="L742" s="1" t="s">
        <v>8308</v>
      </c>
      <c r="M742" s="1" t="s">
        <v>8309</v>
      </c>
    </row>
    <row r="743" spans="2:13" x14ac:dyDescent="0.25">
      <c r="B743" s="1" t="s">
        <v>66</v>
      </c>
      <c r="C743" s="1" t="s">
        <v>8310</v>
      </c>
      <c r="D743" s="1" t="s">
        <v>8311</v>
      </c>
      <c r="E743" s="1" t="s">
        <v>8312</v>
      </c>
      <c r="F743" s="1" t="s">
        <v>8313</v>
      </c>
      <c r="G743" s="1" t="s">
        <v>8314</v>
      </c>
      <c r="H743" s="1" t="s">
        <v>8315</v>
      </c>
      <c r="I743" s="1" t="s">
        <v>8316</v>
      </c>
      <c r="J743" s="1" t="s">
        <v>8317</v>
      </c>
      <c r="K743" s="1" t="s">
        <v>8318</v>
      </c>
      <c r="L743" s="1" t="s">
        <v>8319</v>
      </c>
      <c r="M743" s="1" t="s">
        <v>8320</v>
      </c>
    </row>
    <row r="744" spans="2:13" x14ac:dyDescent="0.25">
      <c r="B744" s="1" t="s">
        <v>66</v>
      </c>
      <c r="C744" s="1" t="s">
        <v>8321</v>
      </c>
      <c r="D744" s="1" t="s">
        <v>8322</v>
      </c>
      <c r="E744" s="1" t="s">
        <v>8323</v>
      </c>
      <c r="F744" s="1" t="s">
        <v>8324</v>
      </c>
      <c r="G744" s="1" t="s">
        <v>8325</v>
      </c>
      <c r="H744" s="1" t="s">
        <v>8326</v>
      </c>
      <c r="I744" s="1" t="s">
        <v>8327</v>
      </c>
      <c r="J744" s="1" t="s">
        <v>8328</v>
      </c>
      <c r="K744" s="1" t="s">
        <v>8329</v>
      </c>
      <c r="L744" s="1" t="s">
        <v>8330</v>
      </c>
      <c r="M744" s="1" t="s">
        <v>8331</v>
      </c>
    </row>
    <row r="745" spans="2:13" x14ac:dyDescent="0.25">
      <c r="B745" s="1" t="s">
        <v>66</v>
      </c>
      <c r="C745" s="1" t="s">
        <v>8332</v>
      </c>
      <c r="D745" s="1" t="s">
        <v>8333</v>
      </c>
      <c r="E745" s="1" t="s">
        <v>8334</v>
      </c>
      <c r="F745" s="1" t="s">
        <v>8335</v>
      </c>
      <c r="G745" s="1" t="s">
        <v>8336</v>
      </c>
      <c r="H745" s="1" t="s">
        <v>8337</v>
      </c>
      <c r="I745" s="1" t="s">
        <v>8338</v>
      </c>
      <c r="J745" s="1" t="s">
        <v>8339</v>
      </c>
      <c r="K745" s="1" t="s">
        <v>8340</v>
      </c>
      <c r="L745" s="1" t="s">
        <v>8341</v>
      </c>
      <c r="M745" s="1" t="s">
        <v>8342</v>
      </c>
    </row>
    <row r="746" spans="2:13" x14ac:dyDescent="0.25">
      <c r="B746" s="1" t="s">
        <v>66</v>
      </c>
      <c r="C746" s="1" t="s">
        <v>8343</v>
      </c>
      <c r="D746" s="1" t="s">
        <v>8344</v>
      </c>
      <c r="E746" s="1" t="s">
        <v>8345</v>
      </c>
      <c r="F746" s="1" t="s">
        <v>8346</v>
      </c>
      <c r="G746" s="1" t="s">
        <v>8347</v>
      </c>
      <c r="H746" s="1" t="s">
        <v>8348</v>
      </c>
      <c r="I746" s="1" t="s">
        <v>8349</v>
      </c>
      <c r="J746" s="1" t="s">
        <v>8350</v>
      </c>
      <c r="K746" s="1" t="s">
        <v>8351</v>
      </c>
      <c r="L746" s="1" t="s">
        <v>8352</v>
      </c>
      <c r="M746" s="1" t="s">
        <v>8353</v>
      </c>
    </row>
    <row r="747" spans="2:13" x14ac:dyDescent="0.25">
      <c r="B747" s="1" t="s">
        <v>66</v>
      </c>
      <c r="C747" s="1" t="s">
        <v>8354</v>
      </c>
      <c r="D747" s="1" t="s">
        <v>8355</v>
      </c>
      <c r="E747" s="1" t="s">
        <v>8356</v>
      </c>
      <c r="F747" s="1" t="s">
        <v>8357</v>
      </c>
      <c r="G747" s="1" t="s">
        <v>8358</v>
      </c>
      <c r="H747" s="1" t="s">
        <v>8359</v>
      </c>
      <c r="I747" s="1" t="s">
        <v>8360</v>
      </c>
      <c r="J747" s="1" t="s">
        <v>8361</v>
      </c>
      <c r="K747" s="1" t="s">
        <v>8362</v>
      </c>
      <c r="L747" s="1" t="s">
        <v>8363</v>
      </c>
      <c r="M747" s="1" t="s">
        <v>8364</v>
      </c>
    </row>
    <row r="748" spans="2:13" x14ac:dyDescent="0.25">
      <c r="B748" s="1" t="s">
        <v>66</v>
      </c>
      <c r="C748" s="1" t="s">
        <v>8365</v>
      </c>
      <c r="D748" s="1" t="s">
        <v>8366</v>
      </c>
      <c r="E748" s="1" t="s">
        <v>8367</v>
      </c>
      <c r="F748" s="1" t="s">
        <v>8368</v>
      </c>
      <c r="G748" s="1" t="s">
        <v>8369</v>
      </c>
      <c r="H748" s="1" t="s">
        <v>8370</v>
      </c>
      <c r="I748" s="1" t="s">
        <v>8371</v>
      </c>
      <c r="J748" s="1" t="s">
        <v>8372</v>
      </c>
      <c r="K748" s="1" t="s">
        <v>8373</v>
      </c>
      <c r="L748" s="1" t="s">
        <v>8374</v>
      </c>
      <c r="M748" s="1" t="s">
        <v>8375</v>
      </c>
    </row>
    <row r="749" spans="2:13" x14ac:dyDescent="0.25">
      <c r="B749" s="1" t="s">
        <v>66</v>
      </c>
      <c r="C749" s="1" t="s">
        <v>8376</v>
      </c>
      <c r="D749" s="1" t="s">
        <v>8377</v>
      </c>
      <c r="E749" s="1" t="s">
        <v>8378</v>
      </c>
      <c r="F749" s="1" t="s">
        <v>8379</v>
      </c>
      <c r="G749" s="1" t="s">
        <v>8380</v>
      </c>
      <c r="H749" s="1" t="s">
        <v>8381</v>
      </c>
      <c r="I749" s="1" t="s">
        <v>8382</v>
      </c>
      <c r="J749" s="1" t="s">
        <v>8383</v>
      </c>
      <c r="K749" s="1" t="s">
        <v>8384</v>
      </c>
      <c r="L749" s="1" t="s">
        <v>8385</v>
      </c>
      <c r="M749" s="1" t="s">
        <v>8386</v>
      </c>
    </row>
    <row r="750" spans="2:13" x14ac:dyDescent="0.25">
      <c r="B750" s="1" t="s">
        <v>66</v>
      </c>
      <c r="C750" s="1" t="s">
        <v>8387</v>
      </c>
      <c r="D750" s="1" t="s">
        <v>8388</v>
      </c>
      <c r="E750" s="1" t="s">
        <v>8389</v>
      </c>
      <c r="F750" s="1" t="s">
        <v>8390</v>
      </c>
      <c r="G750" s="1" t="s">
        <v>8391</v>
      </c>
      <c r="H750" s="1" t="s">
        <v>8392</v>
      </c>
      <c r="I750" s="1" t="s">
        <v>8393</v>
      </c>
      <c r="J750" s="1" t="s">
        <v>8394</v>
      </c>
      <c r="K750" s="1" t="s">
        <v>8395</v>
      </c>
      <c r="L750" s="1" t="s">
        <v>8396</v>
      </c>
      <c r="M750" s="1" t="s">
        <v>8397</v>
      </c>
    </row>
    <row r="751" spans="2:13" x14ac:dyDescent="0.25">
      <c r="B751" s="1" t="s">
        <v>66</v>
      </c>
      <c r="C751" s="1" t="s">
        <v>8398</v>
      </c>
      <c r="D751" s="1" t="s">
        <v>8399</v>
      </c>
      <c r="E751" s="1" t="s">
        <v>8400</v>
      </c>
      <c r="F751" s="1" t="s">
        <v>8401</v>
      </c>
      <c r="G751" s="1" t="s">
        <v>8402</v>
      </c>
      <c r="H751" s="1" t="s">
        <v>8403</v>
      </c>
      <c r="I751" s="1" t="s">
        <v>8404</v>
      </c>
      <c r="J751" s="1" t="s">
        <v>8405</v>
      </c>
      <c r="K751" s="1" t="s">
        <v>8406</v>
      </c>
      <c r="L751" s="1" t="s">
        <v>8407</v>
      </c>
      <c r="M751" s="1" t="s">
        <v>8408</v>
      </c>
    </row>
    <row r="752" spans="2:13" x14ac:dyDescent="0.25">
      <c r="B752" s="1" t="s">
        <v>66</v>
      </c>
      <c r="C752" s="1" t="s">
        <v>8409</v>
      </c>
      <c r="D752" s="1" t="s">
        <v>8410</v>
      </c>
      <c r="E752" s="1" t="s">
        <v>8411</v>
      </c>
      <c r="F752" s="1" t="s">
        <v>8412</v>
      </c>
      <c r="G752" s="1" t="s">
        <v>8413</v>
      </c>
      <c r="H752" s="1" t="s">
        <v>8414</v>
      </c>
      <c r="I752" s="1" t="s">
        <v>8415</v>
      </c>
      <c r="J752" s="1" t="s">
        <v>8416</v>
      </c>
      <c r="K752" s="1" t="s">
        <v>8417</v>
      </c>
      <c r="L752" s="1" t="s">
        <v>8418</v>
      </c>
      <c r="M752" s="1" t="s">
        <v>8419</v>
      </c>
    </row>
    <row r="753" spans="2:13" x14ac:dyDescent="0.25">
      <c r="B753" s="1" t="s">
        <v>66</v>
      </c>
      <c r="C753" s="1" t="s">
        <v>8420</v>
      </c>
      <c r="D753" s="1" t="s">
        <v>8421</v>
      </c>
      <c r="E753" s="1" t="s">
        <v>8422</v>
      </c>
      <c r="F753" s="1" t="s">
        <v>8423</v>
      </c>
      <c r="G753" s="1" t="s">
        <v>8424</v>
      </c>
      <c r="H753" s="1" t="s">
        <v>8425</v>
      </c>
      <c r="I753" s="1" t="s">
        <v>8426</v>
      </c>
      <c r="J753" s="1" t="s">
        <v>8427</v>
      </c>
      <c r="K753" s="1" t="s">
        <v>8428</v>
      </c>
      <c r="L753" s="1" t="s">
        <v>8429</v>
      </c>
      <c r="M753" s="1" t="s">
        <v>8430</v>
      </c>
    </row>
    <row r="754" spans="2:13" x14ac:dyDescent="0.25">
      <c r="B754" s="1" t="s">
        <v>66</v>
      </c>
      <c r="C754" s="1" t="s">
        <v>8431</v>
      </c>
      <c r="D754" s="1" t="s">
        <v>8432</v>
      </c>
      <c r="E754" s="1" t="s">
        <v>8433</v>
      </c>
      <c r="F754" s="1" t="s">
        <v>8434</v>
      </c>
      <c r="G754" s="1" t="s">
        <v>8435</v>
      </c>
      <c r="H754" s="1" t="s">
        <v>8436</v>
      </c>
      <c r="I754" s="1" t="s">
        <v>8437</v>
      </c>
      <c r="J754" s="1" t="s">
        <v>8438</v>
      </c>
      <c r="K754" s="1" t="s">
        <v>8439</v>
      </c>
      <c r="L754" s="1" t="s">
        <v>8440</v>
      </c>
      <c r="M754" s="1" t="s">
        <v>8441</v>
      </c>
    </row>
    <row r="755" spans="2:13" x14ac:dyDescent="0.25">
      <c r="B755" s="1" t="s">
        <v>66</v>
      </c>
      <c r="C755" s="1" t="s">
        <v>8442</v>
      </c>
      <c r="D755" s="1" t="s">
        <v>8443</v>
      </c>
      <c r="E755" s="1" t="s">
        <v>8444</v>
      </c>
      <c r="F755" s="1" t="s">
        <v>8445</v>
      </c>
      <c r="G755" s="1" t="s">
        <v>8446</v>
      </c>
      <c r="H755" s="1" t="s">
        <v>8447</v>
      </c>
      <c r="I755" s="1" t="s">
        <v>8448</v>
      </c>
      <c r="J755" s="1" t="s">
        <v>8449</v>
      </c>
      <c r="K755" s="1" t="s">
        <v>8450</v>
      </c>
      <c r="L755" s="1" t="s">
        <v>8451</v>
      </c>
      <c r="M755" s="1" t="s">
        <v>8452</v>
      </c>
    </row>
    <row r="756" spans="2:13" x14ac:dyDescent="0.25">
      <c r="B756" s="1" t="s">
        <v>66</v>
      </c>
      <c r="C756" s="1" t="s">
        <v>8453</v>
      </c>
      <c r="D756" s="1" t="s">
        <v>8454</v>
      </c>
      <c r="E756" s="1" t="s">
        <v>8455</v>
      </c>
      <c r="F756" s="1" t="s">
        <v>8456</v>
      </c>
      <c r="G756" s="1" t="s">
        <v>8457</v>
      </c>
      <c r="H756" s="1" t="s">
        <v>8458</v>
      </c>
      <c r="I756" s="1" t="s">
        <v>8459</v>
      </c>
      <c r="J756" s="1" t="s">
        <v>8460</v>
      </c>
      <c r="K756" s="1" t="s">
        <v>8461</v>
      </c>
      <c r="L756" s="1" t="s">
        <v>8462</v>
      </c>
      <c r="M756" s="1" t="s">
        <v>8463</v>
      </c>
    </row>
    <row r="757" spans="2:13" x14ac:dyDescent="0.25">
      <c r="B757" s="1" t="s">
        <v>66</v>
      </c>
      <c r="C757" s="1" t="s">
        <v>8464</v>
      </c>
      <c r="D757" s="1" t="s">
        <v>8465</v>
      </c>
      <c r="E757" s="1" t="s">
        <v>8466</v>
      </c>
      <c r="F757" s="1" t="s">
        <v>8467</v>
      </c>
      <c r="G757" s="1" t="s">
        <v>8468</v>
      </c>
      <c r="H757" s="1" t="s">
        <v>8469</v>
      </c>
      <c r="I757" s="1" t="s">
        <v>8470</v>
      </c>
      <c r="J757" s="1" t="s">
        <v>8471</v>
      </c>
      <c r="K757" s="1" t="s">
        <v>8472</v>
      </c>
      <c r="L757" s="1" t="s">
        <v>8473</v>
      </c>
      <c r="M757" s="1" t="s">
        <v>8474</v>
      </c>
    </row>
    <row r="758" spans="2:13" x14ac:dyDescent="0.25">
      <c r="B758" s="1" t="s">
        <v>66</v>
      </c>
      <c r="C758" s="1" t="s">
        <v>8475</v>
      </c>
      <c r="D758" s="1" t="s">
        <v>8476</v>
      </c>
      <c r="E758" s="1" t="s">
        <v>8477</v>
      </c>
      <c r="F758" s="1" t="s">
        <v>8478</v>
      </c>
      <c r="G758" s="1" t="s">
        <v>8479</v>
      </c>
      <c r="H758" s="1" t="s">
        <v>8480</v>
      </c>
      <c r="I758" s="1" t="s">
        <v>8481</v>
      </c>
      <c r="J758" s="1" t="s">
        <v>8482</v>
      </c>
      <c r="K758" s="1" t="s">
        <v>8483</v>
      </c>
      <c r="L758" s="1" t="s">
        <v>8484</v>
      </c>
      <c r="M758" s="1" t="s">
        <v>8485</v>
      </c>
    </row>
    <row r="759" spans="2:13" x14ac:dyDescent="0.25">
      <c r="B759" s="1" t="s">
        <v>66</v>
      </c>
      <c r="C759" s="1" t="s">
        <v>8486</v>
      </c>
      <c r="D759" s="1" t="s">
        <v>8487</v>
      </c>
      <c r="E759" s="1" t="s">
        <v>8488</v>
      </c>
      <c r="F759" s="1" t="s">
        <v>8489</v>
      </c>
      <c r="G759" s="1" t="s">
        <v>8490</v>
      </c>
      <c r="H759" s="1" t="s">
        <v>8491</v>
      </c>
      <c r="I759" s="1" t="s">
        <v>8492</v>
      </c>
      <c r="J759" s="1" t="s">
        <v>8493</v>
      </c>
      <c r="K759" s="1" t="s">
        <v>8494</v>
      </c>
      <c r="L759" s="1" t="s">
        <v>8495</v>
      </c>
      <c r="M759" s="1" t="s">
        <v>8496</v>
      </c>
    </row>
    <row r="760" spans="2:13" x14ac:dyDescent="0.25">
      <c r="B760" s="1" t="s">
        <v>66</v>
      </c>
      <c r="C760" s="1" t="s">
        <v>8497</v>
      </c>
      <c r="D760" s="1" t="s">
        <v>8498</v>
      </c>
      <c r="E760" s="1" t="s">
        <v>8499</v>
      </c>
      <c r="F760" s="1" t="s">
        <v>8500</v>
      </c>
      <c r="G760" s="1" t="s">
        <v>8501</v>
      </c>
      <c r="H760" s="1" t="s">
        <v>8502</v>
      </c>
      <c r="I760" s="1" t="s">
        <v>8503</v>
      </c>
      <c r="J760" s="1" t="s">
        <v>8504</v>
      </c>
      <c r="K760" s="1" t="s">
        <v>8505</v>
      </c>
      <c r="L760" s="1" t="s">
        <v>8506</v>
      </c>
      <c r="M760" s="1" t="s">
        <v>8507</v>
      </c>
    </row>
    <row r="761" spans="2:13" x14ac:dyDescent="0.25">
      <c r="B761" s="1" t="s">
        <v>66</v>
      </c>
      <c r="C761" s="1" t="s">
        <v>8508</v>
      </c>
      <c r="D761" s="1" t="s">
        <v>8509</v>
      </c>
      <c r="E761" s="1" t="s">
        <v>8510</v>
      </c>
      <c r="F761" s="1" t="s">
        <v>8511</v>
      </c>
      <c r="G761" s="1" t="s">
        <v>8512</v>
      </c>
      <c r="H761" s="1" t="s">
        <v>8513</v>
      </c>
      <c r="I761" s="1" t="s">
        <v>8514</v>
      </c>
      <c r="J761" s="1" t="s">
        <v>8515</v>
      </c>
      <c r="K761" s="1" t="s">
        <v>8516</v>
      </c>
      <c r="L761" s="1" t="s">
        <v>8517</v>
      </c>
      <c r="M761" s="1" t="s">
        <v>8518</v>
      </c>
    </row>
    <row r="762" spans="2:13" x14ac:dyDescent="0.25">
      <c r="B762" s="1" t="s">
        <v>67</v>
      </c>
      <c r="C762" s="1" t="s">
        <v>8519</v>
      </c>
      <c r="D762" s="1" t="s">
        <v>8520</v>
      </c>
      <c r="E762" s="1" t="s">
        <v>8521</v>
      </c>
      <c r="F762" s="1" t="s">
        <v>8522</v>
      </c>
      <c r="G762" s="1" t="s">
        <v>8523</v>
      </c>
      <c r="H762" s="1" t="s">
        <v>8524</v>
      </c>
      <c r="I762" s="1" t="s">
        <v>8525</v>
      </c>
      <c r="J762" s="1" t="s">
        <v>8526</v>
      </c>
      <c r="K762" s="1" t="s">
        <v>8527</v>
      </c>
      <c r="L762" s="1" t="s">
        <v>8528</v>
      </c>
      <c r="M762" s="1" t="s">
        <v>8529</v>
      </c>
    </row>
    <row r="763" spans="2:13" x14ac:dyDescent="0.25">
      <c r="B763" s="1" t="s">
        <v>67</v>
      </c>
      <c r="C763" s="1" t="s">
        <v>8530</v>
      </c>
      <c r="D763" s="1" t="s">
        <v>8531</v>
      </c>
      <c r="E763" s="1" t="s">
        <v>8532</v>
      </c>
      <c r="F763" s="1" t="s">
        <v>8533</v>
      </c>
      <c r="G763" s="1" t="s">
        <v>8534</v>
      </c>
      <c r="H763" s="1" t="s">
        <v>8535</v>
      </c>
      <c r="I763" s="1" t="s">
        <v>8536</v>
      </c>
      <c r="J763" s="1" t="s">
        <v>8537</v>
      </c>
      <c r="K763" s="1" t="s">
        <v>8538</v>
      </c>
      <c r="L763" s="1" t="s">
        <v>8539</v>
      </c>
      <c r="M763" s="1" t="s">
        <v>8540</v>
      </c>
    </row>
    <row r="764" spans="2:13" x14ac:dyDescent="0.25">
      <c r="B764" s="1" t="s">
        <v>67</v>
      </c>
      <c r="C764" s="1" t="s">
        <v>8541</v>
      </c>
      <c r="D764" s="1" t="s">
        <v>8542</v>
      </c>
      <c r="E764" s="1" t="s">
        <v>8543</v>
      </c>
      <c r="F764" s="1" t="s">
        <v>8544</v>
      </c>
      <c r="G764" s="1" t="s">
        <v>8545</v>
      </c>
      <c r="H764" s="1" t="s">
        <v>8546</v>
      </c>
      <c r="I764" s="1" t="s">
        <v>8547</v>
      </c>
      <c r="J764" s="1" t="s">
        <v>8548</v>
      </c>
      <c r="K764" s="1" t="s">
        <v>8549</v>
      </c>
      <c r="L764" s="1" t="s">
        <v>8550</v>
      </c>
      <c r="M764" s="1" t="s">
        <v>8551</v>
      </c>
    </row>
    <row r="765" spans="2:13" x14ac:dyDescent="0.25">
      <c r="B765" s="1" t="s">
        <v>67</v>
      </c>
      <c r="C765" s="1" t="s">
        <v>8552</v>
      </c>
      <c r="D765" s="1" t="s">
        <v>8553</v>
      </c>
      <c r="E765" s="1" t="s">
        <v>8554</v>
      </c>
      <c r="F765" s="1" t="s">
        <v>8555</v>
      </c>
      <c r="G765" s="1" t="s">
        <v>8556</v>
      </c>
      <c r="H765" s="1" t="s">
        <v>8557</v>
      </c>
      <c r="I765" s="1" t="s">
        <v>8558</v>
      </c>
      <c r="J765" s="1" t="s">
        <v>8559</v>
      </c>
      <c r="K765" s="1" t="s">
        <v>8560</v>
      </c>
      <c r="L765" s="1" t="s">
        <v>8561</v>
      </c>
      <c r="M765" s="1" t="s">
        <v>8562</v>
      </c>
    </row>
    <row r="766" spans="2:13" x14ac:dyDescent="0.25">
      <c r="B766" s="1" t="s">
        <v>67</v>
      </c>
      <c r="C766" s="1" t="s">
        <v>8563</v>
      </c>
      <c r="D766" s="1" t="s">
        <v>8564</v>
      </c>
      <c r="E766" s="1" t="s">
        <v>8565</v>
      </c>
      <c r="F766" s="1" t="s">
        <v>8566</v>
      </c>
      <c r="G766" s="1" t="s">
        <v>8567</v>
      </c>
      <c r="H766" s="1" t="s">
        <v>8568</v>
      </c>
      <c r="I766" s="1" t="s">
        <v>8569</v>
      </c>
      <c r="J766" s="1" t="s">
        <v>8570</v>
      </c>
      <c r="K766" s="1" t="s">
        <v>8571</v>
      </c>
      <c r="L766" s="1" t="s">
        <v>8572</v>
      </c>
      <c r="M766" s="1" t="s">
        <v>8573</v>
      </c>
    </row>
    <row r="767" spans="2:13" x14ac:dyDescent="0.25">
      <c r="B767" s="1" t="s">
        <v>67</v>
      </c>
      <c r="C767" s="1" t="s">
        <v>8574</v>
      </c>
      <c r="D767" s="1" t="s">
        <v>8575</v>
      </c>
      <c r="E767" s="1" t="s">
        <v>8576</v>
      </c>
      <c r="F767" s="1" t="s">
        <v>8577</v>
      </c>
      <c r="G767" s="1" t="s">
        <v>8578</v>
      </c>
      <c r="H767" s="1" t="s">
        <v>8579</v>
      </c>
      <c r="I767" s="1" t="s">
        <v>8580</v>
      </c>
      <c r="J767" s="1" t="s">
        <v>8581</v>
      </c>
      <c r="K767" s="1" t="s">
        <v>8582</v>
      </c>
      <c r="L767" s="1" t="s">
        <v>8583</v>
      </c>
      <c r="M767" s="1" t="s">
        <v>8584</v>
      </c>
    </row>
    <row r="768" spans="2:13" x14ac:dyDescent="0.25">
      <c r="B768" s="1" t="s">
        <v>67</v>
      </c>
      <c r="C768" s="1" t="s">
        <v>8585</v>
      </c>
      <c r="D768" s="1" t="s">
        <v>8586</v>
      </c>
      <c r="E768" s="1" t="s">
        <v>8587</v>
      </c>
      <c r="F768" s="1" t="s">
        <v>8588</v>
      </c>
      <c r="G768" s="1" t="s">
        <v>8589</v>
      </c>
      <c r="H768" s="1" t="s">
        <v>8590</v>
      </c>
      <c r="I768" s="1" t="s">
        <v>8591</v>
      </c>
      <c r="J768" s="1" t="s">
        <v>8592</v>
      </c>
      <c r="K768" s="1" t="s">
        <v>8593</v>
      </c>
      <c r="L768" s="1" t="s">
        <v>8594</v>
      </c>
      <c r="M768" s="1" t="s">
        <v>8595</v>
      </c>
    </row>
    <row r="769" spans="2:13" x14ac:dyDescent="0.25">
      <c r="B769" s="1" t="s">
        <v>67</v>
      </c>
      <c r="C769" s="1" t="s">
        <v>8596</v>
      </c>
      <c r="D769" s="1" t="s">
        <v>8597</v>
      </c>
      <c r="E769" s="1" t="s">
        <v>8598</v>
      </c>
      <c r="F769" s="1" t="s">
        <v>8599</v>
      </c>
      <c r="G769" s="1" t="s">
        <v>8600</v>
      </c>
      <c r="H769" s="1" t="s">
        <v>8601</v>
      </c>
      <c r="I769" s="1" t="s">
        <v>8602</v>
      </c>
      <c r="J769" s="1" t="s">
        <v>8603</v>
      </c>
      <c r="K769" s="1" t="s">
        <v>8604</v>
      </c>
      <c r="L769" s="1" t="s">
        <v>8605</v>
      </c>
      <c r="M769" s="1" t="s">
        <v>8606</v>
      </c>
    </row>
    <row r="770" spans="2:13" x14ac:dyDescent="0.25">
      <c r="B770" s="1" t="s">
        <v>67</v>
      </c>
      <c r="C770" s="1" t="s">
        <v>8607</v>
      </c>
      <c r="D770" s="1" t="s">
        <v>8608</v>
      </c>
      <c r="E770" s="1" t="s">
        <v>8609</v>
      </c>
      <c r="F770" s="1" t="s">
        <v>8610</v>
      </c>
      <c r="G770" s="1" t="s">
        <v>8611</v>
      </c>
      <c r="H770" s="1" t="s">
        <v>8612</v>
      </c>
      <c r="I770" s="1" t="s">
        <v>8613</v>
      </c>
      <c r="J770" s="1" t="s">
        <v>8614</v>
      </c>
      <c r="K770" s="1" t="s">
        <v>8615</v>
      </c>
      <c r="L770" s="1" t="s">
        <v>8616</v>
      </c>
      <c r="M770" s="1" t="s">
        <v>8617</v>
      </c>
    </row>
    <row r="771" spans="2:13" x14ac:dyDescent="0.25">
      <c r="B771" s="1" t="s">
        <v>67</v>
      </c>
      <c r="C771" s="1" t="s">
        <v>8618</v>
      </c>
      <c r="D771" s="1" t="s">
        <v>8619</v>
      </c>
      <c r="E771" s="1" t="s">
        <v>8620</v>
      </c>
      <c r="F771" s="1" t="s">
        <v>8621</v>
      </c>
      <c r="G771" s="1" t="s">
        <v>8622</v>
      </c>
      <c r="H771" s="1" t="s">
        <v>8623</v>
      </c>
      <c r="I771" s="1" t="s">
        <v>8624</v>
      </c>
      <c r="J771" s="1" t="s">
        <v>8625</v>
      </c>
      <c r="K771" s="1" t="s">
        <v>8626</v>
      </c>
      <c r="L771" s="1" t="s">
        <v>8627</v>
      </c>
      <c r="M771" s="1" t="s">
        <v>8628</v>
      </c>
    </row>
    <row r="772" spans="2:13" x14ac:dyDescent="0.25">
      <c r="B772" s="1" t="s">
        <v>67</v>
      </c>
      <c r="C772" s="1" t="s">
        <v>8629</v>
      </c>
      <c r="D772" s="1" t="s">
        <v>8630</v>
      </c>
      <c r="E772" s="1" t="s">
        <v>8631</v>
      </c>
      <c r="F772" s="1" t="s">
        <v>8632</v>
      </c>
      <c r="G772" s="1" t="s">
        <v>8633</v>
      </c>
      <c r="H772" s="1" t="s">
        <v>8634</v>
      </c>
      <c r="I772" s="1" t="s">
        <v>8635</v>
      </c>
      <c r="J772" s="1" t="s">
        <v>8636</v>
      </c>
      <c r="K772" s="1" t="s">
        <v>8637</v>
      </c>
      <c r="L772" s="1" t="s">
        <v>8638</v>
      </c>
      <c r="M772" s="1" t="s">
        <v>8639</v>
      </c>
    </row>
    <row r="773" spans="2:13" x14ac:dyDescent="0.25">
      <c r="B773" s="1" t="s">
        <v>67</v>
      </c>
      <c r="C773" s="1" t="s">
        <v>8640</v>
      </c>
      <c r="D773" s="1" t="s">
        <v>8641</v>
      </c>
      <c r="E773" s="1" t="s">
        <v>8642</v>
      </c>
      <c r="F773" s="1" t="s">
        <v>8643</v>
      </c>
      <c r="G773" s="1" t="s">
        <v>8644</v>
      </c>
      <c r="H773" s="1" t="s">
        <v>8645</v>
      </c>
      <c r="I773" s="1" t="s">
        <v>8646</v>
      </c>
      <c r="J773" s="1" t="s">
        <v>8647</v>
      </c>
      <c r="K773" s="1" t="s">
        <v>8648</v>
      </c>
      <c r="L773" s="1" t="s">
        <v>8649</v>
      </c>
      <c r="M773" s="1" t="s">
        <v>8650</v>
      </c>
    </row>
    <row r="774" spans="2:13" x14ac:dyDescent="0.25">
      <c r="B774" s="1" t="s">
        <v>67</v>
      </c>
      <c r="C774" s="1" t="s">
        <v>8651</v>
      </c>
      <c r="D774" s="1" t="s">
        <v>8652</v>
      </c>
      <c r="E774" s="1" t="s">
        <v>8653</v>
      </c>
      <c r="F774" s="1" t="s">
        <v>8654</v>
      </c>
      <c r="G774" s="1" t="s">
        <v>8655</v>
      </c>
      <c r="H774" s="1" t="s">
        <v>8656</v>
      </c>
      <c r="I774" s="1" t="s">
        <v>8657</v>
      </c>
      <c r="J774" s="1" t="s">
        <v>8658</v>
      </c>
      <c r="K774" s="1" t="s">
        <v>8659</v>
      </c>
      <c r="L774" s="1" t="s">
        <v>8660</v>
      </c>
      <c r="M774" s="1" t="s">
        <v>8661</v>
      </c>
    </row>
    <row r="775" spans="2:13" x14ac:dyDescent="0.25">
      <c r="B775" s="1" t="s">
        <v>67</v>
      </c>
      <c r="C775" s="1" t="s">
        <v>8662</v>
      </c>
      <c r="D775" s="1" t="s">
        <v>8663</v>
      </c>
      <c r="E775" s="1" t="s">
        <v>8664</v>
      </c>
      <c r="F775" s="1" t="s">
        <v>8665</v>
      </c>
      <c r="G775" s="1" t="s">
        <v>8666</v>
      </c>
      <c r="H775" s="1" t="s">
        <v>8667</v>
      </c>
      <c r="I775" s="1" t="s">
        <v>8668</v>
      </c>
      <c r="J775" s="1" t="s">
        <v>8669</v>
      </c>
      <c r="K775" s="1" t="s">
        <v>8670</v>
      </c>
      <c r="L775" s="1" t="s">
        <v>8671</v>
      </c>
      <c r="M775" s="1" t="s">
        <v>8672</v>
      </c>
    </row>
    <row r="776" spans="2:13" x14ac:dyDescent="0.25">
      <c r="B776" s="1" t="s">
        <v>67</v>
      </c>
      <c r="C776" s="1" t="s">
        <v>8673</v>
      </c>
      <c r="D776" s="1" t="s">
        <v>8674</v>
      </c>
      <c r="E776" s="1" t="s">
        <v>8675</v>
      </c>
      <c r="F776" s="1" t="s">
        <v>8676</v>
      </c>
      <c r="G776" s="1" t="s">
        <v>8677</v>
      </c>
      <c r="H776" s="1" t="s">
        <v>8678</v>
      </c>
      <c r="I776" s="1" t="s">
        <v>8679</v>
      </c>
      <c r="J776" s="1" t="s">
        <v>8680</v>
      </c>
      <c r="K776" s="1" t="s">
        <v>8681</v>
      </c>
      <c r="L776" s="1" t="s">
        <v>8682</v>
      </c>
      <c r="M776" s="1" t="s">
        <v>8683</v>
      </c>
    </row>
    <row r="777" spans="2:13" x14ac:dyDescent="0.25">
      <c r="B777" s="1" t="s">
        <v>67</v>
      </c>
      <c r="C777" s="1" t="s">
        <v>8684</v>
      </c>
      <c r="D777" s="1" t="s">
        <v>8685</v>
      </c>
      <c r="E777" s="1" t="s">
        <v>8686</v>
      </c>
      <c r="F777" s="1" t="s">
        <v>8687</v>
      </c>
      <c r="G777" s="1" t="s">
        <v>8688</v>
      </c>
      <c r="H777" s="1" t="s">
        <v>8689</v>
      </c>
      <c r="I777" s="1" t="s">
        <v>8690</v>
      </c>
      <c r="J777" s="1" t="s">
        <v>8691</v>
      </c>
      <c r="K777" s="1" t="s">
        <v>8692</v>
      </c>
      <c r="L777" s="1" t="s">
        <v>8693</v>
      </c>
      <c r="M777" s="1" t="s">
        <v>8694</v>
      </c>
    </row>
    <row r="778" spans="2:13" x14ac:dyDescent="0.25">
      <c r="B778" s="1" t="s">
        <v>67</v>
      </c>
      <c r="C778" s="1" t="s">
        <v>8695</v>
      </c>
      <c r="D778" s="1" t="s">
        <v>8696</v>
      </c>
      <c r="E778" s="1" t="s">
        <v>8697</v>
      </c>
      <c r="F778" s="1" t="s">
        <v>8698</v>
      </c>
      <c r="G778" s="1" t="s">
        <v>8699</v>
      </c>
      <c r="H778" s="1" t="s">
        <v>8700</v>
      </c>
      <c r="I778" s="1" t="s">
        <v>8701</v>
      </c>
      <c r="J778" s="1" t="s">
        <v>8702</v>
      </c>
      <c r="K778" s="1" t="s">
        <v>8703</v>
      </c>
      <c r="L778" s="1" t="s">
        <v>8704</v>
      </c>
      <c r="M778" s="1" t="s">
        <v>8705</v>
      </c>
    </row>
    <row r="779" spans="2:13" x14ac:dyDescent="0.25">
      <c r="B779" s="1" t="s">
        <v>67</v>
      </c>
      <c r="C779" s="1" t="s">
        <v>8706</v>
      </c>
      <c r="D779" s="1" t="s">
        <v>8707</v>
      </c>
      <c r="E779" s="1" t="s">
        <v>8708</v>
      </c>
      <c r="F779" s="1" t="s">
        <v>8709</v>
      </c>
      <c r="G779" s="1" t="s">
        <v>8710</v>
      </c>
      <c r="H779" s="1" t="s">
        <v>8711</v>
      </c>
      <c r="I779" s="1" t="s">
        <v>8712</v>
      </c>
      <c r="J779" s="1" t="s">
        <v>8713</v>
      </c>
      <c r="K779" s="1" t="s">
        <v>8714</v>
      </c>
      <c r="L779" s="1" t="s">
        <v>8715</v>
      </c>
      <c r="M779" s="1" t="s">
        <v>8716</v>
      </c>
    </row>
    <row r="780" spans="2:13" x14ac:dyDescent="0.25">
      <c r="B780" s="1" t="s">
        <v>67</v>
      </c>
      <c r="C780" s="1" t="s">
        <v>8717</v>
      </c>
      <c r="D780" s="1" t="s">
        <v>8718</v>
      </c>
      <c r="E780" s="1" t="s">
        <v>8719</v>
      </c>
      <c r="F780" s="1" t="s">
        <v>8720</v>
      </c>
      <c r="G780" s="1" t="s">
        <v>8721</v>
      </c>
      <c r="H780" s="1" t="s">
        <v>8722</v>
      </c>
      <c r="I780" s="1" t="s">
        <v>8723</v>
      </c>
      <c r="J780" s="1" t="s">
        <v>8724</v>
      </c>
      <c r="K780" s="1" t="s">
        <v>8725</v>
      </c>
      <c r="L780" s="1" t="s">
        <v>8726</v>
      </c>
      <c r="M780" s="1" t="s">
        <v>8727</v>
      </c>
    </row>
    <row r="781" spans="2:13" x14ac:dyDescent="0.25">
      <c r="B781" s="1" t="s">
        <v>67</v>
      </c>
      <c r="C781" s="1" t="s">
        <v>8728</v>
      </c>
      <c r="D781" s="1" t="s">
        <v>8729</v>
      </c>
      <c r="E781" s="1" t="s">
        <v>8730</v>
      </c>
      <c r="F781" s="1" t="s">
        <v>8731</v>
      </c>
      <c r="G781" s="1" t="s">
        <v>8732</v>
      </c>
      <c r="H781" s="1" t="s">
        <v>8733</v>
      </c>
      <c r="I781" s="1" t="s">
        <v>8734</v>
      </c>
      <c r="J781" s="1" t="s">
        <v>8735</v>
      </c>
      <c r="K781" s="1" t="s">
        <v>8736</v>
      </c>
      <c r="L781" s="1" t="s">
        <v>8737</v>
      </c>
      <c r="M781" s="1" t="s">
        <v>8738</v>
      </c>
    </row>
    <row r="782" spans="2:13" x14ac:dyDescent="0.25">
      <c r="B782" s="1" t="s">
        <v>17</v>
      </c>
      <c r="C782" s="1" t="s">
        <v>8739</v>
      </c>
      <c r="D782" s="1" t="s">
        <v>8740</v>
      </c>
      <c r="E782" s="1" t="s">
        <v>8741</v>
      </c>
      <c r="F782" s="1" t="s">
        <v>8742</v>
      </c>
      <c r="G782" s="1" t="s">
        <v>8743</v>
      </c>
      <c r="H782" s="1" t="s">
        <v>8744</v>
      </c>
      <c r="I782" s="1" t="s">
        <v>8745</v>
      </c>
      <c r="J782" s="1" t="s">
        <v>8746</v>
      </c>
      <c r="K782" s="1" t="s">
        <v>8747</v>
      </c>
      <c r="L782" s="1" t="s">
        <v>8748</v>
      </c>
      <c r="M782" s="1" t="s">
        <v>8749</v>
      </c>
    </row>
    <row r="783" spans="2:13" x14ac:dyDescent="0.25">
      <c r="B783" s="1" t="s">
        <v>17</v>
      </c>
      <c r="C783" s="1" t="s">
        <v>8750</v>
      </c>
      <c r="D783" s="1" t="s">
        <v>8751</v>
      </c>
      <c r="E783" s="1" t="s">
        <v>8752</v>
      </c>
      <c r="F783" s="1" t="s">
        <v>8753</v>
      </c>
      <c r="G783" s="1" t="s">
        <v>8754</v>
      </c>
      <c r="H783" s="1" t="s">
        <v>8755</v>
      </c>
      <c r="I783" s="1" t="s">
        <v>8756</v>
      </c>
      <c r="J783" s="1" t="s">
        <v>8757</v>
      </c>
      <c r="K783" s="1" t="s">
        <v>8758</v>
      </c>
      <c r="L783" s="1" t="s">
        <v>8759</v>
      </c>
      <c r="M783" s="1" t="s">
        <v>8760</v>
      </c>
    </row>
    <row r="784" spans="2:13" x14ac:dyDescent="0.25">
      <c r="B784" s="1" t="s">
        <v>17</v>
      </c>
      <c r="C784" s="1" t="s">
        <v>8761</v>
      </c>
      <c r="D784" s="1" t="s">
        <v>8762</v>
      </c>
      <c r="E784" s="1" t="s">
        <v>8763</v>
      </c>
      <c r="F784" s="1" t="s">
        <v>8764</v>
      </c>
      <c r="G784" s="1" t="s">
        <v>8765</v>
      </c>
      <c r="H784" s="1" t="s">
        <v>8766</v>
      </c>
      <c r="I784" s="1" t="s">
        <v>8767</v>
      </c>
      <c r="J784" s="1" t="s">
        <v>8768</v>
      </c>
      <c r="K784" s="1" t="s">
        <v>8769</v>
      </c>
      <c r="L784" s="1" t="s">
        <v>8770</v>
      </c>
      <c r="M784" s="1" t="s">
        <v>8771</v>
      </c>
    </row>
    <row r="785" spans="2:13" x14ac:dyDescent="0.25">
      <c r="B785" s="1" t="s">
        <v>17</v>
      </c>
      <c r="C785" s="1" t="s">
        <v>8772</v>
      </c>
      <c r="D785" s="1" t="s">
        <v>8773</v>
      </c>
      <c r="E785" s="1" t="s">
        <v>8774</v>
      </c>
      <c r="F785" s="1" t="s">
        <v>8775</v>
      </c>
      <c r="G785" s="1" t="s">
        <v>8776</v>
      </c>
      <c r="H785" s="1" t="s">
        <v>8777</v>
      </c>
      <c r="I785" s="1" t="s">
        <v>8778</v>
      </c>
      <c r="J785" s="1" t="s">
        <v>8779</v>
      </c>
      <c r="K785" s="1" t="s">
        <v>8780</v>
      </c>
      <c r="L785" s="1" t="s">
        <v>8781</v>
      </c>
      <c r="M785" s="1" t="s">
        <v>8782</v>
      </c>
    </row>
    <row r="786" spans="2:13" x14ac:dyDescent="0.25">
      <c r="B786" s="1" t="s">
        <v>17</v>
      </c>
      <c r="C786" s="1" t="s">
        <v>8783</v>
      </c>
      <c r="D786" s="1" t="s">
        <v>8784</v>
      </c>
      <c r="E786" s="1" t="s">
        <v>8785</v>
      </c>
      <c r="F786" s="1" t="s">
        <v>8786</v>
      </c>
      <c r="G786" s="1" t="s">
        <v>8787</v>
      </c>
      <c r="H786" s="1" t="s">
        <v>8788</v>
      </c>
      <c r="I786" s="1" t="s">
        <v>8789</v>
      </c>
      <c r="J786" s="1" t="s">
        <v>8790</v>
      </c>
      <c r="K786" s="1" t="s">
        <v>8791</v>
      </c>
      <c r="L786" s="1" t="s">
        <v>8792</v>
      </c>
      <c r="M786" s="1" t="s">
        <v>8793</v>
      </c>
    </row>
    <row r="787" spans="2:13" x14ac:dyDescent="0.25">
      <c r="B787" s="1" t="s">
        <v>17</v>
      </c>
      <c r="C787" s="1" t="s">
        <v>8794</v>
      </c>
      <c r="D787" s="1" t="s">
        <v>8795</v>
      </c>
      <c r="E787" s="1" t="s">
        <v>8796</v>
      </c>
      <c r="F787" s="1" t="s">
        <v>8797</v>
      </c>
      <c r="G787" s="1" t="s">
        <v>8798</v>
      </c>
      <c r="H787" s="1" t="s">
        <v>8799</v>
      </c>
      <c r="I787" s="1" t="s">
        <v>8800</v>
      </c>
      <c r="J787" s="1" t="s">
        <v>8801</v>
      </c>
      <c r="K787" s="1" t="s">
        <v>8802</v>
      </c>
      <c r="L787" s="1" t="s">
        <v>8803</v>
      </c>
      <c r="M787" s="1" t="s">
        <v>8804</v>
      </c>
    </row>
    <row r="788" spans="2:13" x14ac:dyDescent="0.25">
      <c r="B788" s="1" t="s">
        <v>17</v>
      </c>
      <c r="C788" s="1" t="s">
        <v>8805</v>
      </c>
      <c r="D788" s="1" t="s">
        <v>8806</v>
      </c>
      <c r="E788" s="1" t="s">
        <v>8807</v>
      </c>
      <c r="F788" s="1" t="s">
        <v>8808</v>
      </c>
      <c r="G788" s="1" t="s">
        <v>8809</v>
      </c>
      <c r="H788" s="1" t="s">
        <v>8810</v>
      </c>
      <c r="I788" s="1" t="s">
        <v>8811</v>
      </c>
      <c r="J788" s="1" t="s">
        <v>8812</v>
      </c>
      <c r="K788" s="1" t="s">
        <v>8813</v>
      </c>
      <c r="L788" s="1" t="s">
        <v>8814</v>
      </c>
      <c r="M788" s="1" t="s">
        <v>8815</v>
      </c>
    </row>
    <row r="789" spans="2:13" x14ac:dyDescent="0.25">
      <c r="B789" s="1" t="s">
        <v>17</v>
      </c>
      <c r="C789" s="1" t="s">
        <v>8816</v>
      </c>
      <c r="D789" s="1" t="s">
        <v>8817</v>
      </c>
      <c r="E789" s="1" t="s">
        <v>8818</v>
      </c>
      <c r="F789" s="1" t="s">
        <v>8819</v>
      </c>
      <c r="G789" s="1" t="s">
        <v>8820</v>
      </c>
      <c r="H789" s="1" t="s">
        <v>8821</v>
      </c>
      <c r="I789" s="1" t="s">
        <v>8822</v>
      </c>
      <c r="J789" s="1" t="s">
        <v>8823</v>
      </c>
      <c r="K789" s="1" t="s">
        <v>8824</v>
      </c>
      <c r="L789" s="1" t="s">
        <v>8825</v>
      </c>
      <c r="M789" s="1" t="s">
        <v>8826</v>
      </c>
    </row>
    <row r="790" spans="2:13" x14ac:dyDescent="0.25">
      <c r="B790" s="1" t="s">
        <v>17</v>
      </c>
      <c r="C790" s="1" t="s">
        <v>8827</v>
      </c>
      <c r="D790" s="1" t="s">
        <v>8828</v>
      </c>
      <c r="E790" s="1" t="s">
        <v>8829</v>
      </c>
      <c r="F790" s="1" t="s">
        <v>8830</v>
      </c>
      <c r="G790" s="1" t="s">
        <v>8831</v>
      </c>
      <c r="H790" s="1" t="s">
        <v>8832</v>
      </c>
      <c r="I790" s="1" t="s">
        <v>8833</v>
      </c>
      <c r="J790" s="1" t="s">
        <v>8834</v>
      </c>
      <c r="K790" s="1" t="s">
        <v>8835</v>
      </c>
      <c r="L790" s="1" t="s">
        <v>8836</v>
      </c>
      <c r="M790" s="1" t="s">
        <v>8837</v>
      </c>
    </row>
    <row r="791" spans="2:13" x14ac:dyDescent="0.25">
      <c r="B791" s="1" t="s">
        <v>17</v>
      </c>
      <c r="C791" s="1" t="s">
        <v>8838</v>
      </c>
      <c r="D791" s="1" t="s">
        <v>8839</v>
      </c>
      <c r="E791" s="1" t="s">
        <v>8840</v>
      </c>
      <c r="F791" s="1" t="s">
        <v>8841</v>
      </c>
      <c r="G791" s="1" t="s">
        <v>8842</v>
      </c>
      <c r="H791" s="1" t="s">
        <v>8843</v>
      </c>
      <c r="I791" s="1" t="s">
        <v>8844</v>
      </c>
      <c r="J791" s="1" t="s">
        <v>8845</v>
      </c>
      <c r="K791" s="1" t="s">
        <v>8846</v>
      </c>
      <c r="L791" s="1" t="s">
        <v>8847</v>
      </c>
      <c r="M791" s="1" t="s">
        <v>8848</v>
      </c>
    </row>
    <row r="792" spans="2:13" x14ac:dyDescent="0.25">
      <c r="B792" s="1" t="s">
        <v>17</v>
      </c>
      <c r="C792" s="1" t="s">
        <v>8849</v>
      </c>
      <c r="D792" s="1" t="s">
        <v>8850</v>
      </c>
      <c r="E792" s="1" t="s">
        <v>8851</v>
      </c>
      <c r="F792" s="1" t="s">
        <v>8852</v>
      </c>
      <c r="G792" s="1" t="s">
        <v>8853</v>
      </c>
      <c r="H792" s="1" t="s">
        <v>8854</v>
      </c>
      <c r="I792" s="1" t="s">
        <v>8855</v>
      </c>
      <c r="J792" s="1" t="s">
        <v>8856</v>
      </c>
      <c r="K792" s="1" t="s">
        <v>8857</v>
      </c>
      <c r="L792" s="1" t="s">
        <v>8858</v>
      </c>
      <c r="M792" s="1" t="s">
        <v>8859</v>
      </c>
    </row>
    <row r="793" spans="2:13" x14ac:dyDescent="0.25">
      <c r="B793" s="1" t="s">
        <v>17</v>
      </c>
      <c r="C793" s="1" t="s">
        <v>8860</v>
      </c>
      <c r="D793" s="1" t="s">
        <v>8861</v>
      </c>
      <c r="E793" s="1" t="s">
        <v>8862</v>
      </c>
      <c r="F793" s="1" t="s">
        <v>8863</v>
      </c>
      <c r="G793" s="1" t="s">
        <v>8864</v>
      </c>
      <c r="H793" s="1" t="s">
        <v>8865</v>
      </c>
      <c r="I793" s="1" t="s">
        <v>8866</v>
      </c>
      <c r="J793" s="1" t="s">
        <v>8867</v>
      </c>
      <c r="K793" s="1" t="s">
        <v>8868</v>
      </c>
      <c r="L793" s="1" t="s">
        <v>8869</v>
      </c>
      <c r="M793" s="1" t="s">
        <v>8870</v>
      </c>
    </row>
    <row r="794" spans="2:13" x14ac:dyDescent="0.25">
      <c r="B794" s="1" t="s">
        <v>17</v>
      </c>
      <c r="C794" s="1" t="s">
        <v>8871</v>
      </c>
      <c r="D794" s="1" t="s">
        <v>8872</v>
      </c>
      <c r="E794" s="1" t="s">
        <v>8873</v>
      </c>
      <c r="F794" s="1" t="s">
        <v>8874</v>
      </c>
      <c r="G794" s="1" t="s">
        <v>8875</v>
      </c>
      <c r="H794" s="1" t="s">
        <v>8876</v>
      </c>
      <c r="I794" s="1" t="s">
        <v>8877</v>
      </c>
      <c r="J794" s="1" t="s">
        <v>8878</v>
      </c>
      <c r="K794" s="1" t="s">
        <v>8879</v>
      </c>
      <c r="L794" s="1" t="s">
        <v>8880</v>
      </c>
      <c r="M794" s="1" t="s">
        <v>8881</v>
      </c>
    </row>
    <row r="795" spans="2:13" x14ac:dyDescent="0.25">
      <c r="B795" s="1" t="s">
        <v>17</v>
      </c>
      <c r="C795" s="1" t="s">
        <v>8882</v>
      </c>
      <c r="D795" s="1" t="s">
        <v>8883</v>
      </c>
      <c r="E795" s="1" t="s">
        <v>8884</v>
      </c>
      <c r="F795" s="1" t="s">
        <v>8885</v>
      </c>
      <c r="G795" s="1" t="s">
        <v>8886</v>
      </c>
      <c r="H795" s="1" t="s">
        <v>8887</v>
      </c>
      <c r="I795" s="1" t="s">
        <v>8888</v>
      </c>
      <c r="J795" s="1" t="s">
        <v>8889</v>
      </c>
      <c r="K795" s="1" t="s">
        <v>8890</v>
      </c>
      <c r="L795" s="1" t="s">
        <v>8891</v>
      </c>
      <c r="M795" s="1" t="s">
        <v>8892</v>
      </c>
    </row>
    <row r="796" spans="2:13" x14ac:dyDescent="0.25">
      <c r="B796" s="1" t="s">
        <v>17</v>
      </c>
      <c r="C796" s="1" t="s">
        <v>8893</v>
      </c>
      <c r="D796" s="1" t="s">
        <v>8894</v>
      </c>
      <c r="E796" s="1" t="s">
        <v>8895</v>
      </c>
      <c r="F796" s="1" t="s">
        <v>8896</v>
      </c>
      <c r="G796" s="1" t="s">
        <v>8897</v>
      </c>
      <c r="H796" s="1" t="s">
        <v>8898</v>
      </c>
      <c r="I796" s="1" t="s">
        <v>8899</v>
      </c>
      <c r="J796" s="1" t="s">
        <v>8900</v>
      </c>
      <c r="K796" s="1" t="s">
        <v>8901</v>
      </c>
      <c r="L796" s="1" t="s">
        <v>8902</v>
      </c>
      <c r="M796" s="1" t="s">
        <v>8903</v>
      </c>
    </row>
    <row r="797" spans="2:13" x14ac:dyDescent="0.25">
      <c r="B797" s="1" t="s">
        <v>17</v>
      </c>
      <c r="C797" s="1" t="s">
        <v>8904</v>
      </c>
      <c r="D797" s="1" t="s">
        <v>8905</v>
      </c>
      <c r="E797" s="1" t="s">
        <v>8906</v>
      </c>
      <c r="F797" s="1" t="s">
        <v>8907</v>
      </c>
      <c r="G797" s="1" t="s">
        <v>8908</v>
      </c>
      <c r="H797" s="1" t="s">
        <v>8909</v>
      </c>
      <c r="I797" s="1" t="s">
        <v>8910</v>
      </c>
      <c r="J797" s="1" t="s">
        <v>8911</v>
      </c>
      <c r="K797" s="1" t="s">
        <v>8912</v>
      </c>
      <c r="L797" s="1" t="s">
        <v>8913</v>
      </c>
      <c r="M797" s="1" t="s">
        <v>8914</v>
      </c>
    </row>
    <row r="798" spans="2:13" x14ac:dyDescent="0.25">
      <c r="B798" s="1" t="s">
        <v>17</v>
      </c>
      <c r="C798" s="1" t="s">
        <v>8915</v>
      </c>
      <c r="D798" s="1" t="s">
        <v>8916</v>
      </c>
      <c r="E798" s="1" t="s">
        <v>8917</v>
      </c>
      <c r="F798" s="1" t="s">
        <v>8918</v>
      </c>
      <c r="G798" s="1" t="s">
        <v>8919</v>
      </c>
      <c r="H798" s="1" t="s">
        <v>8920</v>
      </c>
      <c r="I798" s="1" t="s">
        <v>8921</v>
      </c>
      <c r="J798" s="1" t="s">
        <v>8922</v>
      </c>
      <c r="K798" s="1" t="s">
        <v>8923</v>
      </c>
      <c r="L798" s="1" t="s">
        <v>8924</v>
      </c>
      <c r="M798" s="1" t="s">
        <v>8925</v>
      </c>
    </row>
    <row r="799" spans="2:13" x14ac:dyDescent="0.25">
      <c r="B799" s="1" t="s">
        <v>17</v>
      </c>
      <c r="C799" s="1" t="s">
        <v>8926</v>
      </c>
      <c r="D799" s="1" t="s">
        <v>8927</v>
      </c>
      <c r="E799" s="1" t="s">
        <v>8928</v>
      </c>
      <c r="F799" s="1" t="s">
        <v>8929</v>
      </c>
      <c r="G799" s="1" t="s">
        <v>8930</v>
      </c>
      <c r="H799" s="1" t="s">
        <v>8931</v>
      </c>
      <c r="I799" s="1" t="s">
        <v>8932</v>
      </c>
      <c r="J799" s="1" t="s">
        <v>8933</v>
      </c>
      <c r="K799" s="1" t="s">
        <v>8934</v>
      </c>
      <c r="L799" s="1" t="s">
        <v>8935</v>
      </c>
      <c r="M799" s="1" t="s">
        <v>8936</v>
      </c>
    </row>
    <row r="800" spans="2:13" x14ac:dyDescent="0.25">
      <c r="B800" s="1" t="s">
        <v>17</v>
      </c>
      <c r="C800" s="1" t="s">
        <v>8937</v>
      </c>
      <c r="D800" s="1" t="s">
        <v>8938</v>
      </c>
      <c r="E800" s="1" t="s">
        <v>8939</v>
      </c>
      <c r="F800" s="1" t="s">
        <v>8940</v>
      </c>
      <c r="G800" s="1" t="s">
        <v>8941</v>
      </c>
      <c r="H800" s="1" t="s">
        <v>8942</v>
      </c>
      <c r="I800" s="1" t="s">
        <v>8943</v>
      </c>
      <c r="J800" s="1" t="s">
        <v>8944</v>
      </c>
      <c r="K800" s="1" t="s">
        <v>8945</v>
      </c>
      <c r="L800" s="1" t="s">
        <v>8946</v>
      </c>
      <c r="M800" s="1" t="s">
        <v>8947</v>
      </c>
    </row>
    <row r="801" spans="2:13" x14ac:dyDescent="0.25">
      <c r="B801" s="1" t="s">
        <v>17</v>
      </c>
      <c r="C801" s="1" t="s">
        <v>8948</v>
      </c>
      <c r="D801" s="1" t="s">
        <v>8949</v>
      </c>
      <c r="E801" s="1" t="s">
        <v>8950</v>
      </c>
      <c r="F801" s="1" t="s">
        <v>8951</v>
      </c>
      <c r="G801" s="1" t="s">
        <v>8952</v>
      </c>
      <c r="H801" s="1" t="s">
        <v>8953</v>
      </c>
      <c r="I801" s="1" t="s">
        <v>8954</v>
      </c>
      <c r="J801" s="1" t="s">
        <v>8955</v>
      </c>
      <c r="K801" s="1" t="s">
        <v>8956</v>
      </c>
      <c r="L801" s="1" t="s">
        <v>8957</v>
      </c>
      <c r="M801" s="1" t="s">
        <v>8958</v>
      </c>
    </row>
    <row r="802" spans="2:13" x14ac:dyDescent="0.25">
      <c r="B802" s="1" t="s">
        <v>68</v>
      </c>
      <c r="C802" s="1" t="s">
        <v>8959</v>
      </c>
      <c r="D802" s="1" t="s">
        <v>8960</v>
      </c>
      <c r="E802" s="1" t="s">
        <v>8961</v>
      </c>
      <c r="F802" s="1" t="s">
        <v>8962</v>
      </c>
      <c r="G802" s="1" t="s">
        <v>8963</v>
      </c>
      <c r="H802" s="1" t="s">
        <v>8964</v>
      </c>
      <c r="I802" s="1" t="s">
        <v>8965</v>
      </c>
      <c r="J802" s="1" t="s">
        <v>8966</v>
      </c>
      <c r="K802" s="1" t="s">
        <v>8967</v>
      </c>
      <c r="L802" s="1" t="s">
        <v>8968</v>
      </c>
      <c r="M802" s="1" t="s">
        <v>8969</v>
      </c>
    </row>
    <row r="803" spans="2:13" x14ac:dyDescent="0.25">
      <c r="B803" s="1" t="s">
        <v>68</v>
      </c>
      <c r="C803" s="1" t="s">
        <v>8970</v>
      </c>
      <c r="D803" s="1" t="s">
        <v>8971</v>
      </c>
      <c r="E803" s="1" t="s">
        <v>8972</v>
      </c>
      <c r="F803" s="1" t="s">
        <v>8973</v>
      </c>
      <c r="G803" s="1" t="s">
        <v>8974</v>
      </c>
      <c r="H803" s="1" t="s">
        <v>8975</v>
      </c>
      <c r="I803" s="1" t="s">
        <v>8976</v>
      </c>
      <c r="J803" s="1" t="s">
        <v>8977</v>
      </c>
      <c r="K803" s="1" t="s">
        <v>8978</v>
      </c>
      <c r="L803" s="1" t="s">
        <v>8979</v>
      </c>
      <c r="M803" s="1" t="s">
        <v>8980</v>
      </c>
    </row>
    <row r="804" spans="2:13" x14ac:dyDescent="0.25">
      <c r="B804" s="1" t="s">
        <v>68</v>
      </c>
      <c r="C804" s="1" t="s">
        <v>8981</v>
      </c>
      <c r="D804" s="1" t="s">
        <v>8982</v>
      </c>
      <c r="E804" s="1" t="s">
        <v>8983</v>
      </c>
      <c r="F804" s="1" t="s">
        <v>8984</v>
      </c>
      <c r="G804" s="1" t="s">
        <v>8985</v>
      </c>
      <c r="H804" s="1" t="s">
        <v>8986</v>
      </c>
      <c r="I804" s="1" t="s">
        <v>8987</v>
      </c>
      <c r="J804" s="1" t="s">
        <v>8988</v>
      </c>
      <c r="K804" s="1" t="s">
        <v>8989</v>
      </c>
      <c r="L804" s="1" t="s">
        <v>8990</v>
      </c>
      <c r="M804" s="1" t="s">
        <v>8991</v>
      </c>
    </row>
    <row r="805" spans="2:13" x14ac:dyDescent="0.25">
      <c r="B805" s="1" t="s">
        <v>68</v>
      </c>
      <c r="C805" s="1" t="s">
        <v>8992</v>
      </c>
      <c r="D805" s="1" t="s">
        <v>8993</v>
      </c>
      <c r="E805" s="1" t="s">
        <v>8994</v>
      </c>
      <c r="F805" s="1" t="s">
        <v>8995</v>
      </c>
      <c r="G805" s="1" t="s">
        <v>8996</v>
      </c>
      <c r="H805" s="1" t="s">
        <v>8997</v>
      </c>
      <c r="I805" s="1" t="s">
        <v>8998</v>
      </c>
      <c r="J805" s="1" t="s">
        <v>8999</v>
      </c>
      <c r="K805" s="1" t="s">
        <v>9000</v>
      </c>
      <c r="L805" s="1" t="s">
        <v>9001</v>
      </c>
      <c r="M805" s="1" t="s">
        <v>9002</v>
      </c>
    </row>
    <row r="806" spans="2:13" x14ac:dyDescent="0.25">
      <c r="B806" s="1" t="s">
        <v>68</v>
      </c>
      <c r="C806" s="1" t="s">
        <v>9003</v>
      </c>
      <c r="D806" s="1" t="s">
        <v>9004</v>
      </c>
      <c r="E806" s="1" t="s">
        <v>9005</v>
      </c>
      <c r="F806" s="1" t="s">
        <v>9006</v>
      </c>
      <c r="G806" s="1" t="s">
        <v>9007</v>
      </c>
      <c r="H806" s="1" t="s">
        <v>9008</v>
      </c>
      <c r="I806" s="1" t="s">
        <v>9009</v>
      </c>
      <c r="J806" s="1" t="s">
        <v>9010</v>
      </c>
      <c r="K806" s="1" t="s">
        <v>9011</v>
      </c>
      <c r="L806" s="1" t="s">
        <v>9012</v>
      </c>
      <c r="M806" s="1" t="s">
        <v>9013</v>
      </c>
    </row>
    <row r="807" spans="2:13" x14ac:dyDescent="0.25">
      <c r="B807" s="1" t="s">
        <v>68</v>
      </c>
      <c r="C807" s="1" t="s">
        <v>9014</v>
      </c>
      <c r="D807" s="1" t="s">
        <v>9015</v>
      </c>
      <c r="E807" s="1" t="s">
        <v>9016</v>
      </c>
      <c r="F807" s="1" t="s">
        <v>9017</v>
      </c>
      <c r="G807" s="1" t="s">
        <v>9018</v>
      </c>
      <c r="H807" s="1" t="s">
        <v>9019</v>
      </c>
      <c r="I807" s="1" t="s">
        <v>9020</v>
      </c>
      <c r="J807" s="1" t="s">
        <v>9021</v>
      </c>
      <c r="K807" s="1" t="s">
        <v>9022</v>
      </c>
      <c r="L807" s="1" t="s">
        <v>9023</v>
      </c>
      <c r="M807" s="1" t="s">
        <v>9024</v>
      </c>
    </row>
    <row r="808" spans="2:13" x14ac:dyDescent="0.25">
      <c r="B808" s="1" t="s">
        <v>68</v>
      </c>
      <c r="C808" s="1" t="s">
        <v>9025</v>
      </c>
      <c r="D808" s="1" t="s">
        <v>9026</v>
      </c>
      <c r="E808" s="1" t="s">
        <v>9027</v>
      </c>
      <c r="F808" s="1" t="s">
        <v>9028</v>
      </c>
      <c r="G808" s="1" t="s">
        <v>9029</v>
      </c>
      <c r="H808" s="1" t="s">
        <v>9030</v>
      </c>
      <c r="I808" s="1" t="s">
        <v>9031</v>
      </c>
      <c r="J808" s="1" t="s">
        <v>9032</v>
      </c>
      <c r="K808" s="1" t="s">
        <v>9033</v>
      </c>
      <c r="L808" s="1" t="s">
        <v>9034</v>
      </c>
      <c r="M808" s="1" t="s">
        <v>9035</v>
      </c>
    </row>
    <row r="809" spans="2:13" x14ac:dyDescent="0.25">
      <c r="B809" s="1" t="s">
        <v>68</v>
      </c>
      <c r="C809" s="1" t="s">
        <v>9036</v>
      </c>
      <c r="D809" s="1" t="s">
        <v>9037</v>
      </c>
      <c r="E809" s="1" t="s">
        <v>9038</v>
      </c>
      <c r="F809" s="1" t="s">
        <v>9039</v>
      </c>
      <c r="G809" s="1" t="s">
        <v>9040</v>
      </c>
      <c r="H809" s="1" t="s">
        <v>9041</v>
      </c>
      <c r="I809" s="1" t="s">
        <v>9042</v>
      </c>
      <c r="J809" s="1" t="s">
        <v>9043</v>
      </c>
      <c r="K809" s="1" t="s">
        <v>9044</v>
      </c>
      <c r="L809" s="1" t="s">
        <v>9045</v>
      </c>
      <c r="M809" s="1" t="s">
        <v>9046</v>
      </c>
    </row>
    <row r="810" spans="2:13" x14ac:dyDescent="0.25">
      <c r="B810" s="1" t="s">
        <v>68</v>
      </c>
      <c r="C810" s="1" t="s">
        <v>9047</v>
      </c>
      <c r="D810" s="1" t="s">
        <v>9048</v>
      </c>
      <c r="E810" s="1" t="s">
        <v>9049</v>
      </c>
      <c r="F810" s="1" t="s">
        <v>9050</v>
      </c>
      <c r="G810" s="1" t="s">
        <v>9051</v>
      </c>
      <c r="H810" s="1" t="s">
        <v>9052</v>
      </c>
      <c r="I810" s="1" t="s">
        <v>9053</v>
      </c>
      <c r="J810" s="1" t="s">
        <v>9054</v>
      </c>
      <c r="K810" s="1" t="s">
        <v>9055</v>
      </c>
      <c r="L810" s="1" t="s">
        <v>9056</v>
      </c>
      <c r="M810" s="1" t="s">
        <v>9057</v>
      </c>
    </row>
    <row r="811" spans="2:13" x14ac:dyDescent="0.25">
      <c r="B811" s="1" t="s">
        <v>68</v>
      </c>
      <c r="C811" s="1" t="s">
        <v>9058</v>
      </c>
      <c r="D811" s="1" t="s">
        <v>9059</v>
      </c>
      <c r="E811" s="1" t="s">
        <v>9060</v>
      </c>
      <c r="F811" s="1" t="s">
        <v>9061</v>
      </c>
      <c r="G811" s="1" t="s">
        <v>9062</v>
      </c>
      <c r="H811" s="1" t="s">
        <v>9063</v>
      </c>
      <c r="I811" s="1" t="s">
        <v>9064</v>
      </c>
      <c r="J811" s="1" t="s">
        <v>9065</v>
      </c>
      <c r="K811" s="1" t="s">
        <v>9066</v>
      </c>
      <c r="L811" s="1" t="s">
        <v>9067</v>
      </c>
      <c r="M811" s="1" t="s">
        <v>9068</v>
      </c>
    </row>
    <row r="812" spans="2:13" x14ac:dyDescent="0.25">
      <c r="B812" s="1" t="s">
        <v>68</v>
      </c>
      <c r="C812" s="1" t="s">
        <v>9069</v>
      </c>
      <c r="D812" s="1" t="s">
        <v>9070</v>
      </c>
      <c r="E812" s="1" t="s">
        <v>9071</v>
      </c>
      <c r="F812" s="1" t="s">
        <v>9072</v>
      </c>
      <c r="G812" s="1" t="s">
        <v>9073</v>
      </c>
      <c r="H812" s="1" t="s">
        <v>9074</v>
      </c>
      <c r="I812" s="1" t="s">
        <v>9075</v>
      </c>
      <c r="J812" s="1" t="s">
        <v>9076</v>
      </c>
      <c r="K812" s="1" t="s">
        <v>9077</v>
      </c>
      <c r="L812" s="1" t="s">
        <v>9078</v>
      </c>
      <c r="M812" s="1" t="s">
        <v>9079</v>
      </c>
    </row>
    <row r="813" spans="2:13" x14ac:dyDescent="0.25">
      <c r="B813" s="1" t="s">
        <v>68</v>
      </c>
      <c r="C813" s="1" t="s">
        <v>9080</v>
      </c>
      <c r="D813" s="1" t="s">
        <v>9081</v>
      </c>
      <c r="E813" s="1" t="s">
        <v>9082</v>
      </c>
      <c r="F813" s="1" t="s">
        <v>9083</v>
      </c>
      <c r="G813" s="1" t="s">
        <v>9084</v>
      </c>
      <c r="H813" s="1" t="s">
        <v>9085</v>
      </c>
      <c r="I813" s="1" t="s">
        <v>9086</v>
      </c>
      <c r="J813" s="1" t="s">
        <v>9087</v>
      </c>
      <c r="K813" s="1" t="s">
        <v>9088</v>
      </c>
      <c r="L813" s="1" t="s">
        <v>9089</v>
      </c>
      <c r="M813" s="1" t="s">
        <v>9090</v>
      </c>
    </row>
    <row r="814" spans="2:13" x14ac:dyDescent="0.25">
      <c r="B814" s="1" t="s">
        <v>68</v>
      </c>
      <c r="C814" s="1" t="s">
        <v>9091</v>
      </c>
      <c r="D814" s="1" t="s">
        <v>9092</v>
      </c>
      <c r="E814" s="1" t="s">
        <v>9093</v>
      </c>
      <c r="F814" s="1" t="s">
        <v>9094</v>
      </c>
      <c r="G814" s="1" t="s">
        <v>9095</v>
      </c>
      <c r="H814" s="1" t="s">
        <v>9096</v>
      </c>
      <c r="I814" s="1" t="s">
        <v>9097</v>
      </c>
      <c r="J814" s="1" t="s">
        <v>9098</v>
      </c>
      <c r="K814" s="1" t="s">
        <v>9099</v>
      </c>
      <c r="L814" s="1" t="s">
        <v>9100</v>
      </c>
      <c r="M814" s="1" t="s">
        <v>9101</v>
      </c>
    </row>
    <row r="815" spans="2:13" x14ac:dyDescent="0.25">
      <c r="B815" s="1" t="s">
        <v>68</v>
      </c>
      <c r="C815" s="1" t="s">
        <v>9102</v>
      </c>
      <c r="D815" s="1" t="s">
        <v>9103</v>
      </c>
      <c r="E815" s="1" t="s">
        <v>9104</v>
      </c>
      <c r="F815" s="1" t="s">
        <v>9105</v>
      </c>
      <c r="G815" s="1" t="s">
        <v>9106</v>
      </c>
      <c r="H815" s="1" t="s">
        <v>9107</v>
      </c>
      <c r="I815" s="1" t="s">
        <v>9108</v>
      </c>
      <c r="J815" s="1" t="s">
        <v>9109</v>
      </c>
      <c r="K815" s="1" t="s">
        <v>9110</v>
      </c>
      <c r="L815" s="1" t="s">
        <v>9111</v>
      </c>
      <c r="M815" s="1" t="s">
        <v>9112</v>
      </c>
    </row>
    <row r="816" spans="2:13" x14ac:dyDescent="0.25">
      <c r="B816" s="1" t="s">
        <v>68</v>
      </c>
      <c r="C816" s="1" t="s">
        <v>9113</v>
      </c>
      <c r="D816" s="1" t="s">
        <v>9114</v>
      </c>
      <c r="E816" s="1" t="s">
        <v>9115</v>
      </c>
      <c r="F816" s="1" t="s">
        <v>9116</v>
      </c>
      <c r="G816" s="1" t="s">
        <v>9117</v>
      </c>
      <c r="H816" s="1" t="s">
        <v>9118</v>
      </c>
      <c r="I816" s="1" t="s">
        <v>9119</v>
      </c>
      <c r="J816" s="1" t="s">
        <v>9120</v>
      </c>
      <c r="K816" s="1" t="s">
        <v>9121</v>
      </c>
      <c r="L816" s="1" t="s">
        <v>9122</v>
      </c>
      <c r="M816" s="1" t="s">
        <v>9123</v>
      </c>
    </row>
    <row r="817" spans="2:13" x14ac:dyDescent="0.25">
      <c r="B817" s="1" t="s">
        <v>68</v>
      </c>
      <c r="C817" s="1" t="s">
        <v>9124</v>
      </c>
      <c r="D817" s="1" t="s">
        <v>9125</v>
      </c>
      <c r="E817" s="1" t="s">
        <v>9126</v>
      </c>
      <c r="F817" s="1" t="s">
        <v>9127</v>
      </c>
      <c r="G817" s="1" t="s">
        <v>9128</v>
      </c>
      <c r="H817" s="1" t="s">
        <v>9129</v>
      </c>
      <c r="I817" s="1" t="s">
        <v>9130</v>
      </c>
      <c r="J817" s="1" t="s">
        <v>9131</v>
      </c>
      <c r="K817" s="1" t="s">
        <v>9132</v>
      </c>
      <c r="L817" s="1" t="s">
        <v>9133</v>
      </c>
      <c r="M817" s="1" t="s">
        <v>9134</v>
      </c>
    </row>
    <row r="818" spans="2:13" x14ac:dyDescent="0.25">
      <c r="B818" s="1" t="s">
        <v>68</v>
      </c>
      <c r="C818" s="1" t="s">
        <v>9135</v>
      </c>
      <c r="D818" s="1" t="s">
        <v>9136</v>
      </c>
      <c r="E818" s="1" t="s">
        <v>9137</v>
      </c>
      <c r="F818" s="1" t="s">
        <v>9138</v>
      </c>
      <c r="G818" s="1" t="s">
        <v>9139</v>
      </c>
      <c r="H818" s="1" t="s">
        <v>9140</v>
      </c>
      <c r="I818" s="1" t="s">
        <v>9141</v>
      </c>
      <c r="J818" s="1" t="s">
        <v>9142</v>
      </c>
      <c r="K818" s="1" t="s">
        <v>9143</v>
      </c>
      <c r="L818" s="1" t="s">
        <v>9144</v>
      </c>
      <c r="M818" s="1" t="s">
        <v>9145</v>
      </c>
    </row>
    <row r="819" spans="2:13" x14ac:dyDescent="0.25">
      <c r="B819" s="1" t="s">
        <v>68</v>
      </c>
      <c r="C819" s="1" t="s">
        <v>9146</v>
      </c>
      <c r="D819" s="1" t="s">
        <v>9147</v>
      </c>
      <c r="E819" s="1" t="s">
        <v>9148</v>
      </c>
      <c r="F819" s="1" t="s">
        <v>9149</v>
      </c>
      <c r="G819" s="1" t="s">
        <v>9150</v>
      </c>
      <c r="H819" s="1" t="s">
        <v>9151</v>
      </c>
      <c r="I819" s="1" t="s">
        <v>9152</v>
      </c>
      <c r="J819" s="1" t="s">
        <v>9153</v>
      </c>
      <c r="K819" s="1" t="s">
        <v>9154</v>
      </c>
      <c r="L819" s="1" t="s">
        <v>9155</v>
      </c>
      <c r="M819" s="1" t="s">
        <v>9156</v>
      </c>
    </row>
    <row r="820" spans="2:13" x14ac:dyDescent="0.25">
      <c r="B820" s="1" t="s">
        <v>68</v>
      </c>
      <c r="C820" s="1" t="s">
        <v>9157</v>
      </c>
      <c r="D820" s="1" t="s">
        <v>9158</v>
      </c>
      <c r="E820" s="1" t="s">
        <v>9159</v>
      </c>
      <c r="F820" s="1" t="s">
        <v>9160</v>
      </c>
      <c r="G820" s="1" t="s">
        <v>9161</v>
      </c>
      <c r="H820" s="1" t="s">
        <v>9162</v>
      </c>
      <c r="I820" s="1" t="s">
        <v>9163</v>
      </c>
      <c r="J820" s="1" t="s">
        <v>9164</v>
      </c>
      <c r="K820" s="1" t="s">
        <v>9165</v>
      </c>
      <c r="L820" s="1" t="s">
        <v>9166</v>
      </c>
      <c r="M820" s="1" t="s">
        <v>9167</v>
      </c>
    </row>
    <row r="821" spans="2:13" x14ac:dyDescent="0.25">
      <c r="B821" s="1" t="s">
        <v>68</v>
      </c>
      <c r="C821" s="1" t="s">
        <v>9168</v>
      </c>
      <c r="D821" s="1" t="s">
        <v>9169</v>
      </c>
      <c r="E821" s="1" t="s">
        <v>9170</v>
      </c>
      <c r="F821" s="1" t="s">
        <v>9171</v>
      </c>
      <c r="G821" s="1" t="s">
        <v>9172</v>
      </c>
      <c r="H821" s="1" t="s">
        <v>9173</v>
      </c>
      <c r="I821" s="1" t="s">
        <v>9174</v>
      </c>
      <c r="J821" s="1" t="s">
        <v>9175</v>
      </c>
      <c r="K821" s="1" t="s">
        <v>9176</v>
      </c>
      <c r="L821" s="1" t="s">
        <v>9177</v>
      </c>
      <c r="M821" s="1" t="s">
        <v>9178</v>
      </c>
    </row>
    <row r="822" spans="2:13" x14ac:dyDescent="0.25">
      <c r="B822" s="1" t="s">
        <v>69</v>
      </c>
      <c r="C822" s="1" t="s">
        <v>9179</v>
      </c>
      <c r="D822" s="1" t="s">
        <v>9180</v>
      </c>
      <c r="E822" s="1" t="s">
        <v>9181</v>
      </c>
      <c r="F822" s="1" t="s">
        <v>9182</v>
      </c>
      <c r="G822" s="1" t="s">
        <v>9183</v>
      </c>
      <c r="H822" s="1" t="s">
        <v>9184</v>
      </c>
      <c r="I822" s="1" t="s">
        <v>9185</v>
      </c>
      <c r="J822" s="1" t="s">
        <v>9186</v>
      </c>
      <c r="K822" s="1" t="s">
        <v>9187</v>
      </c>
      <c r="L822" s="1" t="s">
        <v>9188</v>
      </c>
      <c r="M822" s="1" t="s">
        <v>9189</v>
      </c>
    </row>
    <row r="823" spans="2:13" x14ac:dyDescent="0.25">
      <c r="B823" s="1" t="s">
        <v>69</v>
      </c>
      <c r="C823" s="1" t="s">
        <v>9190</v>
      </c>
      <c r="D823" s="1" t="s">
        <v>9191</v>
      </c>
      <c r="E823" s="1" t="s">
        <v>9192</v>
      </c>
      <c r="F823" s="1" t="s">
        <v>9193</v>
      </c>
      <c r="G823" s="1" t="s">
        <v>9194</v>
      </c>
      <c r="H823" s="1" t="s">
        <v>9195</v>
      </c>
      <c r="I823" s="1" t="s">
        <v>9196</v>
      </c>
      <c r="J823" s="1" t="s">
        <v>9197</v>
      </c>
      <c r="K823" s="1" t="s">
        <v>9198</v>
      </c>
      <c r="L823" s="1" t="s">
        <v>9199</v>
      </c>
      <c r="M823" s="1" t="s">
        <v>9200</v>
      </c>
    </row>
    <row r="824" spans="2:13" x14ac:dyDescent="0.25">
      <c r="B824" s="1" t="s">
        <v>69</v>
      </c>
      <c r="C824" s="1" t="s">
        <v>9201</v>
      </c>
      <c r="D824" s="1" t="s">
        <v>9202</v>
      </c>
      <c r="E824" s="1" t="s">
        <v>9203</v>
      </c>
      <c r="F824" s="1" t="s">
        <v>9204</v>
      </c>
      <c r="G824" s="1" t="s">
        <v>9205</v>
      </c>
      <c r="H824" s="1" t="s">
        <v>9206</v>
      </c>
      <c r="I824" s="1" t="s">
        <v>9207</v>
      </c>
      <c r="J824" s="1" t="s">
        <v>9208</v>
      </c>
      <c r="K824" s="1" t="s">
        <v>9209</v>
      </c>
      <c r="L824" s="1" t="s">
        <v>9210</v>
      </c>
      <c r="M824" s="1" t="s">
        <v>9211</v>
      </c>
    </row>
    <row r="825" spans="2:13" x14ac:dyDescent="0.25">
      <c r="B825" s="1" t="s">
        <v>69</v>
      </c>
      <c r="C825" s="1" t="s">
        <v>9212</v>
      </c>
      <c r="D825" s="1" t="s">
        <v>9213</v>
      </c>
      <c r="E825" s="1" t="s">
        <v>9214</v>
      </c>
      <c r="F825" s="1" t="s">
        <v>9215</v>
      </c>
      <c r="G825" s="1" t="s">
        <v>9216</v>
      </c>
      <c r="H825" s="1" t="s">
        <v>9217</v>
      </c>
      <c r="I825" s="1" t="s">
        <v>9218</v>
      </c>
      <c r="J825" s="1" t="s">
        <v>9219</v>
      </c>
      <c r="K825" s="1" t="s">
        <v>9220</v>
      </c>
      <c r="L825" s="1" t="s">
        <v>9221</v>
      </c>
      <c r="M825" s="1" t="s">
        <v>9222</v>
      </c>
    </row>
    <row r="826" spans="2:13" x14ac:dyDescent="0.25">
      <c r="B826" s="1" t="s">
        <v>69</v>
      </c>
      <c r="C826" s="1" t="s">
        <v>9223</v>
      </c>
      <c r="D826" s="1" t="s">
        <v>9224</v>
      </c>
      <c r="E826" s="1" t="s">
        <v>9225</v>
      </c>
      <c r="F826" s="1" t="s">
        <v>9226</v>
      </c>
      <c r="G826" s="1" t="s">
        <v>9227</v>
      </c>
      <c r="H826" s="1" t="s">
        <v>9228</v>
      </c>
      <c r="I826" s="1" t="s">
        <v>9229</v>
      </c>
      <c r="J826" s="1" t="s">
        <v>9230</v>
      </c>
      <c r="K826" s="1" t="s">
        <v>9231</v>
      </c>
      <c r="L826" s="1" t="s">
        <v>9232</v>
      </c>
      <c r="M826" s="1" t="s">
        <v>9233</v>
      </c>
    </row>
    <row r="827" spans="2:13" x14ac:dyDescent="0.25">
      <c r="B827" s="1" t="s">
        <v>69</v>
      </c>
      <c r="C827" s="1" t="s">
        <v>9234</v>
      </c>
      <c r="D827" s="1" t="s">
        <v>9235</v>
      </c>
      <c r="E827" s="1" t="s">
        <v>9236</v>
      </c>
      <c r="F827" s="1" t="s">
        <v>9237</v>
      </c>
      <c r="G827" s="1" t="s">
        <v>9238</v>
      </c>
      <c r="H827" s="1" t="s">
        <v>9239</v>
      </c>
      <c r="I827" s="1" t="s">
        <v>9240</v>
      </c>
      <c r="J827" s="1" t="s">
        <v>9241</v>
      </c>
      <c r="K827" s="1" t="s">
        <v>9242</v>
      </c>
      <c r="L827" s="1" t="s">
        <v>9243</v>
      </c>
      <c r="M827" s="1" t="s">
        <v>9244</v>
      </c>
    </row>
    <row r="828" spans="2:13" x14ac:dyDescent="0.25">
      <c r="B828" s="1" t="s">
        <v>69</v>
      </c>
      <c r="C828" s="1" t="s">
        <v>9245</v>
      </c>
      <c r="D828" s="1" t="s">
        <v>9246</v>
      </c>
      <c r="E828" s="1" t="s">
        <v>9247</v>
      </c>
      <c r="F828" s="1" t="s">
        <v>9248</v>
      </c>
      <c r="G828" s="1" t="s">
        <v>9249</v>
      </c>
      <c r="H828" s="1" t="s">
        <v>9250</v>
      </c>
      <c r="I828" s="1" t="s">
        <v>9251</v>
      </c>
      <c r="J828" s="1" t="s">
        <v>9252</v>
      </c>
      <c r="K828" s="1" t="s">
        <v>9253</v>
      </c>
      <c r="L828" s="1" t="s">
        <v>9254</v>
      </c>
      <c r="M828" s="1" t="s">
        <v>9255</v>
      </c>
    </row>
    <row r="829" spans="2:13" x14ac:dyDescent="0.25">
      <c r="B829" s="1" t="s">
        <v>69</v>
      </c>
      <c r="C829" s="1" t="s">
        <v>9256</v>
      </c>
      <c r="D829" s="1" t="s">
        <v>9257</v>
      </c>
      <c r="E829" s="1" t="s">
        <v>9258</v>
      </c>
      <c r="F829" s="1" t="s">
        <v>9259</v>
      </c>
      <c r="G829" s="1" t="s">
        <v>9260</v>
      </c>
      <c r="H829" s="1" t="s">
        <v>9261</v>
      </c>
      <c r="I829" s="1" t="s">
        <v>9262</v>
      </c>
      <c r="J829" s="1" t="s">
        <v>9263</v>
      </c>
      <c r="K829" s="1" t="s">
        <v>9264</v>
      </c>
      <c r="L829" s="1" t="s">
        <v>9265</v>
      </c>
      <c r="M829" s="1" t="s">
        <v>9266</v>
      </c>
    </row>
    <row r="830" spans="2:13" x14ac:dyDescent="0.25">
      <c r="B830" s="1" t="s">
        <v>69</v>
      </c>
      <c r="C830" s="1" t="s">
        <v>9267</v>
      </c>
      <c r="D830" s="1" t="s">
        <v>9268</v>
      </c>
      <c r="E830" s="1" t="s">
        <v>9269</v>
      </c>
      <c r="F830" s="1" t="s">
        <v>9270</v>
      </c>
      <c r="G830" s="1" t="s">
        <v>9271</v>
      </c>
      <c r="H830" s="1" t="s">
        <v>9272</v>
      </c>
      <c r="I830" s="1" t="s">
        <v>9273</v>
      </c>
      <c r="J830" s="1" t="s">
        <v>9274</v>
      </c>
      <c r="K830" s="1" t="s">
        <v>9275</v>
      </c>
      <c r="L830" s="1" t="s">
        <v>9276</v>
      </c>
      <c r="M830" s="1" t="s">
        <v>9277</v>
      </c>
    </row>
    <row r="831" spans="2:13" x14ac:dyDescent="0.25">
      <c r="B831" s="1" t="s">
        <v>69</v>
      </c>
      <c r="C831" s="1" t="s">
        <v>9278</v>
      </c>
      <c r="D831" s="1" t="s">
        <v>9279</v>
      </c>
      <c r="E831" s="1" t="s">
        <v>9280</v>
      </c>
      <c r="F831" s="1" t="s">
        <v>9281</v>
      </c>
      <c r="G831" s="1" t="s">
        <v>9282</v>
      </c>
      <c r="H831" s="1" t="s">
        <v>9283</v>
      </c>
      <c r="I831" s="1" t="s">
        <v>9284</v>
      </c>
      <c r="J831" s="1" t="s">
        <v>9285</v>
      </c>
      <c r="K831" s="1" t="s">
        <v>9286</v>
      </c>
      <c r="L831" s="1" t="s">
        <v>9287</v>
      </c>
      <c r="M831" s="1" t="s">
        <v>9288</v>
      </c>
    </row>
    <row r="832" spans="2:13" x14ac:dyDescent="0.25">
      <c r="B832" s="1" t="s">
        <v>69</v>
      </c>
      <c r="C832" s="1" t="s">
        <v>9289</v>
      </c>
      <c r="D832" s="1" t="s">
        <v>9290</v>
      </c>
      <c r="E832" s="1" t="s">
        <v>9291</v>
      </c>
      <c r="F832" s="1" t="s">
        <v>9292</v>
      </c>
      <c r="G832" s="1" t="s">
        <v>9293</v>
      </c>
      <c r="H832" s="1" t="s">
        <v>9294</v>
      </c>
      <c r="I832" s="1" t="s">
        <v>9295</v>
      </c>
      <c r="J832" s="1" t="s">
        <v>9296</v>
      </c>
      <c r="K832" s="1" t="s">
        <v>9297</v>
      </c>
      <c r="L832" s="1" t="s">
        <v>9298</v>
      </c>
      <c r="M832" s="1" t="s">
        <v>9299</v>
      </c>
    </row>
    <row r="833" spans="2:13" x14ac:dyDescent="0.25">
      <c r="B833" s="1" t="s">
        <v>69</v>
      </c>
      <c r="C833" s="1" t="s">
        <v>9300</v>
      </c>
      <c r="D833" s="1" t="s">
        <v>9301</v>
      </c>
      <c r="E833" s="1" t="s">
        <v>9302</v>
      </c>
      <c r="F833" s="1" t="s">
        <v>9303</v>
      </c>
      <c r="G833" s="1" t="s">
        <v>9304</v>
      </c>
      <c r="H833" s="1" t="s">
        <v>9305</v>
      </c>
      <c r="I833" s="1" t="s">
        <v>9306</v>
      </c>
      <c r="J833" s="1" t="s">
        <v>9307</v>
      </c>
      <c r="K833" s="1" t="s">
        <v>9308</v>
      </c>
      <c r="L833" s="1" t="s">
        <v>9309</v>
      </c>
      <c r="M833" s="1" t="s">
        <v>9310</v>
      </c>
    </row>
    <row r="834" spans="2:13" x14ac:dyDescent="0.25">
      <c r="B834" s="1" t="s">
        <v>69</v>
      </c>
      <c r="C834" s="1" t="s">
        <v>9311</v>
      </c>
      <c r="D834" s="1" t="s">
        <v>9312</v>
      </c>
      <c r="E834" s="1" t="s">
        <v>9313</v>
      </c>
      <c r="F834" s="1" t="s">
        <v>9314</v>
      </c>
      <c r="G834" s="1" t="s">
        <v>9315</v>
      </c>
      <c r="H834" s="1" t="s">
        <v>9316</v>
      </c>
      <c r="I834" s="1" t="s">
        <v>9317</v>
      </c>
      <c r="J834" s="1" t="s">
        <v>9318</v>
      </c>
      <c r="K834" s="1" t="s">
        <v>9319</v>
      </c>
      <c r="L834" s="1" t="s">
        <v>9320</v>
      </c>
      <c r="M834" s="1" t="s">
        <v>9321</v>
      </c>
    </row>
    <row r="835" spans="2:13" x14ac:dyDescent="0.25">
      <c r="B835" s="1" t="s">
        <v>69</v>
      </c>
      <c r="C835" s="1" t="s">
        <v>9322</v>
      </c>
      <c r="D835" s="1" t="s">
        <v>9323</v>
      </c>
      <c r="E835" s="1" t="s">
        <v>9324</v>
      </c>
      <c r="F835" s="1" t="s">
        <v>9325</v>
      </c>
      <c r="G835" s="1" t="s">
        <v>9326</v>
      </c>
      <c r="H835" s="1" t="s">
        <v>9327</v>
      </c>
      <c r="I835" s="1" t="s">
        <v>9328</v>
      </c>
      <c r="J835" s="1" t="s">
        <v>9329</v>
      </c>
      <c r="K835" s="1" t="s">
        <v>9330</v>
      </c>
      <c r="L835" s="1" t="s">
        <v>9331</v>
      </c>
      <c r="M835" s="1" t="s">
        <v>9332</v>
      </c>
    </row>
    <row r="836" spans="2:13" x14ac:dyDescent="0.25">
      <c r="B836" s="1" t="s">
        <v>69</v>
      </c>
      <c r="C836" s="1" t="s">
        <v>9333</v>
      </c>
      <c r="D836" s="1" t="s">
        <v>9334</v>
      </c>
      <c r="E836" s="1" t="s">
        <v>9335</v>
      </c>
      <c r="F836" s="1" t="s">
        <v>9336</v>
      </c>
      <c r="G836" s="1" t="s">
        <v>9337</v>
      </c>
      <c r="H836" s="1" t="s">
        <v>9338</v>
      </c>
      <c r="I836" s="1" t="s">
        <v>9339</v>
      </c>
      <c r="J836" s="1" t="s">
        <v>9340</v>
      </c>
      <c r="K836" s="1" t="s">
        <v>9341</v>
      </c>
      <c r="L836" s="1" t="s">
        <v>9342</v>
      </c>
      <c r="M836" s="1" t="s">
        <v>9343</v>
      </c>
    </row>
    <row r="837" spans="2:13" x14ac:dyDescent="0.25">
      <c r="B837" s="1" t="s">
        <v>69</v>
      </c>
      <c r="C837" s="1" t="s">
        <v>9344</v>
      </c>
      <c r="D837" s="1" t="s">
        <v>9345</v>
      </c>
      <c r="E837" s="1" t="s">
        <v>9346</v>
      </c>
      <c r="F837" s="1" t="s">
        <v>9347</v>
      </c>
      <c r="G837" s="1" t="s">
        <v>9348</v>
      </c>
      <c r="H837" s="1" t="s">
        <v>9349</v>
      </c>
      <c r="I837" s="1" t="s">
        <v>9350</v>
      </c>
      <c r="J837" s="1" t="s">
        <v>9351</v>
      </c>
      <c r="K837" s="1" t="s">
        <v>9352</v>
      </c>
      <c r="L837" s="1" t="s">
        <v>9353</v>
      </c>
      <c r="M837" s="1" t="s">
        <v>9354</v>
      </c>
    </row>
    <row r="838" spans="2:13" x14ac:dyDescent="0.25">
      <c r="B838" s="1" t="s">
        <v>69</v>
      </c>
      <c r="C838" s="1" t="s">
        <v>9355</v>
      </c>
      <c r="D838" s="1" t="s">
        <v>9356</v>
      </c>
      <c r="E838" s="1" t="s">
        <v>9357</v>
      </c>
      <c r="F838" s="1" t="s">
        <v>9358</v>
      </c>
      <c r="G838" s="1" t="s">
        <v>9359</v>
      </c>
      <c r="H838" s="1" t="s">
        <v>9360</v>
      </c>
      <c r="I838" s="1" t="s">
        <v>9361</v>
      </c>
      <c r="J838" s="1" t="s">
        <v>9362</v>
      </c>
      <c r="K838" s="1" t="s">
        <v>9363</v>
      </c>
      <c r="L838" s="1" t="s">
        <v>9364</v>
      </c>
      <c r="M838" s="1" t="s">
        <v>9365</v>
      </c>
    </row>
    <row r="839" spans="2:13" x14ac:dyDescent="0.25">
      <c r="B839" s="1" t="s">
        <v>69</v>
      </c>
      <c r="C839" s="1" t="s">
        <v>9366</v>
      </c>
      <c r="D839" s="1" t="s">
        <v>9367</v>
      </c>
      <c r="E839" s="1" t="s">
        <v>9368</v>
      </c>
      <c r="F839" s="1" t="s">
        <v>9369</v>
      </c>
      <c r="G839" s="1" t="s">
        <v>9370</v>
      </c>
      <c r="H839" s="1" t="s">
        <v>9371</v>
      </c>
      <c r="I839" s="1" t="s">
        <v>9372</v>
      </c>
      <c r="J839" s="1" t="s">
        <v>9373</v>
      </c>
      <c r="K839" s="1" t="s">
        <v>9374</v>
      </c>
      <c r="L839" s="1" t="s">
        <v>9375</v>
      </c>
      <c r="M839" s="1" t="s">
        <v>9376</v>
      </c>
    </row>
    <row r="840" spans="2:13" x14ac:dyDescent="0.25">
      <c r="B840" s="1" t="s">
        <v>69</v>
      </c>
      <c r="C840" s="1" t="s">
        <v>9377</v>
      </c>
      <c r="D840" s="1" t="s">
        <v>9378</v>
      </c>
      <c r="E840" s="1" t="s">
        <v>9379</v>
      </c>
      <c r="F840" s="1" t="s">
        <v>9380</v>
      </c>
      <c r="G840" s="1" t="s">
        <v>9381</v>
      </c>
      <c r="H840" s="1" t="s">
        <v>9382</v>
      </c>
      <c r="I840" s="1" t="s">
        <v>9383</v>
      </c>
      <c r="J840" s="1" t="s">
        <v>9384</v>
      </c>
      <c r="K840" s="1" t="s">
        <v>9385</v>
      </c>
      <c r="L840" s="1" t="s">
        <v>9386</v>
      </c>
      <c r="M840" s="1" t="s">
        <v>9387</v>
      </c>
    </row>
    <row r="841" spans="2:13" x14ac:dyDescent="0.25">
      <c r="B841" s="1" t="s">
        <v>69</v>
      </c>
      <c r="C841" s="1" t="s">
        <v>9388</v>
      </c>
      <c r="D841" s="1" t="s">
        <v>9389</v>
      </c>
      <c r="E841" s="1" t="s">
        <v>9390</v>
      </c>
      <c r="F841" s="1" t="s">
        <v>9391</v>
      </c>
      <c r="G841" s="1" t="s">
        <v>9392</v>
      </c>
      <c r="H841" s="1" t="s">
        <v>9393</v>
      </c>
      <c r="I841" s="1" t="s">
        <v>9394</v>
      </c>
      <c r="J841" s="1" t="s">
        <v>9395</v>
      </c>
      <c r="K841" s="1" t="s">
        <v>9396</v>
      </c>
      <c r="L841" s="1" t="s">
        <v>9397</v>
      </c>
      <c r="M841" s="1" t="s">
        <v>9398</v>
      </c>
    </row>
    <row r="842" spans="2:13" x14ac:dyDescent="0.25">
      <c r="B842" s="1" t="s">
        <v>70</v>
      </c>
      <c r="C842" s="1" t="s">
        <v>9399</v>
      </c>
      <c r="D842" s="1" t="s">
        <v>9400</v>
      </c>
      <c r="E842" s="1" t="s">
        <v>9401</v>
      </c>
      <c r="F842" s="1" t="s">
        <v>9402</v>
      </c>
      <c r="G842" s="1" t="s">
        <v>9403</v>
      </c>
      <c r="H842" s="1" t="s">
        <v>9404</v>
      </c>
      <c r="I842" s="1" t="s">
        <v>9405</v>
      </c>
      <c r="J842" s="1" t="s">
        <v>9406</v>
      </c>
      <c r="K842" s="1" t="s">
        <v>9407</v>
      </c>
      <c r="L842" s="1" t="s">
        <v>9408</v>
      </c>
      <c r="M842" s="1" t="s">
        <v>9409</v>
      </c>
    </row>
    <row r="843" spans="2:13" x14ac:dyDescent="0.25">
      <c r="B843" s="1" t="s">
        <v>70</v>
      </c>
      <c r="C843" s="1" t="s">
        <v>9410</v>
      </c>
      <c r="D843" s="1" t="s">
        <v>9411</v>
      </c>
      <c r="E843" s="1" t="s">
        <v>9412</v>
      </c>
      <c r="F843" s="1" t="s">
        <v>9413</v>
      </c>
      <c r="G843" s="1" t="s">
        <v>9414</v>
      </c>
      <c r="H843" s="1" t="s">
        <v>9415</v>
      </c>
      <c r="I843" s="1" t="s">
        <v>9416</v>
      </c>
      <c r="J843" s="1" t="s">
        <v>9417</v>
      </c>
      <c r="K843" s="1" t="s">
        <v>9418</v>
      </c>
      <c r="L843" s="1" t="s">
        <v>9419</v>
      </c>
      <c r="M843" s="1" t="s">
        <v>9420</v>
      </c>
    </row>
    <row r="844" spans="2:13" x14ac:dyDescent="0.25">
      <c r="B844" s="1" t="s">
        <v>70</v>
      </c>
      <c r="C844" s="1" t="s">
        <v>9421</v>
      </c>
      <c r="D844" s="1" t="s">
        <v>9422</v>
      </c>
      <c r="E844" s="1" t="s">
        <v>9423</v>
      </c>
      <c r="F844" s="1" t="s">
        <v>9424</v>
      </c>
      <c r="G844" s="1" t="s">
        <v>9425</v>
      </c>
      <c r="H844" s="1" t="s">
        <v>9426</v>
      </c>
      <c r="I844" s="1" t="s">
        <v>9427</v>
      </c>
      <c r="J844" s="1" t="s">
        <v>9428</v>
      </c>
      <c r="K844" s="1" t="s">
        <v>9429</v>
      </c>
      <c r="L844" s="1" t="s">
        <v>9430</v>
      </c>
      <c r="M844" s="1" t="s">
        <v>9431</v>
      </c>
    </row>
    <row r="845" spans="2:13" x14ac:dyDescent="0.25">
      <c r="B845" s="1" t="s">
        <v>70</v>
      </c>
      <c r="C845" s="1" t="s">
        <v>9432</v>
      </c>
      <c r="D845" s="1" t="s">
        <v>9433</v>
      </c>
      <c r="E845" s="1" t="s">
        <v>9434</v>
      </c>
      <c r="F845" s="1" t="s">
        <v>9435</v>
      </c>
      <c r="G845" s="1" t="s">
        <v>9436</v>
      </c>
      <c r="H845" s="1" t="s">
        <v>9437</v>
      </c>
      <c r="I845" s="1" t="s">
        <v>9438</v>
      </c>
      <c r="J845" s="1" t="s">
        <v>9439</v>
      </c>
      <c r="K845" s="1" t="s">
        <v>9440</v>
      </c>
      <c r="L845" s="1" t="s">
        <v>9441</v>
      </c>
      <c r="M845" s="1" t="s">
        <v>9442</v>
      </c>
    </row>
    <row r="846" spans="2:13" x14ac:dyDescent="0.25">
      <c r="B846" s="1" t="s">
        <v>70</v>
      </c>
      <c r="C846" s="1" t="s">
        <v>9443</v>
      </c>
      <c r="D846" s="1" t="s">
        <v>9444</v>
      </c>
      <c r="E846" s="1" t="s">
        <v>9445</v>
      </c>
      <c r="F846" s="1" t="s">
        <v>9446</v>
      </c>
      <c r="G846" s="1" t="s">
        <v>9447</v>
      </c>
      <c r="H846" s="1" t="s">
        <v>9448</v>
      </c>
      <c r="I846" s="1" t="s">
        <v>9449</v>
      </c>
      <c r="J846" s="1" t="s">
        <v>9450</v>
      </c>
      <c r="K846" s="1" t="s">
        <v>9451</v>
      </c>
      <c r="L846" s="1" t="s">
        <v>9452</v>
      </c>
      <c r="M846" s="1" t="s">
        <v>9453</v>
      </c>
    </row>
    <row r="847" spans="2:13" x14ac:dyDescent="0.25">
      <c r="B847" s="1" t="s">
        <v>70</v>
      </c>
      <c r="C847" s="1" t="s">
        <v>9454</v>
      </c>
      <c r="D847" s="1" t="s">
        <v>9455</v>
      </c>
      <c r="E847" s="1" t="s">
        <v>9456</v>
      </c>
      <c r="F847" s="1" t="s">
        <v>9457</v>
      </c>
      <c r="G847" s="1" t="s">
        <v>9458</v>
      </c>
      <c r="H847" s="1" t="s">
        <v>9459</v>
      </c>
      <c r="I847" s="1" t="s">
        <v>9460</v>
      </c>
      <c r="J847" s="1" t="s">
        <v>9461</v>
      </c>
      <c r="K847" s="1" t="s">
        <v>9462</v>
      </c>
      <c r="L847" s="1" t="s">
        <v>9463</v>
      </c>
      <c r="M847" s="1" t="s">
        <v>9464</v>
      </c>
    </row>
    <row r="848" spans="2:13" x14ac:dyDescent="0.25">
      <c r="B848" s="1" t="s">
        <v>70</v>
      </c>
      <c r="C848" s="1" t="s">
        <v>9465</v>
      </c>
      <c r="D848" s="1" t="s">
        <v>9466</v>
      </c>
      <c r="E848" s="1" t="s">
        <v>9467</v>
      </c>
      <c r="F848" s="1" t="s">
        <v>9468</v>
      </c>
      <c r="G848" s="1" t="s">
        <v>9469</v>
      </c>
      <c r="H848" s="1" t="s">
        <v>9470</v>
      </c>
      <c r="I848" s="1" t="s">
        <v>9471</v>
      </c>
      <c r="J848" s="1" t="s">
        <v>9472</v>
      </c>
      <c r="K848" s="1" t="s">
        <v>9473</v>
      </c>
      <c r="L848" s="1" t="s">
        <v>9474</v>
      </c>
      <c r="M848" s="1" t="s">
        <v>9475</v>
      </c>
    </row>
    <row r="849" spans="2:13" x14ac:dyDescent="0.25">
      <c r="B849" s="1" t="s">
        <v>70</v>
      </c>
      <c r="C849" s="1" t="s">
        <v>9476</v>
      </c>
      <c r="D849" s="1" t="s">
        <v>9477</v>
      </c>
      <c r="E849" s="1" t="s">
        <v>9478</v>
      </c>
      <c r="F849" s="1" t="s">
        <v>9479</v>
      </c>
      <c r="G849" s="1" t="s">
        <v>9480</v>
      </c>
      <c r="H849" s="1" t="s">
        <v>9481</v>
      </c>
      <c r="I849" s="1" t="s">
        <v>9482</v>
      </c>
      <c r="J849" s="1" t="s">
        <v>9483</v>
      </c>
      <c r="K849" s="1" t="s">
        <v>9484</v>
      </c>
      <c r="L849" s="1" t="s">
        <v>9485</v>
      </c>
      <c r="M849" s="1" t="s">
        <v>9486</v>
      </c>
    </row>
    <row r="850" spans="2:13" x14ac:dyDescent="0.25">
      <c r="B850" s="1" t="s">
        <v>70</v>
      </c>
      <c r="C850" s="1" t="s">
        <v>9487</v>
      </c>
      <c r="D850" s="1" t="s">
        <v>9488</v>
      </c>
      <c r="E850" s="1" t="s">
        <v>9489</v>
      </c>
      <c r="F850" s="1" t="s">
        <v>9490</v>
      </c>
      <c r="G850" s="1" t="s">
        <v>9491</v>
      </c>
      <c r="H850" s="1" t="s">
        <v>9492</v>
      </c>
      <c r="I850" s="1" t="s">
        <v>9493</v>
      </c>
      <c r="J850" s="1" t="s">
        <v>9494</v>
      </c>
      <c r="K850" s="1" t="s">
        <v>9495</v>
      </c>
      <c r="L850" s="1" t="s">
        <v>9496</v>
      </c>
      <c r="M850" s="1" t="s">
        <v>9497</v>
      </c>
    </row>
    <row r="851" spans="2:13" x14ac:dyDescent="0.25">
      <c r="B851" s="1" t="s">
        <v>70</v>
      </c>
      <c r="C851" s="1" t="s">
        <v>9498</v>
      </c>
      <c r="D851" s="1" t="s">
        <v>9499</v>
      </c>
      <c r="E851" s="1" t="s">
        <v>9500</v>
      </c>
      <c r="F851" s="1" t="s">
        <v>9501</v>
      </c>
      <c r="G851" s="1" t="s">
        <v>9502</v>
      </c>
      <c r="H851" s="1" t="s">
        <v>9503</v>
      </c>
      <c r="I851" s="1" t="s">
        <v>9504</v>
      </c>
      <c r="J851" s="1" t="s">
        <v>9505</v>
      </c>
      <c r="K851" s="1" t="s">
        <v>9506</v>
      </c>
      <c r="L851" s="1" t="s">
        <v>9507</v>
      </c>
      <c r="M851" s="1" t="s">
        <v>9508</v>
      </c>
    </row>
    <row r="852" spans="2:13" x14ac:dyDescent="0.25">
      <c r="B852" s="1" t="s">
        <v>70</v>
      </c>
      <c r="C852" s="1" t="s">
        <v>9509</v>
      </c>
      <c r="D852" s="1" t="s">
        <v>9510</v>
      </c>
      <c r="E852" s="1" t="s">
        <v>9511</v>
      </c>
      <c r="F852" s="1" t="s">
        <v>9512</v>
      </c>
      <c r="G852" s="1" t="s">
        <v>9513</v>
      </c>
      <c r="H852" s="1" t="s">
        <v>9514</v>
      </c>
      <c r="I852" s="1" t="s">
        <v>9515</v>
      </c>
      <c r="J852" s="1" t="s">
        <v>9516</v>
      </c>
      <c r="K852" s="1" t="s">
        <v>9517</v>
      </c>
      <c r="L852" s="1" t="s">
        <v>9518</v>
      </c>
      <c r="M852" s="1" t="s">
        <v>9519</v>
      </c>
    </row>
    <row r="853" spans="2:13" x14ac:dyDescent="0.25">
      <c r="B853" s="1" t="s">
        <v>70</v>
      </c>
      <c r="C853" s="1" t="s">
        <v>9520</v>
      </c>
      <c r="D853" s="1" t="s">
        <v>9521</v>
      </c>
      <c r="E853" s="1" t="s">
        <v>9522</v>
      </c>
      <c r="F853" s="1" t="s">
        <v>9523</v>
      </c>
      <c r="G853" s="1" t="s">
        <v>9524</v>
      </c>
      <c r="H853" s="1" t="s">
        <v>9525</v>
      </c>
      <c r="I853" s="1" t="s">
        <v>9526</v>
      </c>
      <c r="J853" s="1" t="s">
        <v>9527</v>
      </c>
      <c r="K853" s="1" t="s">
        <v>9528</v>
      </c>
      <c r="L853" s="1" t="s">
        <v>9529</v>
      </c>
      <c r="M853" s="1" t="s">
        <v>9530</v>
      </c>
    </row>
    <row r="854" spans="2:13" x14ac:dyDescent="0.25">
      <c r="B854" s="1" t="s">
        <v>70</v>
      </c>
      <c r="C854" s="1" t="s">
        <v>9531</v>
      </c>
      <c r="D854" s="1" t="s">
        <v>9532</v>
      </c>
      <c r="E854" s="1" t="s">
        <v>9533</v>
      </c>
      <c r="F854" s="1" t="s">
        <v>9534</v>
      </c>
      <c r="G854" s="1" t="s">
        <v>9535</v>
      </c>
      <c r="H854" s="1" t="s">
        <v>9536</v>
      </c>
      <c r="I854" s="1" t="s">
        <v>9537</v>
      </c>
      <c r="J854" s="1" t="s">
        <v>9538</v>
      </c>
      <c r="K854" s="1" t="s">
        <v>9539</v>
      </c>
      <c r="L854" s="1" t="s">
        <v>9540</v>
      </c>
      <c r="M854" s="1" t="s">
        <v>9541</v>
      </c>
    </row>
    <row r="855" spans="2:13" x14ac:dyDescent="0.25">
      <c r="B855" s="1" t="s">
        <v>70</v>
      </c>
      <c r="C855" s="1" t="s">
        <v>9542</v>
      </c>
      <c r="D855" s="1" t="s">
        <v>9543</v>
      </c>
      <c r="E855" s="1" t="s">
        <v>9544</v>
      </c>
      <c r="F855" s="1" t="s">
        <v>9545</v>
      </c>
      <c r="G855" s="1" t="s">
        <v>9546</v>
      </c>
      <c r="H855" s="1" t="s">
        <v>9547</v>
      </c>
      <c r="I855" s="1" t="s">
        <v>9548</v>
      </c>
      <c r="J855" s="1" t="s">
        <v>9549</v>
      </c>
      <c r="K855" s="1" t="s">
        <v>9550</v>
      </c>
      <c r="L855" s="1" t="s">
        <v>9551</v>
      </c>
      <c r="M855" s="1" t="s">
        <v>9552</v>
      </c>
    </row>
    <row r="856" spans="2:13" x14ac:dyDescent="0.25">
      <c r="B856" s="1" t="s">
        <v>70</v>
      </c>
      <c r="C856" s="1" t="s">
        <v>9553</v>
      </c>
      <c r="D856" s="1" t="s">
        <v>9554</v>
      </c>
      <c r="E856" s="1" t="s">
        <v>9555</v>
      </c>
      <c r="F856" s="1" t="s">
        <v>9556</v>
      </c>
      <c r="G856" s="1" t="s">
        <v>9557</v>
      </c>
      <c r="H856" s="1" t="s">
        <v>9558</v>
      </c>
      <c r="I856" s="1" t="s">
        <v>9559</v>
      </c>
      <c r="J856" s="1" t="s">
        <v>9560</v>
      </c>
      <c r="K856" s="1" t="s">
        <v>9561</v>
      </c>
      <c r="L856" s="1" t="s">
        <v>9562</v>
      </c>
      <c r="M856" s="1" t="s">
        <v>9563</v>
      </c>
    </row>
    <row r="857" spans="2:13" x14ac:dyDescent="0.25">
      <c r="B857" s="1" t="s">
        <v>70</v>
      </c>
      <c r="C857" s="1" t="s">
        <v>9564</v>
      </c>
      <c r="D857" s="1" t="s">
        <v>9565</v>
      </c>
      <c r="E857" s="1" t="s">
        <v>9566</v>
      </c>
      <c r="F857" s="1" t="s">
        <v>9567</v>
      </c>
      <c r="G857" s="1" t="s">
        <v>9568</v>
      </c>
      <c r="H857" s="1" t="s">
        <v>9569</v>
      </c>
      <c r="I857" s="1" t="s">
        <v>9570</v>
      </c>
      <c r="J857" s="1" t="s">
        <v>9571</v>
      </c>
      <c r="K857" s="1" t="s">
        <v>9572</v>
      </c>
      <c r="L857" s="1" t="s">
        <v>9573</v>
      </c>
      <c r="M857" s="1" t="s">
        <v>9574</v>
      </c>
    </row>
    <row r="858" spans="2:13" x14ac:dyDescent="0.25">
      <c r="B858" s="1" t="s">
        <v>70</v>
      </c>
      <c r="C858" s="1" t="s">
        <v>9575</v>
      </c>
      <c r="D858" s="1" t="s">
        <v>9576</v>
      </c>
      <c r="E858" s="1" t="s">
        <v>9577</v>
      </c>
      <c r="F858" s="1" t="s">
        <v>9578</v>
      </c>
      <c r="G858" s="1" t="s">
        <v>9579</v>
      </c>
      <c r="H858" s="1" t="s">
        <v>9580</v>
      </c>
      <c r="I858" s="1" t="s">
        <v>9581</v>
      </c>
      <c r="J858" s="1" t="s">
        <v>9582</v>
      </c>
      <c r="K858" s="1" t="s">
        <v>9583</v>
      </c>
      <c r="L858" s="1" t="s">
        <v>9584</v>
      </c>
      <c r="M858" s="1" t="s">
        <v>9585</v>
      </c>
    </row>
    <row r="859" spans="2:13" x14ac:dyDescent="0.25">
      <c r="B859" s="1" t="s">
        <v>70</v>
      </c>
      <c r="C859" s="1" t="s">
        <v>9586</v>
      </c>
      <c r="D859" s="1" t="s">
        <v>9587</v>
      </c>
      <c r="E859" s="1" t="s">
        <v>9588</v>
      </c>
      <c r="F859" s="1" t="s">
        <v>9589</v>
      </c>
      <c r="G859" s="1" t="s">
        <v>9590</v>
      </c>
      <c r="H859" s="1" t="s">
        <v>9591</v>
      </c>
      <c r="I859" s="1" t="s">
        <v>9592</v>
      </c>
      <c r="J859" s="1" t="s">
        <v>9593</v>
      </c>
      <c r="K859" s="1" t="s">
        <v>9594</v>
      </c>
      <c r="L859" s="1" t="s">
        <v>9595</v>
      </c>
      <c r="M859" s="1" t="s">
        <v>9596</v>
      </c>
    </row>
    <row r="860" spans="2:13" x14ac:dyDescent="0.25">
      <c r="B860" s="1" t="s">
        <v>70</v>
      </c>
      <c r="C860" s="1" t="s">
        <v>9597</v>
      </c>
      <c r="D860" s="1" t="s">
        <v>9598</v>
      </c>
      <c r="E860" s="1" t="s">
        <v>9599</v>
      </c>
      <c r="F860" s="1" t="s">
        <v>9600</v>
      </c>
      <c r="G860" s="1" t="s">
        <v>9601</v>
      </c>
      <c r="H860" s="1" t="s">
        <v>9602</v>
      </c>
      <c r="I860" s="1" t="s">
        <v>9603</v>
      </c>
      <c r="J860" s="1" t="s">
        <v>9604</v>
      </c>
      <c r="K860" s="1" t="s">
        <v>9605</v>
      </c>
      <c r="L860" s="1" t="s">
        <v>9606</v>
      </c>
      <c r="M860" s="1" t="s">
        <v>9607</v>
      </c>
    </row>
    <row r="861" spans="2:13" x14ac:dyDescent="0.25">
      <c r="B861" s="1" t="s">
        <v>70</v>
      </c>
      <c r="C861" s="1" t="s">
        <v>9608</v>
      </c>
      <c r="D861" s="1" t="s">
        <v>9609</v>
      </c>
      <c r="E861" s="1" t="s">
        <v>9610</v>
      </c>
      <c r="F861" s="1" t="s">
        <v>9611</v>
      </c>
      <c r="G861" s="1" t="s">
        <v>9612</v>
      </c>
      <c r="H861" s="1" t="s">
        <v>9613</v>
      </c>
      <c r="I861" s="1" t="s">
        <v>9614</v>
      </c>
      <c r="J861" s="1" t="s">
        <v>9615</v>
      </c>
      <c r="K861" s="1" t="s">
        <v>9616</v>
      </c>
      <c r="L861" s="1" t="s">
        <v>9617</v>
      </c>
      <c r="M861" s="1" t="s">
        <v>9618</v>
      </c>
    </row>
    <row r="862" spans="2:13" x14ac:dyDescent="0.25">
      <c r="B862" s="1" t="s">
        <v>71</v>
      </c>
      <c r="C862" s="1" t="s">
        <v>9619</v>
      </c>
      <c r="D862" s="1" t="s">
        <v>9620</v>
      </c>
      <c r="E862" s="1" t="s">
        <v>9621</v>
      </c>
      <c r="F862" s="1" t="s">
        <v>9622</v>
      </c>
      <c r="G862" s="1" t="s">
        <v>9623</v>
      </c>
      <c r="H862" s="1" t="s">
        <v>9624</v>
      </c>
      <c r="I862" s="1" t="s">
        <v>9625</v>
      </c>
      <c r="J862" s="1" t="s">
        <v>9626</v>
      </c>
      <c r="K862" s="1" t="s">
        <v>9627</v>
      </c>
      <c r="L862" s="1" t="s">
        <v>9628</v>
      </c>
      <c r="M862" s="1" t="s">
        <v>9629</v>
      </c>
    </row>
    <row r="863" spans="2:13" x14ac:dyDescent="0.25">
      <c r="B863" s="1" t="s">
        <v>71</v>
      </c>
      <c r="C863" s="1" t="s">
        <v>9630</v>
      </c>
      <c r="D863" s="1" t="s">
        <v>9631</v>
      </c>
      <c r="E863" s="1" t="s">
        <v>9632</v>
      </c>
      <c r="F863" s="1" t="s">
        <v>9633</v>
      </c>
      <c r="G863" s="1" t="s">
        <v>9634</v>
      </c>
      <c r="H863" s="1" t="s">
        <v>9635</v>
      </c>
      <c r="I863" s="1" t="s">
        <v>9636</v>
      </c>
      <c r="J863" s="1" t="s">
        <v>9637</v>
      </c>
      <c r="K863" s="1" t="s">
        <v>9638</v>
      </c>
      <c r="L863" s="1" t="s">
        <v>9639</v>
      </c>
      <c r="M863" s="1" t="s">
        <v>9640</v>
      </c>
    </row>
    <row r="864" spans="2:13" x14ac:dyDescent="0.25">
      <c r="B864" s="1" t="s">
        <v>71</v>
      </c>
      <c r="C864" s="1" t="s">
        <v>9641</v>
      </c>
      <c r="D864" s="1" t="s">
        <v>9642</v>
      </c>
      <c r="E864" s="1" t="s">
        <v>9643</v>
      </c>
      <c r="F864" s="1" t="s">
        <v>9644</v>
      </c>
      <c r="G864" s="1" t="s">
        <v>9645</v>
      </c>
      <c r="H864" s="1" t="s">
        <v>9646</v>
      </c>
      <c r="I864" s="1" t="s">
        <v>9647</v>
      </c>
      <c r="J864" s="1" t="s">
        <v>9648</v>
      </c>
      <c r="K864" s="1" t="s">
        <v>9649</v>
      </c>
      <c r="L864" s="1" t="s">
        <v>9650</v>
      </c>
      <c r="M864" s="1" t="s">
        <v>9651</v>
      </c>
    </row>
    <row r="865" spans="2:13" x14ac:dyDescent="0.25">
      <c r="B865" s="1" t="s">
        <v>71</v>
      </c>
      <c r="C865" s="1" t="s">
        <v>9652</v>
      </c>
      <c r="D865" s="1" t="s">
        <v>9653</v>
      </c>
      <c r="E865" s="1" t="s">
        <v>9654</v>
      </c>
      <c r="F865" s="1" t="s">
        <v>9655</v>
      </c>
      <c r="G865" s="1" t="s">
        <v>9656</v>
      </c>
      <c r="H865" s="1" t="s">
        <v>9657</v>
      </c>
      <c r="I865" s="1" t="s">
        <v>9658</v>
      </c>
      <c r="J865" s="1" t="s">
        <v>9659</v>
      </c>
      <c r="K865" s="1" t="s">
        <v>9660</v>
      </c>
      <c r="L865" s="1" t="s">
        <v>9661</v>
      </c>
      <c r="M865" s="1" t="s">
        <v>9662</v>
      </c>
    </row>
    <row r="866" spans="2:13" x14ac:dyDescent="0.25">
      <c r="B866" s="1" t="s">
        <v>71</v>
      </c>
      <c r="C866" s="1" t="s">
        <v>9663</v>
      </c>
      <c r="D866" s="1" t="s">
        <v>9664</v>
      </c>
      <c r="E866" s="1" t="s">
        <v>9665</v>
      </c>
      <c r="F866" s="1" t="s">
        <v>9666</v>
      </c>
      <c r="G866" s="1" t="s">
        <v>9667</v>
      </c>
      <c r="H866" s="1" t="s">
        <v>9668</v>
      </c>
      <c r="I866" s="1" t="s">
        <v>9669</v>
      </c>
      <c r="J866" s="1" t="s">
        <v>9670</v>
      </c>
      <c r="K866" s="1" t="s">
        <v>9671</v>
      </c>
      <c r="L866" s="1" t="s">
        <v>9672</v>
      </c>
      <c r="M866" s="1" t="s">
        <v>9673</v>
      </c>
    </row>
    <row r="867" spans="2:13" x14ac:dyDescent="0.25">
      <c r="B867" s="1" t="s">
        <v>71</v>
      </c>
      <c r="C867" s="1" t="s">
        <v>9674</v>
      </c>
      <c r="D867" s="1" t="s">
        <v>9675</v>
      </c>
      <c r="E867" s="1" t="s">
        <v>9676</v>
      </c>
      <c r="F867" s="1" t="s">
        <v>9677</v>
      </c>
      <c r="G867" s="1" t="s">
        <v>9678</v>
      </c>
      <c r="H867" s="1" t="s">
        <v>9679</v>
      </c>
      <c r="I867" s="1" t="s">
        <v>9680</v>
      </c>
      <c r="J867" s="1" t="s">
        <v>9681</v>
      </c>
      <c r="K867" s="1" t="s">
        <v>9682</v>
      </c>
      <c r="L867" s="1" t="s">
        <v>9683</v>
      </c>
      <c r="M867" s="1" t="s">
        <v>9684</v>
      </c>
    </row>
    <row r="868" spans="2:13" x14ac:dyDescent="0.25">
      <c r="B868" s="1" t="s">
        <v>71</v>
      </c>
      <c r="C868" s="1" t="s">
        <v>9685</v>
      </c>
      <c r="D868" s="1" t="s">
        <v>9686</v>
      </c>
      <c r="E868" s="1" t="s">
        <v>9687</v>
      </c>
      <c r="F868" s="1" t="s">
        <v>9688</v>
      </c>
      <c r="G868" s="1" t="s">
        <v>9689</v>
      </c>
      <c r="H868" s="1" t="s">
        <v>9690</v>
      </c>
      <c r="I868" s="1" t="s">
        <v>9691</v>
      </c>
      <c r="J868" s="1" t="s">
        <v>9692</v>
      </c>
      <c r="K868" s="1" t="s">
        <v>9693</v>
      </c>
      <c r="L868" s="1" t="s">
        <v>9694</v>
      </c>
      <c r="M868" s="1" t="s">
        <v>9695</v>
      </c>
    </row>
    <row r="869" spans="2:13" x14ac:dyDescent="0.25">
      <c r="B869" s="1" t="s">
        <v>71</v>
      </c>
      <c r="C869" s="1" t="s">
        <v>9696</v>
      </c>
      <c r="D869" s="1" t="s">
        <v>9697</v>
      </c>
      <c r="E869" s="1" t="s">
        <v>9698</v>
      </c>
      <c r="F869" s="1" t="s">
        <v>9699</v>
      </c>
      <c r="G869" s="1" t="s">
        <v>9700</v>
      </c>
      <c r="H869" s="1" t="s">
        <v>9701</v>
      </c>
      <c r="I869" s="1" t="s">
        <v>9702</v>
      </c>
      <c r="J869" s="1" t="s">
        <v>9703</v>
      </c>
      <c r="K869" s="1" t="s">
        <v>9704</v>
      </c>
      <c r="L869" s="1" t="s">
        <v>9705</v>
      </c>
      <c r="M869" s="1" t="s">
        <v>9706</v>
      </c>
    </row>
    <row r="870" spans="2:13" x14ac:dyDescent="0.25">
      <c r="B870" s="1" t="s">
        <v>71</v>
      </c>
      <c r="C870" s="1" t="s">
        <v>9707</v>
      </c>
      <c r="D870" s="1" t="s">
        <v>9708</v>
      </c>
      <c r="E870" s="1" t="s">
        <v>9709</v>
      </c>
      <c r="F870" s="1" t="s">
        <v>9710</v>
      </c>
      <c r="G870" s="1" t="s">
        <v>9711</v>
      </c>
      <c r="H870" s="1" t="s">
        <v>9712</v>
      </c>
      <c r="I870" s="1" t="s">
        <v>9713</v>
      </c>
      <c r="J870" s="1" t="s">
        <v>9714</v>
      </c>
      <c r="K870" s="1" t="s">
        <v>9715</v>
      </c>
      <c r="L870" s="1" t="s">
        <v>9716</v>
      </c>
      <c r="M870" s="1" t="s">
        <v>9717</v>
      </c>
    </row>
    <row r="871" spans="2:13" x14ac:dyDescent="0.25">
      <c r="B871" s="1" t="s">
        <v>71</v>
      </c>
      <c r="C871" s="1" t="s">
        <v>9718</v>
      </c>
      <c r="D871" s="1" t="s">
        <v>9719</v>
      </c>
      <c r="E871" s="1" t="s">
        <v>9720</v>
      </c>
      <c r="F871" s="1" t="s">
        <v>9721</v>
      </c>
      <c r="G871" s="1" t="s">
        <v>9722</v>
      </c>
      <c r="H871" s="1" t="s">
        <v>9723</v>
      </c>
      <c r="I871" s="1" t="s">
        <v>9724</v>
      </c>
      <c r="J871" s="1" t="s">
        <v>9725</v>
      </c>
      <c r="K871" s="1" t="s">
        <v>9726</v>
      </c>
      <c r="L871" s="1" t="s">
        <v>9727</v>
      </c>
      <c r="M871" s="1" t="s">
        <v>9728</v>
      </c>
    </row>
    <row r="872" spans="2:13" x14ac:dyDescent="0.25">
      <c r="B872" s="1" t="s">
        <v>71</v>
      </c>
      <c r="C872" s="1" t="s">
        <v>9729</v>
      </c>
      <c r="D872" s="1" t="s">
        <v>9730</v>
      </c>
      <c r="E872" s="1" t="s">
        <v>9731</v>
      </c>
      <c r="F872" s="1" t="s">
        <v>9732</v>
      </c>
      <c r="G872" s="1" t="s">
        <v>9733</v>
      </c>
      <c r="H872" s="1" t="s">
        <v>9734</v>
      </c>
      <c r="I872" s="1" t="s">
        <v>9735</v>
      </c>
      <c r="J872" s="1" t="s">
        <v>9736</v>
      </c>
      <c r="K872" s="1" t="s">
        <v>9737</v>
      </c>
      <c r="L872" s="1" t="s">
        <v>9738</v>
      </c>
      <c r="M872" s="1" t="s">
        <v>9739</v>
      </c>
    </row>
    <row r="873" spans="2:13" x14ac:dyDescent="0.25">
      <c r="B873" s="1" t="s">
        <v>71</v>
      </c>
      <c r="C873" s="1" t="s">
        <v>9740</v>
      </c>
      <c r="D873" s="1" t="s">
        <v>9741</v>
      </c>
      <c r="E873" s="1" t="s">
        <v>9742</v>
      </c>
      <c r="F873" s="1" t="s">
        <v>9743</v>
      </c>
      <c r="G873" s="1" t="s">
        <v>9744</v>
      </c>
      <c r="H873" s="1" t="s">
        <v>9745</v>
      </c>
      <c r="I873" s="1" t="s">
        <v>9746</v>
      </c>
      <c r="J873" s="1" t="s">
        <v>9747</v>
      </c>
      <c r="K873" s="1" t="s">
        <v>9748</v>
      </c>
      <c r="L873" s="1" t="s">
        <v>9749</v>
      </c>
      <c r="M873" s="1" t="s">
        <v>9750</v>
      </c>
    </row>
    <row r="874" spans="2:13" x14ac:dyDescent="0.25">
      <c r="B874" s="1" t="s">
        <v>71</v>
      </c>
      <c r="C874" s="1" t="s">
        <v>9751</v>
      </c>
      <c r="D874" s="1" t="s">
        <v>9752</v>
      </c>
      <c r="E874" s="1" t="s">
        <v>9753</v>
      </c>
      <c r="F874" s="1" t="s">
        <v>9754</v>
      </c>
      <c r="G874" s="1" t="s">
        <v>9755</v>
      </c>
      <c r="H874" s="1" t="s">
        <v>9756</v>
      </c>
      <c r="I874" s="1" t="s">
        <v>9757</v>
      </c>
      <c r="J874" s="1" t="s">
        <v>9758</v>
      </c>
      <c r="K874" s="1" t="s">
        <v>9759</v>
      </c>
      <c r="L874" s="1" t="s">
        <v>9760</v>
      </c>
      <c r="M874" s="1" t="s">
        <v>9761</v>
      </c>
    </row>
    <row r="875" spans="2:13" x14ac:dyDescent="0.25">
      <c r="B875" s="1" t="s">
        <v>71</v>
      </c>
      <c r="C875" s="1" t="s">
        <v>9762</v>
      </c>
      <c r="D875" s="1" t="s">
        <v>9763</v>
      </c>
      <c r="E875" s="1" t="s">
        <v>9764</v>
      </c>
      <c r="F875" s="1" t="s">
        <v>9765</v>
      </c>
      <c r="G875" s="1" t="s">
        <v>9766</v>
      </c>
      <c r="H875" s="1" t="s">
        <v>9767</v>
      </c>
      <c r="I875" s="1" t="s">
        <v>9768</v>
      </c>
      <c r="J875" s="1" t="s">
        <v>9769</v>
      </c>
      <c r="K875" s="1" t="s">
        <v>9770</v>
      </c>
      <c r="L875" s="1" t="s">
        <v>9771</v>
      </c>
      <c r="M875" s="1" t="s">
        <v>9772</v>
      </c>
    </row>
    <row r="876" spans="2:13" x14ac:dyDescent="0.25">
      <c r="B876" s="1" t="s">
        <v>71</v>
      </c>
      <c r="C876" s="1" t="s">
        <v>9773</v>
      </c>
      <c r="D876" s="1" t="s">
        <v>9774</v>
      </c>
      <c r="E876" s="1" t="s">
        <v>9775</v>
      </c>
      <c r="F876" s="1" t="s">
        <v>9776</v>
      </c>
      <c r="G876" s="1" t="s">
        <v>9777</v>
      </c>
      <c r="H876" s="1" t="s">
        <v>9778</v>
      </c>
      <c r="I876" s="1" t="s">
        <v>9779</v>
      </c>
      <c r="J876" s="1" t="s">
        <v>9780</v>
      </c>
      <c r="K876" s="1" t="s">
        <v>9781</v>
      </c>
      <c r="L876" s="1" t="s">
        <v>9782</v>
      </c>
      <c r="M876" s="1" t="s">
        <v>9783</v>
      </c>
    </row>
    <row r="877" spans="2:13" x14ac:dyDescent="0.25">
      <c r="B877" s="1" t="s">
        <v>71</v>
      </c>
      <c r="C877" s="1" t="s">
        <v>9784</v>
      </c>
      <c r="D877" s="1" t="s">
        <v>9785</v>
      </c>
      <c r="E877" s="1" t="s">
        <v>9786</v>
      </c>
      <c r="F877" s="1" t="s">
        <v>9787</v>
      </c>
      <c r="G877" s="1" t="s">
        <v>9788</v>
      </c>
      <c r="H877" s="1" t="s">
        <v>9789</v>
      </c>
      <c r="I877" s="1" t="s">
        <v>9790</v>
      </c>
      <c r="J877" s="1" t="s">
        <v>9791</v>
      </c>
      <c r="K877" s="1" t="s">
        <v>9792</v>
      </c>
      <c r="L877" s="1" t="s">
        <v>9793</v>
      </c>
      <c r="M877" s="1" t="s">
        <v>9794</v>
      </c>
    </row>
    <row r="878" spans="2:13" x14ac:dyDescent="0.25">
      <c r="B878" s="1" t="s">
        <v>71</v>
      </c>
      <c r="C878" s="1" t="s">
        <v>9795</v>
      </c>
      <c r="D878" s="1" t="s">
        <v>9796</v>
      </c>
      <c r="E878" s="1" t="s">
        <v>9797</v>
      </c>
      <c r="F878" s="1" t="s">
        <v>9798</v>
      </c>
      <c r="G878" s="1" t="s">
        <v>9799</v>
      </c>
      <c r="H878" s="1" t="s">
        <v>9800</v>
      </c>
      <c r="I878" s="1" t="s">
        <v>9801</v>
      </c>
      <c r="J878" s="1" t="s">
        <v>9802</v>
      </c>
      <c r="K878" s="1" t="s">
        <v>9803</v>
      </c>
      <c r="L878" s="1" t="s">
        <v>9804</v>
      </c>
      <c r="M878" s="1" t="s">
        <v>9805</v>
      </c>
    </row>
    <row r="879" spans="2:13" x14ac:dyDescent="0.25">
      <c r="B879" s="1" t="s">
        <v>71</v>
      </c>
      <c r="C879" s="1" t="s">
        <v>9806</v>
      </c>
      <c r="D879" s="1" t="s">
        <v>9807</v>
      </c>
      <c r="E879" s="1" t="s">
        <v>9808</v>
      </c>
      <c r="F879" s="1" t="s">
        <v>9809</v>
      </c>
      <c r="G879" s="1" t="s">
        <v>9810</v>
      </c>
      <c r="H879" s="1" t="s">
        <v>9811</v>
      </c>
      <c r="I879" s="1" t="s">
        <v>9812</v>
      </c>
      <c r="J879" s="1" t="s">
        <v>9813</v>
      </c>
      <c r="K879" s="1" t="s">
        <v>9814</v>
      </c>
      <c r="L879" s="1" t="s">
        <v>9815</v>
      </c>
      <c r="M879" s="1" t="s">
        <v>9816</v>
      </c>
    </row>
    <row r="880" spans="2:13" x14ac:dyDescent="0.25">
      <c r="B880" s="1" t="s">
        <v>71</v>
      </c>
      <c r="C880" s="1" t="s">
        <v>9817</v>
      </c>
      <c r="D880" s="1" t="s">
        <v>9818</v>
      </c>
      <c r="E880" s="1" t="s">
        <v>9819</v>
      </c>
      <c r="F880" s="1" t="s">
        <v>9820</v>
      </c>
      <c r="G880" s="1" t="s">
        <v>9821</v>
      </c>
      <c r="H880" s="1" t="s">
        <v>9822</v>
      </c>
      <c r="I880" s="1" t="s">
        <v>9823</v>
      </c>
      <c r="J880" s="1" t="s">
        <v>9824</v>
      </c>
      <c r="K880" s="1" t="s">
        <v>9825</v>
      </c>
      <c r="L880" s="1" t="s">
        <v>9826</v>
      </c>
      <c r="M880" s="1" t="s">
        <v>9827</v>
      </c>
    </row>
    <row r="881" spans="2:13" x14ac:dyDescent="0.25">
      <c r="B881" s="1" t="s">
        <v>71</v>
      </c>
      <c r="C881" s="1" t="s">
        <v>9828</v>
      </c>
      <c r="D881" s="1" t="s">
        <v>9829</v>
      </c>
      <c r="E881" s="1" t="s">
        <v>9830</v>
      </c>
      <c r="F881" s="1" t="s">
        <v>9831</v>
      </c>
      <c r="G881" s="1" t="s">
        <v>9832</v>
      </c>
      <c r="H881" s="1" t="s">
        <v>9833</v>
      </c>
      <c r="I881" s="1" t="s">
        <v>9834</v>
      </c>
      <c r="J881" s="1" t="s">
        <v>9835</v>
      </c>
      <c r="K881" s="1" t="s">
        <v>9836</v>
      </c>
      <c r="L881" s="1" t="s">
        <v>9837</v>
      </c>
      <c r="M881" s="1" t="s">
        <v>9838</v>
      </c>
    </row>
    <row r="882" spans="2:13" x14ac:dyDescent="0.25">
      <c r="B882" s="1" t="s">
        <v>18</v>
      </c>
      <c r="C882" s="1" t="s">
        <v>9839</v>
      </c>
      <c r="D882" s="1" t="s">
        <v>9840</v>
      </c>
      <c r="E882" s="1" t="s">
        <v>9841</v>
      </c>
      <c r="F882" s="1" t="s">
        <v>9842</v>
      </c>
      <c r="G882" s="1" t="s">
        <v>9843</v>
      </c>
      <c r="H882" s="1" t="s">
        <v>9844</v>
      </c>
      <c r="I882" s="1" t="s">
        <v>9845</v>
      </c>
      <c r="J882" s="1" t="s">
        <v>9846</v>
      </c>
      <c r="K882" s="1" t="s">
        <v>9847</v>
      </c>
      <c r="L882" s="1" t="s">
        <v>9848</v>
      </c>
      <c r="M882" s="1" t="s">
        <v>9849</v>
      </c>
    </row>
    <row r="883" spans="2:13" x14ac:dyDescent="0.25">
      <c r="B883" s="1" t="s">
        <v>18</v>
      </c>
      <c r="C883" s="1" t="s">
        <v>9850</v>
      </c>
      <c r="D883" s="1" t="s">
        <v>9851</v>
      </c>
      <c r="E883" s="1" t="s">
        <v>9852</v>
      </c>
      <c r="F883" s="1" t="s">
        <v>9853</v>
      </c>
      <c r="G883" s="1" t="s">
        <v>9854</v>
      </c>
      <c r="H883" s="1" t="s">
        <v>9855</v>
      </c>
      <c r="I883" s="1" t="s">
        <v>9856</v>
      </c>
      <c r="J883" s="1" t="s">
        <v>9857</v>
      </c>
      <c r="K883" s="1" t="s">
        <v>9858</v>
      </c>
      <c r="L883" s="1" t="s">
        <v>9859</v>
      </c>
      <c r="M883" s="1" t="s">
        <v>9860</v>
      </c>
    </row>
    <row r="884" spans="2:13" x14ac:dyDescent="0.25">
      <c r="B884" s="1" t="s">
        <v>18</v>
      </c>
      <c r="C884" s="1" t="s">
        <v>9861</v>
      </c>
      <c r="D884" s="1" t="s">
        <v>9862</v>
      </c>
      <c r="E884" s="1" t="s">
        <v>9863</v>
      </c>
      <c r="F884" s="1" t="s">
        <v>9864</v>
      </c>
      <c r="G884" s="1" t="s">
        <v>9865</v>
      </c>
      <c r="H884" s="1" t="s">
        <v>9866</v>
      </c>
      <c r="I884" s="1" t="s">
        <v>9867</v>
      </c>
      <c r="J884" s="1" t="s">
        <v>9868</v>
      </c>
      <c r="K884" s="1" t="s">
        <v>9869</v>
      </c>
      <c r="L884" s="1" t="s">
        <v>9870</v>
      </c>
      <c r="M884" s="1" t="s">
        <v>9871</v>
      </c>
    </row>
    <row r="885" spans="2:13" x14ac:dyDescent="0.25">
      <c r="B885" s="1" t="s">
        <v>18</v>
      </c>
      <c r="C885" s="1" t="s">
        <v>9872</v>
      </c>
      <c r="D885" s="1" t="s">
        <v>9873</v>
      </c>
      <c r="E885" s="1" t="s">
        <v>9874</v>
      </c>
      <c r="F885" s="1" t="s">
        <v>9875</v>
      </c>
      <c r="G885" s="1" t="s">
        <v>9876</v>
      </c>
      <c r="H885" s="1" t="s">
        <v>9877</v>
      </c>
      <c r="I885" s="1" t="s">
        <v>9878</v>
      </c>
      <c r="J885" s="1" t="s">
        <v>9879</v>
      </c>
      <c r="K885" s="1" t="s">
        <v>9880</v>
      </c>
      <c r="L885" s="1" t="s">
        <v>9881</v>
      </c>
      <c r="M885" s="1" t="s">
        <v>9882</v>
      </c>
    </row>
    <row r="886" spans="2:13" x14ac:dyDescent="0.25">
      <c r="B886" s="1" t="s">
        <v>18</v>
      </c>
      <c r="C886" s="1" t="s">
        <v>9883</v>
      </c>
      <c r="D886" s="1" t="s">
        <v>9884</v>
      </c>
      <c r="E886" s="1" t="s">
        <v>9885</v>
      </c>
      <c r="F886" s="1" t="s">
        <v>9886</v>
      </c>
      <c r="G886" s="1" t="s">
        <v>9887</v>
      </c>
      <c r="H886" s="1" t="s">
        <v>9888</v>
      </c>
      <c r="I886" s="1" t="s">
        <v>9889</v>
      </c>
      <c r="J886" s="1" t="s">
        <v>9890</v>
      </c>
      <c r="K886" s="1" t="s">
        <v>9891</v>
      </c>
      <c r="L886" s="1" t="s">
        <v>9892</v>
      </c>
      <c r="M886" s="1" t="s">
        <v>9893</v>
      </c>
    </row>
    <row r="887" spans="2:13" x14ac:dyDescent="0.25">
      <c r="B887" s="1" t="s">
        <v>18</v>
      </c>
      <c r="C887" s="1" t="s">
        <v>9894</v>
      </c>
      <c r="D887" s="1" t="s">
        <v>9895</v>
      </c>
      <c r="E887" s="1" t="s">
        <v>9896</v>
      </c>
      <c r="F887" s="1" t="s">
        <v>9897</v>
      </c>
      <c r="G887" s="1" t="s">
        <v>9898</v>
      </c>
      <c r="H887" s="1" t="s">
        <v>9899</v>
      </c>
      <c r="I887" s="1" t="s">
        <v>9900</v>
      </c>
      <c r="J887" s="1" t="s">
        <v>9901</v>
      </c>
      <c r="K887" s="1" t="s">
        <v>9902</v>
      </c>
      <c r="L887" s="1" t="s">
        <v>9903</v>
      </c>
      <c r="M887" s="1" t="s">
        <v>9904</v>
      </c>
    </row>
    <row r="888" spans="2:13" x14ac:dyDescent="0.25">
      <c r="B888" s="1" t="s">
        <v>18</v>
      </c>
      <c r="C888" s="1" t="s">
        <v>9905</v>
      </c>
      <c r="D888" s="1" t="s">
        <v>9906</v>
      </c>
      <c r="E888" s="1" t="s">
        <v>9907</v>
      </c>
      <c r="F888" s="1" t="s">
        <v>9908</v>
      </c>
      <c r="G888" s="1" t="s">
        <v>9909</v>
      </c>
      <c r="H888" s="1" t="s">
        <v>9910</v>
      </c>
      <c r="I888" s="1" t="s">
        <v>9911</v>
      </c>
      <c r="J888" s="1" t="s">
        <v>9912</v>
      </c>
      <c r="K888" s="1" t="s">
        <v>9913</v>
      </c>
      <c r="L888" s="1" t="s">
        <v>9914</v>
      </c>
      <c r="M888" s="1" t="s">
        <v>9915</v>
      </c>
    </row>
    <row r="889" spans="2:13" x14ac:dyDescent="0.25">
      <c r="B889" s="1" t="s">
        <v>18</v>
      </c>
      <c r="C889" s="1" t="s">
        <v>9916</v>
      </c>
      <c r="D889" s="1" t="s">
        <v>9917</v>
      </c>
      <c r="E889" s="1" t="s">
        <v>9918</v>
      </c>
      <c r="F889" s="1" t="s">
        <v>9919</v>
      </c>
      <c r="G889" s="1" t="s">
        <v>9920</v>
      </c>
      <c r="H889" s="1" t="s">
        <v>9921</v>
      </c>
      <c r="I889" s="1" t="s">
        <v>9922</v>
      </c>
      <c r="J889" s="1" t="s">
        <v>9923</v>
      </c>
      <c r="K889" s="1" t="s">
        <v>9924</v>
      </c>
      <c r="L889" s="1" t="s">
        <v>9925</v>
      </c>
      <c r="M889" s="1" t="s">
        <v>9926</v>
      </c>
    </row>
    <row r="890" spans="2:13" x14ac:dyDescent="0.25">
      <c r="B890" s="1" t="s">
        <v>18</v>
      </c>
      <c r="C890" s="1" t="s">
        <v>9927</v>
      </c>
      <c r="D890" s="1" t="s">
        <v>9928</v>
      </c>
      <c r="E890" s="1" t="s">
        <v>9929</v>
      </c>
      <c r="F890" s="1" t="s">
        <v>9930</v>
      </c>
      <c r="G890" s="1" t="s">
        <v>9931</v>
      </c>
      <c r="H890" s="1" t="s">
        <v>9932</v>
      </c>
      <c r="I890" s="1" t="s">
        <v>9933</v>
      </c>
      <c r="J890" s="1" t="s">
        <v>9934</v>
      </c>
      <c r="K890" s="1" t="s">
        <v>9935</v>
      </c>
      <c r="L890" s="1" t="s">
        <v>9936</v>
      </c>
      <c r="M890" s="1" t="s">
        <v>9937</v>
      </c>
    </row>
    <row r="891" spans="2:13" x14ac:dyDescent="0.25">
      <c r="B891" s="1" t="s">
        <v>18</v>
      </c>
      <c r="C891" s="1" t="s">
        <v>9938</v>
      </c>
      <c r="D891" s="1" t="s">
        <v>9939</v>
      </c>
      <c r="E891" s="1" t="s">
        <v>9940</v>
      </c>
      <c r="F891" s="1" t="s">
        <v>9941</v>
      </c>
      <c r="G891" s="1" t="s">
        <v>9942</v>
      </c>
      <c r="H891" s="1" t="s">
        <v>9943</v>
      </c>
      <c r="I891" s="1" t="s">
        <v>9944</v>
      </c>
      <c r="J891" s="1" t="s">
        <v>9945</v>
      </c>
      <c r="K891" s="1" t="s">
        <v>9946</v>
      </c>
      <c r="L891" s="1" t="s">
        <v>9947</v>
      </c>
      <c r="M891" s="1" t="s">
        <v>9948</v>
      </c>
    </row>
    <row r="892" spans="2:13" x14ac:dyDescent="0.25">
      <c r="B892" s="1" t="s">
        <v>18</v>
      </c>
      <c r="C892" s="1" t="s">
        <v>9949</v>
      </c>
      <c r="D892" s="1" t="s">
        <v>9950</v>
      </c>
      <c r="E892" s="1" t="s">
        <v>9951</v>
      </c>
      <c r="F892" s="1" t="s">
        <v>9952</v>
      </c>
      <c r="G892" s="1" t="s">
        <v>9953</v>
      </c>
      <c r="H892" s="1" t="s">
        <v>9954</v>
      </c>
      <c r="I892" s="1" t="s">
        <v>9955</v>
      </c>
      <c r="J892" s="1" t="s">
        <v>9956</v>
      </c>
      <c r="K892" s="1" t="s">
        <v>9957</v>
      </c>
      <c r="L892" s="1" t="s">
        <v>9958</v>
      </c>
      <c r="M892" s="1" t="s">
        <v>9959</v>
      </c>
    </row>
    <row r="893" spans="2:13" x14ac:dyDescent="0.25">
      <c r="B893" s="1" t="s">
        <v>18</v>
      </c>
      <c r="C893" s="1" t="s">
        <v>9960</v>
      </c>
      <c r="D893" s="1" t="s">
        <v>9961</v>
      </c>
      <c r="E893" s="1" t="s">
        <v>9962</v>
      </c>
      <c r="F893" s="1" t="s">
        <v>9963</v>
      </c>
      <c r="G893" s="1" t="s">
        <v>9964</v>
      </c>
      <c r="H893" s="1" t="s">
        <v>9965</v>
      </c>
      <c r="I893" s="1" t="s">
        <v>9966</v>
      </c>
      <c r="J893" s="1" t="s">
        <v>9967</v>
      </c>
      <c r="K893" s="1" t="s">
        <v>9968</v>
      </c>
      <c r="L893" s="1" t="s">
        <v>9969</v>
      </c>
      <c r="M893" s="1" t="s">
        <v>9970</v>
      </c>
    </row>
    <row r="894" spans="2:13" x14ac:dyDescent="0.25">
      <c r="B894" s="1" t="s">
        <v>18</v>
      </c>
      <c r="C894" s="1" t="s">
        <v>9971</v>
      </c>
      <c r="D894" s="1" t="s">
        <v>9972</v>
      </c>
      <c r="E894" s="1" t="s">
        <v>9973</v>
      </c>
      <c r="F894" s="1" t="s">
        <v>9974</v>
      </c>
      <c r="G894" s="1" t="s">
        <v>9975</v>
      </c>
      <c r="H894" s="1" t="s">
        <v>9976</v>
      </c>
      <c r="I894" s="1" t="s">
        <v>9977</v>
      </c>
      <c r="J894" s="1" t="s">
        <v>9978</v>
      </c>
      <c r="K894" s="1" t="s">
        <v>9979</v>
      </c>
      <c r="L894" s="1" t="s">
        <v>9980</v>
      </c>
      <c r="M894" s="1" t="s">
        <v>9981</v>
      </c>
    </row>
    <row r="895" spans="2:13" x14ac:dyDescent="0.25">
      <c r="B895" s="1" t="s">
        <v>18</v>
      </c>
      <c r="C895" s="1" t="s">
        <v>9982</v>
      </c>
      <c r="D895" s="1" t="s">
        <v>9983</v>
      </c>
      <c r="E895" s="1" t="s">
        <v>9984</v>
      </c>
      <c r="F895" s="1" t="s">
        <v>9985</v>
      </c>
      <c r="G895" s="1" t="s">
        <v>9986</v>
      </c>
      <c r="H895" s="1" t="s">
        <v>9987</v>
      </c>
      <c r="I895" s="1" t="s">
        <v>9988</v>
      </c>
      <c r="J895" s="1" t="s">
        <v>9989</v>
      </c>
      <c r="K895" s="1" t="s">
        <v>9990</v>
      </c>
      <c r="L895" s="1" t="s">
        <v>9991</v>
      </c>
      <c r="M895" s="1" t="s">
        <v>9992</v>
      </c>
    </row>
    <row r="896" spans="2:13" x14ac:dyDescent="0.25">
      <c r="B896" s="1" t="s">
        <v>18</v>
      </c>
      <c r="C896" s="1" t="s">
        <v>9993</v>
      </c>
      <c r="D896" s="1" t="s">
        <v>9994</v>
      </c>
      <c r="E896" s="1" t="s">
        <v>9995</v>
      </c>
      <c r="F896" s="1" t="s">
        <v>9996</v>
      </c>
      <c r="G896" s="1" t="s">
        <v>9997</v>
      </c>
      <c r="H896" s="1" t="s">
        <v>9998</v>
      </c>
      <c r="I896" s="1" t="s">
        <v>9999</v>
      </c>
      <c r="J896" s="1" t="s">
        <v>10000</v>
      </c>
      <c r="K896" s="1" t="s">
        <v>10001</v>
      </c>
      <c r="L896" s="1" t="s">
        <v>10002</v>
      </c>
      <c r="M896" s="1" t="s">
        <v>10003</v>
      </c>
    </row>
    <row r="897" spans="2:13" x14ac:dyDescent="0.25">
      <c r="B897" s="1" t="s">
        <v>18</v>
      </c>
      <c r="C897" s="1" t="s">
        <v>10004</v>
      </c>
      <c r="D897" s="1" t="s">
        <v>10005</v>
      </c>
      <c r="E897" s="1" t="s">
        <v>10006</v>
      </c>
      <c r="F897" s="1" t="s">
        <v>10007</v>
      </c>
      <c r="G897" s="1" t="s">
        <v>10008</v>
      </c>
      <c r="H897" s="1" t="s">
        <v>10009</v>
      </c>
      <c r="I897" s="1" t="s">
        <v>10010</v>
      </c>
      <c r="J897" s="1" t="s">
        <v>10011</v>
      </c>
      <c r="K897" s="1" t="s">
        <v>10012</v>
      </c>
      <c r="L897" s="1" t="s">
        <v>10013</v>
      </c>
      <c r="M897" s="1" t="s">
        <v>10014</v>
      </c>
    </row>
    <row r="898" spans="2:13" x14ac:dyDescent="0.25">
      <c r="B898" s="1" t="s">
        <v>18</v>
      </c>
      <c r="C898" s="1" t="s">
        <v>10015</v>
      </c>
      <c r="D898" s="1" t="s">
        <v>10016</v>
      </c>
      <c r="E898" s="1" t="s">
        <v>10017</v>
      </c>
      <c r="F898" s="1" t="s">
        <v>10018</v>
      </c>
      <c r="G898" s="1" t="s">
        <v>10019</v>
      </c>
      <c r="H898" s="1" t="s">
        <v>10020</v>
      </c>
      <c r="I898" s="1" t="s">
        <v>10021</v>
      </c>
      <c r="J898" s="1" t="s">
        <v>10022</v>
      </c>
      <c r="K898" s="1" t="s">
        <v>10023</v>
      </c>
      <c r="L898" s="1" t="s">
        <v>10024</v>
      </c>
      <c r="M898" s="1" t="s">
        <v>10025</v>
      </c>
    </row>
    <row r="899" spans="2:13" x14ac:dyDescent="0.25">
      <c r="B899" s="1" t="s">
        <v>18</v>
      </c>
      <c r="C899" s="1" t="s">
        <v>10026</v>
      </c>
      <c r="D899" s="1" t="s">
        <v>10027</v>
      </c>
      <c r="E899" s="1" t="s">
        <v>10028</v>
      </c>
      <c r="F899" s="1" t="s">
        <v>10029</v>
      </c>
      <c r="G899" s="1" t="s">
        <v>10030</v>
      </c>
      <c r="H899" s="1" t="s">
        <v>10031</v>
      </c>
      <c r="I899" s="1" t="s">
        <v>10032</v>
      </c>
      <c r="J899" s="1" t="s">
        <v>10033</v>
      </c>
      <c r="K899" s="1" t="s">
        <v>10034</v>
      </c>
      <c r="L899" s="1" t="s">
        <v>10035</v>
      </c>
      <c r="M899" s="1" t="s">
        <v>10036</v>
      </c>
    </row>
    <row r="900" spans="2:13" x14ac:dyDescent="0.25">
      <c r="B900" s="1" t="s">
        <v>18</v>
      </c>
      <c r="C900" s="1" t="s">
        <v>10037</v>
      </c>
      <c r="D900" s="1" t="s">
        <v>10038</v>
      </c>
      <c r="E900" s="1" t="s">
        <v>10039</v>
      </c>
      <c r="F900" s="1" t="s">
        <v>10040</v>
      </c>
      <c r="G900" s="1" t="s">
        <v>10041</v>
      </c>
      <c r="H900" s="1" t="s">
        <v>10042</v>
      </c>
      <c r="I900" s="1" t="s">
        <v>10043</v>
      </c>
      <c r="J900" s="1" t="s">
        <v>10044</v>
      </c>
      <c r="K900" s="1" t="s">
        <v>10045</v>
      </c>
      <c r="L900" s="1" t="s">
        <v>10046</v>
      </c>
      <c r="M900" s="1" t="s">
        <v>10047</v>
      </c>
    </row>
    <row r="901" spans="2:13" x14ac:dyDescent="0.25">
      <c r="B901" s="1" t="s">
        <v>18</v>
      </c>
      <c r="C901" s="1" t="s">
        <v>10048</v>
      </c>
      <c r="D901" s="1" t="s">
        <v>10049</v>
      </c>
      <c r="E901" s="1" t="s">
        <v>10050</v>
      </c>
      <c r="F901" s="1" t="s">
        <v>10051</v>
      </c>
      <c r="G901" s="1" t="s">
        <v>10052</v>
      </c>
      <c r="H901" s="1" t="s">
        <v>10053</v>
      </c>
      <c r="I901" s="1" t="s">
        <v>10054</v>
      </c>
      <c r="J901" s="1" t="s">
        <v>10055</v>
      </c>
      <c r="K901" s="1" t="s">
        <v>10056</v>
      </c>
      <c r="L901" s="1" t="s">
        <v>10057</v>
      </c>
      <c r="M901" s="1" t="s">
        <v>10058</v>
      </c>
    </row>
    <row r="902" spans="2:13" x14ac:dyDescent="0.25">
      <c r="B902" s="1" t="s">
        <v>72</v>
      </c>
      <c r="C902" s="1" t="s">
        <v>10059</v>
      </c>
      <c r="D902" s="1" t="s">
        <v>10060</v>
      </c>
      <c r="E902" s="1" t="s">
        <v>10061</v>
      </c>
      <c r="F902" s="1" t="s">
        <v>10062</v>
      </c>
      <c r="G902" s="1" t="s">
        <v>10063</v>
      </c>
      <c r="H902" s="1" t="s">
        <v>10064</v>
      </c>
      <c r="I902" s="1" t="s">
        <v>10065</v>
      </c>
      <c r="J902" s="1" t="s">
        <v>10066</v>
      </c>
      <c r="K902" s="1" t="s">
        <v>10067</v>
      </c>
      <c r="L902" s="1" t="s">
        <v>10068</v>
      </c>
      <c r="M902" s="1" t="s">
        <v>10069</v>
      </c>
    </row>
    <row r="903" spans="2:13" x14ac:dyDescent="0.25">
      <c r="B903" s="1" t="s">
        <v>72</v>
      </c>
      <c r="C903" s="1" t="s">
        <v>10070</v>
      </c>
      <c r="D903" s="1" t="s">
        <v>10071</v>
      </c>
      <c r="E903" s="1" t="s">
        <v>10072</v>
      </c>
      <c r="F903" s="1" t="s">
        <v>10073</v>
      </c>
      <c r="G903" s="1" t="s">
        <v>10074</v>
      </c>
      <c r="H903" s="1" t="s">
        <v>10075</v>
      </c>
      <c r="I903" s="1" t="s">
        <v>10076</v>
      </c>
      <c r="J903" s="1" t="s">
        <v>10077</v>
      </c>
      <c r="K903" s="1" t="s">
        <v>10078</v>
      </c>
      <c r="L903" s="1" t="s">
        <v>10079</v>
      </c>
      <c r="M903" s="1" t="s">
        <v>10080</v>
      </c>
    </row>
    <row r="904" spans="2:13" x14ac:dyDescent="0.25">
      <c r="B904" s="1" t="s">
        <v>72</v>
      </c>
      <c r="C904" s="1" t="s">
        <v>10081</v>
      </c>
      <c r="D904" s="1" t="s">
        <v>10082</v>
      </c>
      <c r="E904" s="1" t="s">
        <v>10083</v>
      </c>
      <c r="F904" s="1" t="s">
        <v>10084</v>
      </c>
      <c r="G904" s="1" t="s">
        <v>10085</v>
      </c>
      <c r="H904" s="1" t="s">
        <v>10086</v>
      </c>
      <c r="I904" s="1" t="s">
        <v>10087</v>
      </c>
      <c r="J904" s="1" t="s">
        <v>10088</v>
      </c>
      <c r="K904" s="1" t="s">
        <v>10089</v>
      </c>
      <c r="L904" s="1" t="s">
        <v>10090</v>
      </c>
      <c r="M904" s="1" t="s">
        <v>10091</v>
      </c>
    </row>
    <row r="905" spans="2:13" x14ac:dyDescent="0.25">
      <c r="B905" s="1" t="s">
        <v>72</v>
      </c>
      <c r="C905" s="1" t="s">
        <v>10092</v>
      </c>
      <c r="D905" s="1" t="s">
        <v>10093</v>
      </c>
      <c r="E905" s="1" t="s">
        <v>10094</v>
      </c>
      <c r="F905" s="1" t="s">
        <v>10095</v>
      </c>
      <c r="G905" s="1" t="s">
        <v>10096</v>
      </c>
      <c r="H905" s="1" t="s">
        <v>10097</v>
      </c>
      <c r="I905" s="1" t="s">
        <v>10098</v>
      </c>
      <c r="J905" s="1" t="s">
        <v>10099</v>
      </c>
      <c r="K905" s="1" t="s">
        <v>10100</v>
      </c>
      <c r="L905" s="1" t="s">
        <v>10101</v>
      </c>
      <c r="M905" s="1" t="s">
        <v>10102</v>
      </c>
    </row>
    <row r="906" spans="2:13" x14ac:dyDescent="0.25">
      <c r="B906" s="1" t="s">
        <v>72</v>
      </c>
      <c r="C906" s="1" t="s">
        <v>10103</v>
      </c>
      <c r="D906" s="1" t="s">
        <v>10104</v>
      </c>
      <c r="E906" s="1" t="s">
        <v>10105</v>
      </c>
      <c r="F906" s="1" t="s">
        <v>10106</v>
      </c>
      <c r="G906" s="1" t="s">
        <v>10107</v>
      </c>
      <c r="H906" s="1" t="s">
        <v>10108</v>
      </c>
      <c r="I906" s="1" t="s">
        <v>10109</v>
      </c>
      <c r="J906" s="1" t="s">
        <v>10110</v>
      </c>
      <c r="K906" s="1" t="s">
        <v>10111</v>
      </c>
      <c r="L906" s="1" t="s">
        <v>10112</v>
      </c>
      <c r="M906" s="1" t="s">
        <v>10113</v>
      </c>
    </row>
    <row r="907" spans="2:13" x14ac:dyDescent="0.25">
      <c r="B907" s="1" t="s">
        <v>72</v>
      </c>
      <c r="C907" s="1" t="s">
        <v>10114</v>
      </c>
      <c r="D907" s="1" t="s">
        <v>10115</v>
      </c>
      <c r="E907" s="1" t="s">
        <v>10116</v>
      </c>
      <c r="F907" s="1" t="s">
        <v>10117</v>
      </c>
      <c r="G907" s="1" t="s">
        <v>10118</v>
      </c>
      <c r="H907" s="1" t="s">
        <v>10119</v>
      </c>
      <c r="I907" s="1" t="s">
        <v>10120</v>
      </c>
      <c r="J907" s="1" t="s">
        <v>10121</v>
      </c>
      <c r="K907" s="1" t="s">
        <v>10122</v>
      </c>
      <c r="L907" s="1" t="s">
        <v>10123</v>
      </c>
      <c r="M907" s="1" t="s">
        <v>10124</v>
      </c>
    </row>
    <row r="908" spans="2:13" x14ac:dyDescent="0.25">
      <c r="B908" s="1" t="s">
        <v>72</v>
      </c>
      <c r="C908" s="1" t="s">
        <v>10125</v>
      </c>
      <c r="D908" s="1" t="s">
        <v>10126</v>
      </c>
      <c r="E908" s="1" t="s">
        <v>10127</v>
      </c>
      <c r="F908" s="1" t="s">
        <v>10128</v>
      </c>
      <c r="G908" s="1" t="s">
        <v>10129</v>
      </c>
      <c r="H908" s="1" t="s">
        <v>10130</v>
      </c>
      <c r="I908" s="1" t="s">
        <v>10131</v>
      </c>
      <c r="J908" s="1" t="s">
        <v>10132</v>
      </c>
      <c r="K908" s="1" t="s">
        <v>10133</v>
      </c>
      <c r="L908" s="1" t="s">
        <v>10134</v>
      </c>
      <c r="M908" s="1" t="s">
        <v>10135</v>
      </c>
    </row>
    <row r="909" spans="2:13" x14ac:dyDescent="0.25">
      <c r="B909" s="1" t="s">
        <v>72</v>
      </c>
      <c r="C909" s="1" t="s">
        <v>10136</v>
      </c>
      <c r="D909" s="1" t="s">
        <v>10137</v>
      </c>
      <c r="E909" s="1" t="s">
        <v>10138</v>
      </c>
      <c r="F909" s="1" t="s">
        <v>10139</v>
      </c>
      <c r="G909" s="1" t="s">
        <v>10140</v>
      </c>
      <c r="H909" s="1" t="s">
        <v>10141</v>
      </c>
      <c r="I909" s="1" t="s">
        <v>10142</v>
      </c>
      <c r="J909" s="1" t="s">
        <v>10143</v>
      </c>
      <c r="K909" s="1" t="s">
        <v>10144</v>
      </c>
      <c r="L909" s="1" t="s">
        <v>10145</v>
      </c>
      <c r="M909" s="1" t="s">
        <v>10146</v>
      </c>
    </row>
    <row r="910" spans="2:13" x14ac:dyDescent="0.25">
      <c r="B910" s="1" t="s">
        <v>72</v>
      </c>
      <c r="C910" s="1" t="s">
        <v>10147</v>
      </c>
      <c r="D910" s="1" t="s">
        <v>10148</v>
      </c>
      <c r="E910" s="1" t="s">
        <v>10149</v>
      </c>
      <c r="F910" s="1" t="s">
        <v>10150</v>
      </c>
      <c r="G910" s="1" t="s">
        <v>10151</v>
      </c>
      <c r="H910" s="1" t="s">
        <v>10152</v>
      </c>
      <c r="I910" s="1" t="s">
        <v>10153</v>
      </c>
      <c r="J910" s="1" t="s">
        <v>10154</v>
      </c>
      <c r="K910" s="1" t="s">
        <v>10155</v>
      </c>
      <c r="L910" s="1" t="s">
        <v>10156</v>
      </c>
      <c r="M910" s="1" t="s">
        <v>10157</v>
      </c>
    </row>
    <row r="911" spans="2:13" x14ac:dyDescent="0.25">
      <c r="B911" s="1" t="s">
        <v>72</v>
      </c>
      <c r="C911" s="1" t="s">
        <v>10158</v>
      </c>
      <c r="D911" s="1" t="s">
        <v>10159</v>
      </c>
      <c r="E911" s="1" t="s">
        <v>10160</v>
      </c>
      <c r="F911" s="1" t="s">
        <v>10161</v>
      </c>
      <c r="G911" s="1" t="s">
        <v>10162</v>
      </c>
      <c r="H911" s="1" t="s">
        <v>10163</v>
      </c>
      <c r="I911" s="1" t="s">
        <v>10164</v>
      </c>
      <c r="J911" s="1" t="s">
        <v>10165</v>
      </c>
      <c r="K911" s="1" t="s">
        <v>10166</v>
      </c>
      <c r="L911" s="1" t="s">
        <v>10167</v>
      </c>
      <c r="M911" s="1" t="s">
        <v>10168</v>
      </c>
    </row>
    <row r="912" spans="2:13" x14ac:dyDescent="0.25">
      <c r="B912" s="1" t="s">
        <v>72</v>
      </c>
      <c r="C912" s="1" t="s">
        <v>10169</v>
      </c>
      <c r="D912" s="1" t="s">
        <v>10170</v>
      </c>
      <c r="E912" s="1" t="s">
        <v>10171</v>
      </c>
      <c r="F912" s="1" t="s">
        <v>10172</v>
      </c>
      <c r="G912" s="1" t="s">
        <v>10173</v>
      </c>
      <c r="H912" s="1" t="s">
        <v>10174</v>
      </c>
      <c r="I912" s="1" t="s">
        <v>10175</v>
      </c>
      <c r="J912" s="1" t="s">
        <v>10176</v>
      </c>
      <c r="K912" s="1" t="s">
        <v>10177</v>
      </c>
      <c r="L912" s="1" t="s">
        <v>10178</v>
      </c>
      <c r="M912" s="1" t="s">
        <v>10179</v>
      </c>
    </row>
    <row r="913" spans="2:13" x14ac:dyDescent="0.25">
      <c r="B913" s="1" t="s">
        <v>72</v>
      </c>
      <c r="C913" s="1" t="s">
        <v>10180</v>
      </c>
      <c r="D913" s="1" t="s">
        <v>10181</v>
      </c>
      <c r="E913" s="1" t="s">
        <v>10182</v>
      </c>
      <c r="F913" s="1" t="s">
        <v>10183</v>
      </c>
      <c r="G913" s="1" t="s">
        <v>10184</v>
      </c>
      <c r="H913" s="1" t="s">
        <v>10185</v>
      </c>
      <c r="I913" s="1" t="s">
        <v>10186</v>
      </c>
      <c r="J913" s="1" t="s">
        <v>10187</v>
      </c>
      <c r="K913" s="1" t="s">
        <v>10188</v>
      </c>
      <c r="L913" s="1" t="s">
        <v>10189</v>
      </c>
      <c r="M913" s="1" t="s">
        <v>10190</v>
      </c>
    </row>
    <row r="914" spans="2:13" x14ac:dyDescent="0.25">
      <c r="B914" s="1" t="s">
        <v>72</v>
      </c>
      <c r="C914" s="1" t="s">
        <v>10191</v>
      </c>
      <c r="D914" s="1" t="s">
        <v>10192</v>
      </c>
      <c r="E914" s="1" t="s">
        <v>10193</v>
      </c>
      <c r="F914" s="1" t="s">
        <v>10194</v>
      </c>
      <c r="G914" s="1" t="s">
        <v>10195</v>
      </c>
      <c r="H914" s="1" t="s">
        <v>10196</v>
      </c>
      <c r="I914" s="1" t="s">
        <v>10197</v>
      </c>
      <c r="J914" s="1" t="s">
        <v>10198</v>
      </c>
      <c r="K914" s="1" t="s">
        <v>10199</v>
      </c>
      <c r="L914" s="1" t="s">
        <v>10200</v>
      </c>
      <c r="M914" s="1" t="s">
        <v>10201</v>
      </c>
    </row>
    <row r="915" spans="2:13" x14ac:dyDescent="0.25">
      <c r="B915" s="1" t="s">
        <v>72</v>
      </c>
      <c r="C915" s="1" t="s">
        <v>10202</v>
      </c>
      <c r="D915" s="1" t="s">
        <v>10203</v>
      </c>
      <c r="E915" s="1" t="s">
        <v>10204</v>
      </c>
      <c r="F915" s="1" t="s">
        <v>10205</v>
      </c>
      <c r="G915" s="1" t="s">
        <v>10206</v>
      </c>
      <c r="H915" s="1" t="s">
        <v>10207</v>
      </c>
      <c r="I915" s="1" t="s">
        <v>10208</v>
      </c>
      <c r="J915" s="1" t="s">
        <v>10209</v>
      </c>
      <c r="K915" s="1" t="s">
        <v>10210</v>
      </c>
      <c r="L915" s="1" t="s">
        <v>10211</v>
      </c>
      <c r="M915" s="1" t="s">
        <v>10212</v>
      </c>
    </row>
    <row r="916" spans="2:13" x14ac:dyDescent="0.25">
      <c r="B916" s="1" t="s">
        <v>72</v>
      </c>
      <c r="C916" s="1" t="s">
        <v>10213</v>
      </c>
      <c r="D916" s="1" t="s">
        <v>10214</v>
      </c>
      <c r="E916" s="1" t="s">
        <v>10215</v>
      </c>
      <c r="F916" s="1" t="s">
        <v>10216</v>
      </c>
      <c r="G916" s="1" t="s">
        <v>10217</v>
      </c>
      <c r="H916" s="1" t="s">
        <v>10218</v>
      </c>
      <c r="I916" s="1" t="s">
        <v>10219</v>
      </c>
      <c r="J916" s="1" t="s">
        <v>10220</v>
      </c>
      <c r="K916" s="1" t="s">
        <v>10221</v>
      </c>
      <c r="L916" s="1" t="s">
        <v>10222</v>
      </c>
      <c r="M916" s="1" t="s">
        <v>10223</v>
      </c>
    </row>
    <row r="917" spans="2:13" x14ac:dyDescent="0.25">
      <c r="B917" s="1" t="s">
        <v>72</v>
      </c>
      <c r="C917" s="1" t="s">
        <v>10224</v>
      </c>
      <c r="D917" s="1" t="s">
        <v>10225</v>
      </c>
      <c r="E917" s="1" t="s">
        <v>10226</v>
      </c>
      <c r="F917" s="1" t="s">
        <v>10227</v>
      </c>
      <c r="G917" s="1" t="s">
        <v>10228</v>
      </c>
      <c r="H917" s="1" t="s">
        <v>10229</v>
      </c>
      <c r="I917" s="1" t="s">
        <v>10230</v>
      </c>
      <c r="J917" s="1" t="s">
        <v>10231</v>
      </c>
      <c r="K917" s="1" t="s">
        <v>10232</v>
      </c>
      <c r="L917" s="1" t="s">
        <v>10233</v>
      </c>
      <c r="M917" s="1" t="s">
        <v>10234</v>
      </c>
    </row>
    <row r="918" spans="2:13" x14ac:dyDescent="0.25">
      <c r="B918" s="1" t="s">
        <v>72</v>
      </c>
      <c r="C918" s="1" t="s">
        <v>10235</v>
      </c>
      <c r="D918" s="1" t="s">
        <v>10236</v>
      </c>
      <c r="E918" s="1" t="s">
        <v>10237</v>
      </c>
      <c r="F918" s="1" t="s">
        <v>10238</v>
      </c>
      <c r="G918" s="1" t="s">
        <v>10239</v>
      </c>
      <c r="H918" s="1" t="s">
        <v>10240</v>
      </c>
      <c r="I918" s="1" t="s">
        <v>10241</v>
      </c>
      <c r="J918" s="1" t="s">
        <v>10242</v>
      </c>
      <c r="K918" s="1" t="s">
        <v>10243</v>
      </c>
      <c r="L918" s="1" t="s">
        <v>10244</v>
      </c>
      <c r="M918" s="1" t="s">
        <v>10245</v>
      </c>
    </row>
    <row r="919" spans="2:13" x14ac:dyDescent="0.25">
      <c r="B919" s="1" t="s">
        <v>72</v>
      </c>
      <c r="C919" s="1" t="s">
        <v>10246</v>
      </c>
      <c r="D919" s="1" t="s">
        <v>10247</v>
      </c>
      <c r="E919" s="1" t="s">
        <v>10248</v>
      </c>
      <c r="F919" s="1" t="s">
        <v>10249</v>
      </c>
      <c r="G919" s="1" t="s">
        <v>10250</v>
      </c>
      <c r="H919" s="1" t="s">
        <v>10251</v>
      </c>
      <c r="I919" s="1" t="s">
        <v>10252</v>
      </c>
      <c r="J919" s="1" t="s">
        <v>10253</v>
      </c>
      <c r="K919" s="1" t="s">
        <v>10254</v>
      </c>
      <c r="L919" s="1" t="s">
        <v>10255</v>
      </c>
      <c r="M919" s="1" t="s">
        <v>10256</v>
      </c>
    </row>
    <row r="920" spans="2:13" x14ac:dyDescent="0.25">
      <c r="B920" s="1" t="s">
        <v>72</v>
      </c>
      <c r="C920" s="1" t="s">
        <v>10257</v>
      </c>
      <c r="D920" s="1" t="s">
        <v>10258</v>
      </c>
      <c r="E920" s="1" t="s">
        <v>10259</v>
      </c>
      <c r="F920" s="1" t="s">
        <v>10260</v>
      </c>
      <c r="G920" s="1" t="s">
        <v>10261</v>
      </c>
      <c r="H920" s="1" t="s">
        <v>10262</v>
      </c>
      <c r="I920" s="1" t="s">
        <v>10263</v>
      </c>
      <c r="J920" s="1" t="s">
        <v>10264</v>
      </c>
      <c r="K920" s="1" t="s">
        <v>10265</v>
      </c>
      <c r="L920" s="1" t="s">
        <v>10266</v>
      </c>
      <c r="M920" s="1" t="s">
        <v>10267</v>
      </c>
    </row>
    <row r="921" spans="2:13" x14ac:dyDescent="0.25">
      <c r="B921" s="1" t="s">
        <v>72</v>
      </c>
      <c r="C921" s="1" t="s">
        <v>10268</v>
      </c>
      <c r="D921" s="1" t="s">
        <v>10269</v>
      </c>
      <c r="E921" s="1" t="s">
        <v>10270</v>
      </c>
      <c r="F921" s="1" t="s">
        <v>10271</v>
      </c>
      <c r="G921" s="1" t="s">
        <v>10272</v>
      </c>
      <c r="H921" s="1" t="s">
        <v>10273</v>
      </c>
      <c r="I921" s="1" t="s">
        <v>10274</v>
      </c>
      <c r="J921" s="1" t="s">
        <v>10275</v>
      </c>
      <c r="K921" s="1" t="s">
        <v>10276</v>
      </c>
      <c r="L921" s="1" t="s">
        <v>10277</v>
      </c>
      <c r="M921" s="1" t="s">
        <v>10278</v>
      </c>
    </row>
    <row r="922" spans="2:13" x14ac:dyDescent="0.25">
      <c r="B922" s="1" t="s">
        <v>73</v>
      </c>
      <c r="C922" s="1" t="s">
        <v>10279</v>
      </c>
      <c r="D922" s="1" t="s">
        <v>10280</v>
      </c>
      <c r="E922" s="1" t="s">
        <v>10281</v>
      </c>
      <c r="F922" s="1" t="s">
        <v>10282</v>
      </c>
      <c r="G922" s="1" t="s">
        <v>10283</v>
      </c>
      <c r="H922" s="1" t="s">
        <v>10284</v>
      </c>
      <c r="I922" s="1" t="s">
        <v>10285</v>
      </c>
      <c r="J922" s="1" t="s">
        <v>10286</v>
      </c>
      <c r="K922" s="1" t="s">
        <v>10287</v>
      </c>
      <c r="L922" s="1" t="s">
        <v>10288</v>
      </c>
      <c r="M922" s="1" t="s">
        <v>10289</v>
      </c>
    </row>
    <row r="923" spans="2:13" x14ac:dyDescent="0.25">
      <c r="B923" s="1" t="s">
        <v>73</v>
      </c>
      <c r="C923" s="1" t="s">
        <v>10290</v>
      </c>
      <c r="D923" s="1" t="s">
        <v>10291</v>
      </c>
      <c r="E923" s="1" t="s">
        <v>10292</v>
      </c>
      <c r="F923" s="1" t="s">
        <v>10293</v>
      </c>
      <c r="G923" s="1" t="s">
        <v>10294</v>
      </c>
      <c r="H923" s="1" t="s">
        <v>10295</v>
      </c>
      <c r="I923" s="1" t="s">
        <v>10296</v>
      </c>
      <c r="J923" s="1" t="s">
        <v>10297</v>
      </c>
      <c r="K923" s="1" t="s">
        <v>10298</v>
      </c>
      <c r="L923" s="1" t="s">
        <v>10299</v>
      </c>
      <c r="M923" s="1" t="s">
        <v>10300</v>
      </c>
    </row>
    <row r="924" spans="2:13" x14ac:dyDescent="0.25">
      <c r="B924" s="1" t="s">
        <v>73</v>
      </c>
      <c r="C924" s="1" t="s">
        <v>10301</v>
      </c>
      <c r="D924" s="1" t="s">
        <v>10302</v>
      </c>
      <c r="E924" s="1" t="s">
        <v>10303</v>
      </c>
      <c r="F924" s="1" t="s">
        <v>10304</v>
      </c>
      <c r="G924" s="1" t="s">
        <v>10305</v>
      </c>
      <c r="H924" s="1" t="s">
        <v>10306</v>
      </c>
      <c r="I924" s="1" t="s">
        <v>10307</v>
      </c>
      <c r="J924" s="1" t="s">
        <v>10308</v>
      </c>
      <c r="K924" s="1" t="s">
        <v>10309</v>
      </c>
      <c r="L924" s="1" t="s">
        <v>10310</v>
      </c>
      <c r="M924" s="1" t="s">
        <v>10311</v>
      </c>
    </row>
    <row r="925" spans="2:13" x14ac:dyDescent="0.25">
      <c r="B925" s="1" t="s">
        <v>73</v>
      </c>
      <c r="C925" s="1" t="s">
        <v>10312</v>
      </c>
      <c r="D925" s="1" t="s">
        <v>10313</v>
      </c>
      <c r="E925" s="1" t="s">
        <v>10314</v>
      </c>
      <c r="F925" s="1" t="s">
        <v>10315</v>
      </c>
      <c r="G925" s="1" t="s">
        <v>10316</v>
      </c>
      <c r="H925" s="1" t="s">
        <v>10317</v>
      </c>
      <c r="I925" s="1" t="s">
        <v>10318</v>
      </c>
      <c r="J925" s="1" t="s">
        <v>10319</v>
      </c>
      <c r="K925" s="1" t="s">
        <v>10320</v>
      </c>
      <c r="L925" s="1" t="s">
        <v>10321</v>
      </c>
      <c r="M925" s="1" t="s">
        <v>10322</v>
      </c>
    </row>
    <row r="926" spans="2:13" x14ac:dyDescent="0.25">
      <c r="B926" s="1" t="s">
        <v>73</v>
      </c>
      <c r="C926" s="1" t="s">
        <v>10323</v>
      </c>
      <c r="D926" s="1" t="s">
        <v>10324</v>
      </c>
      <c r="E926" s="1" t="s">
        <v>10325</v>
      </c>
      <c r="F926" s="1" t="s">
        <v>10326</v>
      </c>
      <c r="G926" s="1" t="s">
        <v>10327</v>
      </c>
      <c r="H926" s="1" t="s">
        <v>10328</v>
      </c>
      <c r="I926" s="1" t="s">
        <v>10329</v>
      </c>
      <c r="J926" s="1" t="s">
        <v>10330</v>
      </c>
      <c r="K926" s="1" t="s">
        <v>10331</v>
      </c>
      <c r="L926" s="1" t="s">
        <v>10332</v>
      </c>
      <c r="M926" s="1" t="s">
        <v>10333</v>
      </c>
    </row>
    <row r="927" spans="2:13" x14ac:dyDescent="0.25">
      <c r="B927" s="1" t="s">
        <v>73</v>
      </c>
      <c r="C927" s="1" t="s">
        <v>10334</v>
      </c>
      <c r="D927" s="1" t="s">
        <v>10335</v>
      </c>
      <c r="E927" s="1" t="s">
        <v>10336</v>
      </c>
      <c r="F927" s="1" t="s">
        <v>10337</v>
      </c>
      <c r="G927" s="1" t="s">
        <v>10338</v>
      </c>
      <c r="H927" s="1" t="s">
        <v>10339</v>
      </c>
      <c r="I927" s="1" t="s">
        <v>10340</v>
      </c>
      <c r="J927" s="1" t="s">
        <v>10341</v>
      </c>
      <c r="K927" s="1" t="s">
        <v>10342</v>
      </c>
      <c r="L927" s="1" t="s">
        <v>10343</v>
      </c>
      <c r="M927" s="1" t="s">
        <v>10344</v>
      </c>
    </row>
    <row r="928" spans="2:13" x14ac:dyDescent="0.25">
      <c r="B928" s="1" t="s">
        <v>73</v>
      </c>
      <c r="C928" s="1" t="s">
        <v>10345</v>
      </c>
      <c r="D928" s="1" t="s">
        <v>10346</v>
      </c>
      <c r="E928" s="1" t="s">
        <v>10347</v>
      </c>
      <c r="F928" s="1" t="s">
        <v>10348</v>
      </c>
      <c r="G928" s="1" t="s">
        <v>10349</v>
      </c>
      <c r="H928" s="1" t="s">
        <v>10350</v>
      </c>
      <c r="I928" s="1" t="s">
        <v>10351</v>
      </c>
      <c r="J928" s="1" t="s">
        <v>10352</v>
      </c>
      <c r="K928" s="1" t="s">
        <v>10353</v>
      </c>
      <c r="L928" s="1" t="s">
        <v>10354</v>
      </c>
      <c r="M928" s="1" t="s">
        <v>10355</v>
      </c>
    </row>
    <row r="929" spans="2:13" x14ac:dyDescent="0.25">
      <c r="B929" s="1" t="s">
        <v>73</v>
      </c>
      <c r="C929" s="1" t="s">
        <v>10356</v>
      </c>
      <c r="D929" s="1" t="s">
        <v>10357</v>
      </c>
      <c r="E929" s="1" t="s">
        <v>10358</v>
      </c>
      <c r="F929" s="1" t="s">
        <v>10359</v>
      </c>
      <c r="G929" s="1" t="s">
        <v>10360</v>
      </c>
      <c r="H929" s="1" t="s">
        <v>10361</v>
      </c>
      <c r="I929" s="1" t="s">
        <v>10362</v>
      </c>
      <c r="J929" s="1" t="s">
        <v>10363</v>
      </c>
      <c r="K929" s="1" t="s">
        <v>10364</v>
      </c>
      <c r="L929" s="1" t="s">
        <v>10365</v>
      </c>
      <c r="M929" s="1" t="s">
        <v>10366</v>
      </c>
    </row>
    <row r="930" spans="2:13" x14ac:dyDescent="0.25">
      <c r="B930" s="1" t="s">
        <v>73</v>
      </c>
      <c r="C930" s="1" t="s">
        <v>10367</v>
      </c>
      <c r="D930" s="1" t="s">
        <v>10368</v>
      </c>
      <c r="E930" s="1" t="s">
        <v>10369</v>
      </c>
      <c r="F930" s="1" t="s">
        <v>10370</v>
      </c>
      <c r="G930" s="1" t="s">
        <v>10371</v>
      </c>
      <c r="H930" s="1" t="s">
        <v>10372</v>
      </c>
      <c r="I930" s="1" t="s">
        <v>10373</v>
      </c>
      <c r="J930" s="1" t="s">
        <v>10374</v>
      </c>
      <c r="K930" s="1" t="s">
        <v>10375</v>
      </c>
      <c r="L930" s="1" t="s">
        <v>10376</v>
      </c>
      <c r="M930" s="1" t="s">
        <v>10377</v>
      </c>
    </row>
    <row r="931" spans="2:13" x14ac:dyDescent="0.25">
      <c r="B931" s="1" t="s">
        <v>73</v>
      </c>
      <c r="C931" s="1" t="s">
        <v>10378</v>
      </c>
      <c r="D931" s="1" t="s">
        <v>10379</v>
      </c>
      <c r="E931" s="1" t="s">
        <v>10380</v>
      </c>
      <c r="F931" s="1" t="s">
        <v>10381</v>
      </c>
      <c r="G931" s="1" t="s">
        <v>10382</v>
      </c>
      <c r="H931" s="1" t="s">
        <v>10383</v>
      </c>
      <c r="I931" s="1" t="s">
        <v>10384</v>
      </c>
      <c r="J931" s="1" t="s">
        <v>10385</v>
      </c>
      <c r="K931" s="1" t="s">
        <v>10386</v>
      </c>
      <c r="L931" s="1" t="s">
        <v>10387</v>
      </c>
      <c r="M931" s="1" t="s">
        <v>10388</v>
      </c>
    </row>
    <row r="932" spans="2:13" x14ac:dyDescent="0.25">
      <c r="B932" s="1" t="s">
        <v>73</v>
      </c>
      <c r="C932" s="1" t="s">
        <v>10389</v>
      </c>
      <c r="D932" s="1" t="s">
        <v>10390</v>
      </c>
      <c r="E932" s="1" t="s">
        <v>10391</v>
      </c>
      <c r="F932" s="1" t="s">
        <v>10392</v>
      </c>
      <c r="G932" s="1" t="s">
        <v>10393</v>
      </c>
      <c r="H932" s="1" t="s">
        <v>10394</v>
      </c>
      <c r="I932" s="1" t="s">
        <v>10395</v>
      </c>
      <c r="J932" s="1" t="s">
        <v>10396</v>
      </c>
      <c r="K932" s="1" t="s">
        <v>10397</v>
      </c>
      <c r="L932" s="1" t="s">
        <v>10398</v>
      </c>
      <c r="M932" s="1" t="s">
        <v>10399</v>
      </c>
    </row>
    <row r="933" spans="2:13" x14ac:dyDescent="0.25">
      <c r="B933" s="1" t="s">
        <v>73</v>
      </c>
      <c r="C933" s="1" t="s">
        <v>10400</v>
      </c>
      <c r="D933" s="1" t="s">
        <v>10401</v>
      </c>
      <c r="E933" s="1" t="s">
        <v>10402</v>
      </c>
      <c r="F933" s="1" t="s">
        <v>10403</v>
      </c>
      <c r="G933" s="1" t="s">
        <v>10404</v>
      </c>
      <c r="H933" s="1" t="s">
        <v>10405</v>
      </c>
      <c r="I933" s="1" t="s">
        <v>10406</v>
      </c>
      <c r="J933" s="1" t="s">
        <v>10407</v>
      </c>
      <c r="K933" s="1" t="s">
        <v>10408</v>
      </c>
      <c r="L933" s="1" t="s">
        <v>10409</v>
      </c>
      <c r="M933" s="1" t="s">
        <v>10410</v>
      </c>
    </row>
    <row r="934" spans="2:13" x14ac:dyDescent="0.25">
      <c r="B934" s="1" t="s">
        <v>73</v>
      </c>
      <c r="C934" s="1" t="s">
        <v>10411</v>
      </c>
      <c r="D934" s="1" t="s">
        <v>10412</v>
      </c>
      <c r="E934" s="1" t="s">
        <v>10413</v>
      </c>
      <c r="F934" s="1" t="s">
        <v>10414</v>
      </c>
      <c r="G934" s="1" t="s">
        <v>10415</v>
      </c>
      <c r="H934" s="1" t="s">
        <v>10416</v>
      </c>
      <c r="I934" s="1" t="s">
        <v>10417</v>
      </c>
      <c r="J934" s="1" t="s">
        <v>10418</v>
      </c>
      <c r="K934" s="1" t="s">
        <v>10419</v>
      </c>
      <c r="L934" s="1" t="s">
        <v>10420</v>
      </c>
      <c r="M934" s="1" t="s">
        <v>10421</v>
      </c>
    </row>
    <row r="935" spans="2:13" x14ac:dyDescent="0.25">
      <c r="B935" s="1" t="s">
        <v>73</v>
      </c>
      <c r="C935" s="1" t="s">
        <v>10422</v>
      </c>
      <c r="D935" s="1" t="s">
        <v>10423</v>
      </c>
      <c r="E935" s="1" t="s">
        <v>10424</v>
      </c>
      <c r="F935" s="1" t="s">
        <v>10425</v>
      </c>
      <c r="G935" s="1" t="s">
        <v>10426</v>
      </c>
      <c r="H935" s="1" t="s">
        <v>10427</v>
      </c>
      <c r="I935" s="1" t="s">
        <v>10428</v>
      </c>
      <c r="J935" s="1" t="s">
        <v>10429</v>
      </c>
      <c r="K935" s="1" t="s">
        <v>10430</v>
      </c>
      <c r="L935" s="1" t="s">
        <v>10431</v>
      </c>
      <c r="M935" s="1" t="s">
        <v>10432</v>
      </c>
    </row>
    <row r="936" spans="2:13" x14ac:dyDescent="0.25">
      <c r="B936" s="1" t="s">
        <v>73</v>
      </c>
      <c r="C936" s="1" t="s">
        <v>10433</v>
      </c>
      <c r="D936" s="1" t="s">
        <v>10434</v>
      </c>
      <c r="E936" s="1" t="s">
        <v>10435</v>
      </c>
      <c r="F936" s="1" t="s">
        <v>10436</v>
      </c>
      <c r="G936" s="1" t="s">
        <v>10437</v>
      </c>
      <c r="H936" s="1" t="s">
        <v>10438</v>
      </c>
      <c r="I936" s="1" t="s">
        <v>10439</v>
      </c>
      <c r="J936" s="1" t="s">
        <v>10440</v>
      </c>
      <c r="K936" s="1" t="s">
        <v>10441</v>
      </c>
      <c r="L936" s="1" t="s">
        <v>10442</v>
      </c>
      <c r="M936" s="1" t="s">
        <v>10443</v>
      </c>
    </row>
    <row r="937" spans="2:13" x14ac:dyDescent="0.25">
      <c r="B937" s="1" t="s">
        <v>73</v>
      </c>
      <c r="C937" s="1" t="s">
        <v>10444</v>
      </c>
      <c r="D937" s="1" t="s">
        <v>10445</v>
      </c>
      <c r="E937" s="1" t="s">
        <v>10446</v>
      </c>
      <c r="F937" s="1" t="s">
        <v>10447</v>
      </c>
      <c r="G937" s="1" t="s">
        <v>10448</v>
      </c>
      <c r="H937" s="1" t="s">
        <v>10449</v>
      </c>
      <c r="I937" s="1" t="s">
        <v>10450</v>
      </c>
      <c r="J937" s="1" t="s">
        <v>10451</v>
      </c>
      <c r="K937" s="1" t="s">
        <v>10452</v>
      </c>
      <c r="L937" s="1" t="s">
        <v>10453</v>
      </c>
      <c r="M937" s="1" t="s">
        <v>10454</v>
      </c>
    </row>
    <row r="938" spans="2:13" x14ac:dyDescent="0.25">
      <c r="B938" s="1" t="s">
        <v>73</v>
      </c>
      <c r="C938" s="1" t="s">
        <v>10455</v>
      </c>
      <c r="D938" s="1" t="s">
        <v>10456</v>
      </c>
      <c r="E938" s="1" t="s">
        <v>10457</v>
      </c>
      <c r="F938" s="1" t="s">
        <v>10458</v>
      </c>
      <c r="G938" s="1" t="s">
        <v>10459</v>
      </c>
      <c r="H938" s="1" t="s">
        <v>10460</v>
      </c>
      <c r="I938" s="1" t="s">
        <v>10461</v>
      </c>
      <c r="J938" s="1" t="s">
        <v>10462</v>
      </c>
      <c r="K938" s="1" t="s">
        <v>10463</v>
      </c>
      <c r="L938" s="1" t="s">
        <v>10464</v>
      </c>
      <c r="M938" s="1" t="s">
        <v>10465</v>
      </c>
    </row>
    <row r="939" spans="2:13" x14ac:dyDescent="0.25">
      <c r="B939" s="1" t="s">
        <v>73</v>
      </c>
      <c r="C939" s="1" t="s">
        <v>10466</v>
      </c>
      <c r="D939" s="1" t="s">
        <v>10467</v>
      </c>
      <c r="E939" s="1" t="s">
        <v>10468</v>
      </c>
      <c r="F939" s="1" t="s">
        <v>10469</v>
      </c>
      <c r="G939" s="1" t="s">
        <v>10470</v>
      </c>
      <c r="H939" s="1" t="s">
        <v>10471</v>
      </c>
      <c r="I939" s="1" t="s">
        <v>10472</v>
      </c>
      <c r="J939" s="1" t="s">
        <v>10473</v>
      </c>
      <c r="K939" s="1" t="s">
        <v>10474</v>
      </c>
      <c r="L939" s="1" t="s">
        <v>10475</v>
      </c>
      <c r="M939" s="1" t="s">
        <v>10476</v>
      </c>
    </row>
    <row r="940" spans="2:13" x14ac:dyDescent="0.25">
      <c r="B940" s="1" t="s">
        <v>73</v>
      </c>
      <c r="C940" s="1" t="s">
        <v>10477</v>
      </c>
      <c r="D940" s="1" t="s">
        <v>10478</v>
      </c>
      <c r="E940" s="1" t="s">
        <v>10479</v>
      </c>
      <c r="F940" s="1" t="s">
        <v>10480</v>
      </c>
      <c r="G940" s="1" t="s">
        <v>10481</v>
      </c>
      <c r="H940" s="1" t="s">
        <v>10482</v>
      </c>
      <c r="I940" s="1" t="s">
        <v>10483</v>
      </c>
      <c r="J940" s="1" t="s">
        <v>10484</v>
      </c>
      <c r="K940" s="1" t="s">
        <v>10485</v>
      </c>
      <c r="L940" s="1" t="s">
        <v>10486</v>
      </c>
      <c r="M940" s="1" t="s">
        <v>10487</v>
      </c>
    </row>
    <row r="941" spans="2:13" x14ac:dyDescent="0.25">
      <c r="B941" s="1" t="s">
        <v>73</v>
      </c>
      <c r="C941" s="1" t="s">
        <v>10488</v>
      </c>
      <c r="D941" s="1" t="s">
        <v>10489</v>
      </c>
      <c r="E941" s="1" t="s">
        <v>10490</v>
      </c>
      <c r="F941" s="1" t="s">
        <v>10491</v>
      </c>
      <c r="G941" s="1" t="s">
        <v>10492</v>
      </c>
      <c r="H941" s="1" t="s">
        <v>10493</v>
      </c>
      <c r="I941" s="1" t="s">
        <v>10494</v>
      </c>
      <c r="J941" s="1" t="s">
        <v>10495</v>
      </c>
      <c r="K941" s="1" t="s">
        <v>10496</v>
      </c>
      <c r="L941" s="1" t="s">
        <v>10497</v>
      </c>
      <c r="M941" s="1" t="s">
        <v>10498</v>
      </c>
    </row>
    <row r="942" spans="2:13" x14ac:dyDescent="0.25">
      <c r="B942" s="1" t="s">
        <v>74</v>
      </c>
      <c r="C942" s="1" t="s">
        <v>10499</v>
      </c>
      <c r="D942" s="1" t="s">
        <v>10500</v>
      </c>
      <c r="E942" s="1" t="s">
        <v>10501</v>
      </c>
      <c r="F942" s="1" t="s">
        <v>10502</v>
      </c>
      <c r="G942" s="1" t="s">
        <v>10503</v>
      </c>
      <c r="H942" s="1" t="s">
        <v>10504</v>
      </c>
      <c r="I942" s="1" t="s">
        <v>10505</v>
      </c>
      <c r="J942" s="1" t="s">
        <v>10506</v>
      </c>
      <c r="K942" s="1" t="s">
        <v>10507</v>
      </c>
      <c r="L942" s="1" t="s">
        <v>10508</v>
      </c>
      <c r="M942" s="1" t="s">
        <v>10509</v>
      </c>
    </row>
    <row r="943" spans="2:13" x14ac:dyDescent="0.25">
      <c r="B943" s="1" t="s">
        <v>74</v>
      </c>
      <c r="C943" s="1" t="s">
        <v>10510</v>
      </c>
      <c r="D943" s="1" t="s">
        <v>10511</v>
      </c>
      <c r="E943" s="1" t="s">
        <v>10512</v>
      </c>
      <c r="F943" s="1" t="s">
        <v>10513</v>
      </c>
      <c r="G943" s="1" t="s">
        <v>10514</v>
      </c>
      <c r="H943" s="1" t="s">
        <v>10515</v>
      </c>
      <c r="I943" s="1" t="s">
        <v>10516</v>
      </c>
      <c r="J943" s="1" t="s">
        <v>10517</v>
      </c>
      <c r="K943" s="1" t="s">
        <v>10518</v>
      </c>
      <c r="L943" s="1" t="s">
        <v>10519</v>
      </c>
      <c r="M943" s="1" t="s">
        <v>10520</v>
      </c>
    </row>
    <row r="944" spans="2:13" x14ac:dyDescent="0.25">
      <c r="B944" s="1" t="s">
        <v>74</v>
      </c>
      <c r="C944" s="1" t="s">
        <v>10521</v>
      </c>
      <c r="D944" s="1" t="s">
        <v>10522</v>
      </c>
      <c r="E944" s="1" t="s">
        <v>10523</v>
      </c>
      <c r="F944" s="1" t="s">
        <v>10524</v>
      </c>
      <c r="G944" s="1" t="s">
        <v>10525</v>
      </c>
      <c r="H944" s="1" t="s">
        <v>10526</v>
      </c>
      <c r="I944" s="1" t="s">
        <v>10527</v>
      </c>
      <c r="J944" s="1" t="s">
        <v>10528</v>
      </c>
      <c r="K944" s="1" t="s">
        <v>10529</v>
      </c>
      <c r="L944" s="1" t="s">
        <v>10530</v>
      </c>
      <c r="M944" s="1" t="s">
        <v>10531</v>
      </c>
    </row>
    <row r="945" spans="2:13" x14ac:dyDescent="0.25">
      <c r="B945" s="1" t="s">
        <v>74</v>
      </c>
      <c r="C945" s="1" t="s">
        <v>10532</v>
      </c>
      <c r="D945" s="1" t="s">
        <v>10533</v>
      </c>
      <c r="E945" s="1" t="s">
        <v>10534</v>
      </c>
      <c r="F945" s="1" t="s">
        <v>10535</v>
      </c>
      <c r="G945" s="1" t="s">
        <v>10536</v>
      </c>
      <c r="H945" s="1" t="s">
        <v>10537</v>
      </c>
      <c r="I945" s="1" t="s">
        <v>10538</v>
      </c>
      <c r="J945" s="1" t="s">
        <v>10539</v>
      </c>
      <c r="K945" s="1" t="s">
        <v>10540</v>
      </c>
      <c r="L945" s="1" t="s">
        <v>10541</v>
      </c>
      <c r="M945" s="1" t="s">
        <v>10542</v>
      </c>
    </row>
    <row r="946" spans="2:13" x14ac:dyDescent="0.25">
      <c r="B946" s="1" t="s">
        <v>74</v>
      </c>
      <c r="C946" s="1" t="s">
        <v>10543</v>
      </c>
      <c r="D946" s="1" t="s">
        <v>10544</v>
      </c>
      <c r="E946" s="1" t="s">
        <v>10545</v>
      </c>
      <c r="F946" s="1" t="s">
        <v>10546</v>
      </c>
      <c r="G946" s="1" t="s">
        <v>10547</v>
      </c>
      <c r="H946" s="1" t="s">
        <v>10548</v>
      </c>
      <c r="I946" s="1" t="s">
        <v>10549</v>
      </c>
      <c r="J946" s="1" t="s">
        <v>10550</v>
      </c>
      <c r="K946" s="1" t="s">
        <v>10551</v>
      </c>
      <c r="L946" s="1" t="s">
        <v>10552</v>
      </c>
      <c r="M946" s="1" t="s">
        <v>10553</v>
      </c>
    </row>
    <row r="947" spans="2:13" x14ac:dyDescent="0.25">
      <c r="B947" s="1" t="s">
        <v>74</v>
      </c>
      <c r="C947" s="1" t="s">
        <v>10554</v>
      </c>
      <c r="D947" s="1" t="s">
        <v>10555</v>
      </c>
      <c r="E947" s="1" t="s">
        <v>10556</v>
      </c>
      <c r="F947" s="1" t="s">
        <v>10557</v>
      </c>
      <c r="G947" s="1" t="s">
        <v>10558</v>
      </c>
      <c r="H947" s="1" t="s">
        <v>10559</v>
      </c>
      <c r="I947" s="1" t="s">
        <v>10560</v>
      </c>
      <c r="J947" s="1" t="s">
        <v>10561</v>
      </c>
      <c r="K947" s="1" t="s">
        <v>10562</v>
      </c>
      <c r="L947" s="1" t="s">
        <v>10563</v>
      </c>
      <c r="M947" s="1" t="s">
        <v>10564</v>
      </c>
    </row>
    <row r="948" spans="2:13" x14ac:dyDescent="0.25">
      <c r="B948" s="1" t="s">
        <v>74</v>
      </c>
      <c r="C948" s="1" t="s">
        <v>10565</v>
      </c>
      <c r="D948" s="1" t="s">
        <v>10566</v>
      </c>
      <c r="E948" s="1" t="s">
        <v>10567</v>
      </c>
      <c r="F948" s="1" t="s">
        <v>10568</v>
      </c>
      <c r="G948" s="1" t="s">
        <v>10569</v>
      </c>
      <c r="H948" s="1" t="s">
        <v>10570</v>
      </c>
      <c r="I948" s="1" t="s">
        <v>10571</v>
      </c>
      <c r="J948" s="1" t="s">
        <v>10572</v>
      </c>
      <c r="K948" s="1" t="s">
        <v>10573</v>
      </c>
      <c r="L948" s="1" t="s">
        <v>10574</v>
      </c>
      <c r="M948" s="1" t="s">
        <v>10575</v>
      </c>
    </row>
    <row r="949" spans="2:13" x14ac:dyDescent="0.25">
      <c r="B949" s="1" t="s">
        <v>74</v>
      </c>
      <c r="C949" s="1" t="s">
        <v>10576</v>
      </c>
      <c r="D949" s="1" t="s">
        <v>10577</v>
      </c>
      <c r="E949" s="1" t="s">
        <v>10578</v>
      </c>
      <c r="F949" s="1" t="s">
        <v>10579</v>
      </c>
      <c r="G949" s="1" t="s">
        <v>10580</v>
      </c>
      <c r="H949" s="1" t="s">
        <v>10581</v>
      </c>
      <c r="I949" s="1" t="s">
        <v>10582</v>
      </c>
      <c r="J949" s="1" t="s">
        <v>10583</v>
      </c>
      <c r="K949" s="1" t="s">
        <v>10584</v>
      </c>
      <c r="L949" s="1" t="s">
        <v>10585</v>
      </c>
      <c r="M949" s="1" t="s">
        <v>10586</v>
      </c>
    </row>
    <row r="950" spans="2:13" x14ac:dyDescent="0.25">
      <c r="B950" s="1" t="s">
        <v>74</v>
      </c>
      <c r="C950" s="1" t="s">
        <v>10587</v>
      </c>
      <c r="D950" s="1" t="s">
        <v>10588</v>
      </c>
      <c r="E950" s="1" t="s">
        <v>10589</v>
      </c>
      <c r="F950" s="1" t="s">
        <v>10590</v>
      </c>
      <c r="G950" s="1" t="s">
        <v>10591</v>
      </c>
      <c r="H950" s="1" t="s">
        <v>10592</v>
      </c>
      <c r="I950" s="1" t="s">
        <v>10593</v>
      </c>
      <c r="J950" s="1" t="s">
        <v>10594</v>
      </c>
      <c r="K950" s="1" t="s">
        <v>10595</v>
      </c>
      <c r="L950" s="1" t="s">
        <v>10596</v>
      </c>
      <c r="M950" s="1" t="s">
        <v>10597</v>
      </c>
    </row>
    <row r="951" spans="2:13" x14ac:dyDescent="0.25">
      <c r="B951" s="1" t="s">
        <v>74</v>
      </c>
      <c r="C951" s="1" t="s">
        <v>10598</v>
      </c>
      <c r="D951" s="1" t="s">
        <v>10599</v>
      </c>
      <c r="E951" s="1" t="s">
        <v>10600</v>
      </c>
      <c r="F951" s="1" t="s">
        <v>10601</v>
      </c>
      <c r="G951" s="1" t="s">
        <v>10602</v>
      </c>
      <c r="H951" s="1" t="s">
        <v>10603</v>
      </c>
      <c r="I951" s="1" t="s">
        <v>10604</v>
      </c>
      <c r="J951" s="1" t="s">
        <v>10605</v>
      </c>
      <c r="K951" s="1" t="s">
        <v>10606</v>
      </c>
      <c r="L951" s="1" t="s">
        <v>10607</v>
      </c>
      <c r="M951" s="1" t="s">
        <v>10608</v>
      </c>
    </row>
    <row r="952" spans="2:13" x14ac:dyDescent="0.25">
      <c r="B952" s="1" t="s">
        <v>74</v>
      </c>
      <c r="C952" s="1" t="s">
        <v>10609</v>
      </c>
      <c r="D952" s="1" t="s">
        <v>10610</v>
      </c>
      <c r="E952" s="1" t="s">
        <v>10611</v>
      </c>
      <c r="F952" s="1" t="s">
        <v>10612</v>
      </c>
      <c r="G952" s="1" t="s">
        <v>10613</v>
      </c>
      <c r="H952" s="1" t="s">
        <v>10614</v>
      </c>
      <c r="I952" s="1" t="s">
        <v>10615</v>
      </c>
      <c r="J952" s="1" t="s">
        <v>10616</v>
      </c>
      <c r="K952" s="1" t="s">
        <v>10617</v>
      </c>
      <c r="L952" s="1" t="s">
        <v>10618</v>
      </c>
      <c r="M952" s="1" t="s">
        <v>10619</v>
      </c>
    </row>
    <row r="953" spans="2:13" x14ac:dyDescent="0.25">
      <c r="B953" s="1" t="s">
        <v>74</v>
      </c>
      <c r="C953" s="1" t="s">
        <v>10620</v>
      </c>
      <c r="D953" s="1" t="s">
        <v>10621</v>
      </c>
      <c r="E953" s="1" t="s">
        <v>10622</v>
      </c>
      <c r="F953" s="1" t="s">
        <v>10623</v>
      </c>
      <c r="G953" s="1" t="s">
        <v>10624</v>
      </c>
      <c r="H953" s="1" t="s">
        <v>10625</v>
      </c>
      <c r="I953" s="1" t="s">
        <v>10626</v>
      </c>
      <c r="J953" s="1" t="s">
        <v>10627</v>
      </c>
      <c r="K953" s="1" t="s">
        <v>10628</v>
      </c>
      <c r="L953" s="1" t="s">
        <v>10629</v>
      </c>
      <c r="M953" s="1" t="s">
        <v>10630</v>
      </c>
    </row>
    <row r="954" spans="2:13" x14ac:dyDescent="0.25">
      <c r="B954" s="1" t="s">
        <v>74</v>
      </c>
      <c r="C954" s="1" t="s">
        <v>10631</v>
      </c>
      <c r="D954" s="1" t="s">
        <v>10632</v>
      </c>
      <c r="E954" s="1" t="s">
        <v>10633</v>
      </c>
      <c r="F954" s="1" t="s">
        <v>10634</v>
      </c>
      <c r="G954" s="1" t="s">
        <v>10635</v>
      </c>
      <c r="H954" s="1" t="s">
        <v>10636</v>
      </c>
      <c r="I954" s="1" t="s">
        <v>10637</v>
      </c>
      <c r="J954" s="1" t="s">
        <v>10638</v>
      </c>
      <c r="K954" s="1" t="s">
        <v>10639</v>
      </c>
      <c r="L954" s="1" t="s">
        <v>10640</v>
      </c>
      <c r="M954" s="1" t="s">
        <v>10641</v>
      </c>
    </row>
    <row r="955" spans="2:13" x14ac:dyDescent="0.25">
      <c r="B955" s="1" t="s">
        <v>74</v>
      </c>
      <c r="C955" s="1" t="s">
        <v>10642</v>
      </c>
      <c r="D955" s="1" t="s">
        <v>10643</v>
      </c>
      <c r="E955" s="1" t="s">
        <v>10644</v>
      </c>
      <c r="F955" s="1" t="s">
        <v>10645</v>
      </c>
      <c r="G955" s="1" t="s">
        <v>10646</v>
      </c>
      <c r="H955" s="1" t="s">
        <v>10647</v>
      </c>
      <c r="I955" s="1" t="s">
        <v>10648</v>
      </c>
      <c r="J955" s="1" t="s">
        <v>10649</v>
      </c>
      <c r="K955" s="1" t="s">
        <v>10650</v>
      </c>
      <c r="L955" s="1" t="s">
        <v>10651</v>
      </c>
      <c r="M955" s="1" t="s">
        <v>10652</v>
      </c>
    </row>
    <row r="956" spans="2:13" x14ac:dyDescent="0.25">
      <c r="B956" s="1" t="s">
        <v>74</v>
      </c>
      <c r="C956" s="1" t="s">
        <v>10653</v>
      </c>
      <c r="D956" s="1" t="s">
        <v>10654</v>
      </c>
      <c r="E956" s="1" t="s">
        <v>10655</v>
      </c>
      <c r="F956" s="1" t="s">
        <v>10656</v>
      </c>
      <c r="G956" s="1" t="s">
        <v>10657</v>
      </c>
      <c r="H956" s="1" t="s">
        <v>10658</v>
      </c>
      <c r="I956" s="1" t="s">
        <v>10659</v>
      </c>
      <c r="J956" s="1" t="s">
        <v>10660</v>
      </c>
      <c r="K956" s="1" t="s">
        <v>10661</v>
      </c>
      <c r="L956" s="1" t="s">
        <v>10662</v>
      </c>
      <c r="M956" s="1" t="s">
        <v>10663</v>
      </c>
    </row>
    <row r="957" spans="2:13" x14ac:dyDescent="0.25">
      <c r="B957" s="1" t="s">
        <v>74</v>
      </c>
      <c r="C957" s="1" t="s">
        <v>10664</v>
      </c>
      <c r="D957" s="1" t="s">
        <v>10665</v>
      </c>
      <c r="E957" s="1" t="s">
        <v>10666</v>
      </c>
      <c r="F957" s="1" t="s">
        <v>10667</v>
      </c>
      <c r="G957" s="1" t="s">
        <v>10668</v>
      </c>
      <c r="H957" s="1" t="s">
        <v>10669</v>
      </c>
      <c r="I957" s="1" t="s">
        <v>10670</v>
      </c>
      <c r="J957" s="1" t="s">
        <v>10671</v>
      </c>
      <c r="K957" s="1" t="s">
        <v>10672</v>
      </c>
      <c r="L957" s="1" t="s">
        <v>10673</v>
      </c>
      <c r="M957" s="1" t="s">
        <v>10674</v>
      </c>
    </row>
    <row r="958" spans="2:13" x14ac:dyDescent="0.25">
      <c r="B958" s="1" t="s">
        <v>74</v>
      </c>
      <c r="C958" s="1" t="s">
        <v>10675</v>
      </c>
      <c r="D958" s="1" t="s">
        <v>10676</v>
      </c>
      <c r="E958" s="1" t="s">
        <v>10677</v>
      </c>
      <c r="F958" s="1" t="s">
        <v>10678</v>
      </c>
      <c r="G958" s="1" t="s">
        <v>10679</v>
      </c>
      <c r="H958" s="1" t="s">
        <v>10680</v>
      </c>
      <c r="I958" s="1" t="s">
        <v>10681</v>
      </c>
      <c r="J958" s="1" t="s">
        <v>10682</v>
      </c>
      <c r="K958" s="1" t="s">
        <v>10683</v>
      </c>
      <c r="L958" s="1" t="s">
        <v>10684</v>
      </c>
      <c r="M958" s="1" t="s">
        <v>10685</v>
      </c>
    </row>
    <row r="959" spans="2:13" x14ac:dyDescent="0.25">
      <c r="B959" s="1" t="s">
        <v>74</v>
      </c>
      <c r="C959" s="1" t="s">
        <v>10686</v>
      </c>
      <c r="D959" s="1" t="s">
        <v>10687</v>
      </c>
      <c r="E959" s="1" t="s">
        <v>10688</v>
      </c>
      <c r="F959" s="1" t="s">
        <v>10689</v>
      </c>
      <c r="G959" s="1" t="s">
        <v>10690</v>
      </c>
      <c r="H959" s="1" t="s">
        <v>10691</v>
      </c>
      <c r="I959" s="1" t="s">
        <v>10692</v>
      </c>
      <c r="J959" s="1" t="s">
        <v>10693</v>
      </c>
      <c r="K959" s="1" t="s">
        <v>10694</v>
      </c>
      <c r="L959" s="1" t="s">
        <v>10695</v>
      </c>
      <c r="M959" s="1" t="s">
        <v>10696</v>
      </c>
    </row>
    <row r="960" spans="2:13" x14ac:dyDescent="0.25">
      <c r="B960" s="1" t="s">
        <v>74</v>
      </c>
      <c r="C960" s="1" t="s">
        <v>10697</v>
      </c>
      <c r="D960" s="1" t="s">
        <v>10698</v>
      </c>
      <c r="E960" s="1" t="s">
        <v>10699</v>
      </c>
      <c r="F960" s="1" t="s">
        <v>10700</v>
      </c>
      <c r="G960" s="1" t="s">
        <v>10701</v>
      </c>
      <c r="H960" s="1" t="s">
        <v>10702</v>
      </c>
      <c r="I960" s="1" t="s">
        <v>10703</v>
      </c>
      <c r="J960" s="1" t="s">
        <v>10704</v>
      </c>
      <c r="K960" s="1" t="s">
        <v>10705</v>
      </c>
      <c r="L960" s="1" t="s">
        <v>10706</v>
      </c>
      <c r="M960" s="1" t="s">
        <v>10707</v>
      </c>
    </row>
    <row r="961" spans="2:13" x14ac:dyDescent="0.25">
      <c r="B961" s="1" t="s">
        <v>74</v>
      </c>
      <c r="C961" s="1" t="s">
        <v>10708</v>
      </c>
      <c r="D961" s="1" t="s">
        <v>10709</v>
      </c>
      <c r="E961" s="1" t="s">
        <v>10710</v>
      </c>
      <c r="F961" s="1" t="s">
        <v>10711</v>
      </c>
      <c r="G961" s="1" t="s">
        <v>10712</v>
      </c>
      <c r="H961" s="1" t="s">
        <v>10713</v>
      </c>
      <c r="I961" s="1" t="s">
        <v>10714</v>
      </c>
      <c r="J961" s="1" t="s">
        <v>10715</v>
      </c>
      <c r="K961" s="1" t="s">
        <v>10716</v>
      </c>
      <c r="L961" s="1" t="s">
        <v>10717</v>
      </c>
      <c r="M961" s="1" t="s">
        <v>10718</v>
      </c>
    </row>
    <row r="962" spans="2:13" x14ac:dyDescent="0.25">
      <c r="B962" s="1" t="s">
        <v>75</v>
      </c>
      <c r="C962" s="1" t="s">
        <v>10719</v>
      </c>
      <c r="D962" s="1" t="s">
        <v>10720</v>
      </c>
      <c r="E962" s="1" t="s">
        <v>10721</v>
      </c>
      <c r="F962" s="1" t="s">
        <v>10722</v>
      </c>
      <c r="G962" s="1" t="s">
        <v>10723</v>
      </c>
      <c r="H962" s="1" t="s">
        <v>10724</v>
      </c>
      <c r="I962" s="1" t="s">
        <v>10725</v>
      </c>
      <c r="J962" s="1" t="s">
        <v>10726</v>
      </c>
      <c r="K962" s="1" t="s">
        <v>10727</v>
      </c>
      <c r="L962" s="1" t="s">
        <v>10728</v>
      </c>
      <c r="M962" s="1" t="s">
        <v>10729</v>
      </c>
    </row>
    <row r="963" spans="2:13" x14ac:dyDescent="0.25">
      <c r="B963" s="1" t="s">
        <v>75</v>
      </c>
      <c r="C963" s="1" t="s">
        <v>10730</v>
      </c>
      <c r="D963" s="1" t="s">
        <v>10731</v>
      </c>
      <c r="E963" s="1" t="s">
        <v>10732</v>
      </c>
      <c r="F963" s="1" t="s">
        <v>10733</v>
      </c>
      <c r="G963" s="1" t="s">
        <v>10734</v>
      </c>
      <c r="H963" s="1" t="s">
        <v>10735</v>
      </c>
      <c r="I963" s="1" t="s">
        <v>10736</v>
      </c>
      <c r="J963" s="1" t="s">
        <v>10737</v>
      </c>
      <c r="K963" s="1" t="s">
        <v>10738</v>
      </c>
      <c r="L963" s="1" t="s">
        <v>10739</v>
      </c>
      <c r="M963" s="1" t="s">
        <v>10740</v>
      </c>
    </row>
    <row r="964" spans="2:13" x14ac:dyDescent="0.25">
      <c r="B964" s="1" t="s">
        <v>75</v>
      </c>
      <c r="C964" s="1" t="s">
        <v>10741</v>
      </c>
      <c r="D964" s="1" t="s">
        <v>10742</v>
      </c>
      <c r="E964" s="1" t="s">
        <v>10743</v>
      </c>
      <c r="F964" s="1" t="s">
        <v>10744</v>
      </c>
      <c r="G964" s="1" t="s">
        <v>10745</v>
      </c>
      <c r="H964" s="1" t="s">
        <v>10746</v>
      </c>
      <c r="I964" s="1" t="s">
        <v>10747</v>
      </c>
      <c r="J964" s="1" t="s">
        <v>10748</v>
      </c>
      <c r="K964" s="1" t="s">
        <v>10749</v>
      </c>
      <c r="L964" s="1" t="s">
        <v>10750</v>
      </c>
      <c r="M964" s="1" t="s">
        <v>10751</v>
      </c>
    </row>
    <row r="965" spans="2:13" x14ac:dyDescent="0.25">
      <c r="B965" s="1" t="s">
        <v>75</v>
      </c>
      <c r="C965" s="1" t="s">
        <v>10752</v>
      </c>
      <c r="D965" s="1" t="s">
        <v>10753</v>
      </c>
      <c r="E965" s="1" t="s">
        <v>10754</v>
      </c>
      <c r="F965" s="1" t="s">
        <v>10755</v>
      </c>
      <c r="G965" s="1" t="s">
        <v>10756</v>
      </c>
      <c r="H965" s="1" t="s">
        <v>10757</v>
      </c>
      <c r="I965" s="1" t="s">
        <v>10758</v>
      </c>
      <c r="J965" s="1" t="s">
        <v>10759</v>
      </c>
      <c r="K965" s="1" t="s">
        <v>10760</v>
      </c>
      <c r="L965" s="1" t="s">
        <v>10761</v>
      </c>
      <c r="M965" s="1" t="s">
        <v>10762</v>
      </c>
    </row>
    <row r="966" spans="2:13" x14ac:dyDescent="0.25">
      <c r="B966" s="1" t="s">
        <v>75</v>
      </c>
      <c r="C966" s="1" t="s">
        <v>10763</v>
      </c>
      <c r="D966" s="1" t="s">
        <v>10764</v>
      </c>
      <c r="E966" s="1" t="s">
        <v>10765</v>
      </c>
      <c r="F966" s="1" t="s">
        <v>10766</v>
      </c>
      <c r="G966" s="1" t="s">
        <v>10767</v>
      </c>
      <c r="H966" s="1" t="s">
        <v>10768</v>
      </c>
      <c r="I966" s="1" t="s">
        <v>10769</v>
      </c>
      <c r="J966" s="1" t="s">
        <v>10770</v>
      </c>
      <c r="K966" s="1" t="s">
        <v>10771</v>
      </c>
      <c r="L966" s="1" t="s">
        <v>10772</v>
      </c>
      <c r="M966" s="1" t="s">
        <v>10773</v>
      </c>
    </row>
    <row r="967" spans="2:13" x14ac:dyDescent="0.25">
      <c r="B967" s="1" t="s">
        <v>75</v>
      </c>
      <c r="C967" s="1" t="s">
        <v>10774</v>
      </c>
      <c r="D967" s="1" t="s">
        <v>10775</v>
      </c>
      <c r="E967" s="1" t="s">
        <v>10776</v>
      </c>
      <c r="F967" s="1" t="s">
        <v>10777</v>
      </c>
      <c r="G967" s="1" t="s">
        <v>10778</v>
      </c>
      <c r="H967" s="1" t="s">
        <v>10779</v>
      </c>
      <c r="I967" s="1" t="s">
        <v>10780</v>
      </c>
      <c r="J967" s="1" t="s">
        <v>10781</v>
      </c>
      <c r="K967" s="1" t="s">
        <v>10782</v>
      </c>
      <c r="L967" s="1" t="s">
        <v>10783</v>
      </c>
      <c r="M967" s="1" t="s">
        <v>10784</v>
      </c>
    </row>
    <row r="968" spans="2:13" x14ac:dyDescent="0.25">
      <c r="B968" s="1" t="s">
        <v>75</v>
      </c>
      <c r="C968" s="1" t="s">
        <v>10785</v>
      </c>
      <c r="D968" s="1" t="s">
        <v>10786</v>
      </c>
      <c r="E968" s="1" t="s">
        <v>10787</v>
      </c>
      <c r="F968" s="1" t="s">
        <v>10788</v>
      </c>
      <c r="G968" s="1" t="s">
        <v>10789</v>
      </c>
      <c r="H968" s="1" t="s">
        <v>10790</v>
      </c>
      <c r="I968" s="1" t="s">
        <v>10791</v>
      </c>
      <c r="J968" s="1" t="s">
        <v>10792</v>
      </c>
      <c r="K968" s="1" t="s">
        <v>10793</v>
      </c>
      <c r="L968" s="1" t="s">
        <v>10794</v>
      </c>
      <c r="M968" s="1" t="s">
        <v>10795</v>
      </c>
    </row>
    <row r="969" spans="2:13" x14ac:dyDescent="0.25">
      <c r="B969" s="1" t="s">
        <v>75</v>
      </c>
      <c r="C969" s="1" t="s">
        <v>10796</v>
      </c>
      <c r="D969" s="1" t="s">
        <v>10797</v>
      </c>
      <c r="E969" s="1" t="s">
        <v>10798</v>
      </c>
      <c r="F969" s="1" t="s">
        <v>10799</v>
      </c>
      <c r="G969" s="1" t="s">
        <v>10800</v>
      </c>
      <c r="H969" s="1" t="s">
        <v>10801</v>
      </c>
      <c r="I969" s="1" t="s">
        <v>10802</v>
      </c>
      <c r="J969" s="1" t="s">
        <v>10803</v>
      </c>
      <c r="K969" s="1" t="s">
        <v>10804</v>
      </c>
      <c r="L969" s="1" t="s">
        <v>10805</v>
      </c>
      <c r="M969" s="1" t="s">
        <v>10806</v>
      </c>
    </row>
    <row r="970" spans="2:13" x14ac:dyDescent="0.25">
      <c r="B970" s="1" t="s">
        <v>75</v>
      </c>
      <c r="C970" s="1" t="s">
        <v>10807</v>
      </c>
      <c r="D970" s="1" t="s">
        <v>10808</v>
      </c>
      <c r="E970" s="1" t="s">
        <v>10809</v>
      </c>
      <c r="F970" s="1" t="s">
        <v>10810</v>
      </c>
      <c r="G970" s="1" t="s">
        <v>10811</v>
      </c>
      <c r="H970" s="1" t="s">
        <v>10812</v>
      </c>
      <c r="I970" s="1" t="s">
        <v>10813</v>
      </c>
      <c r="J970" s="1" t="s">
        <v>10814</v>
      </c>
      <c r="K970" s="1" t="s">
        <v>10815</v>
      </c>
      <c r="L970" s="1" t="s">
        <v>10816</v>
      </c>
      <c r="M970" s="1" t="s">
        <v>10817</v>
      </c>
    </row>
    <row r="971" spans="2:13" x14ac:dyDescent="0.25">
      <c r="B971" s="1" t="s">
        <v>75</v>
      </c>
      <c r="C971" s="1" t="s">
        <v>10818</v>
      </c>
      <c r="D971" s="1" t="s">
        <v>10819</v>
      </c>
      <c r="E971" s="1" t="s">
        <v>10820</v>
      </c>
      <c r="F971" s="1" t="s">
        <v>10821</v>
      </c>
      <c r="G971" s="1" t="s">
        <v>10822</v>
      </c>
      <c r="H971" s="1" t="s">
        <v>10823</v>
      </c>
      <c r="I971" s="1" t="s">
        <v>10824</v>
      </c>
      <c r="J971" s="1" t="s">
        <v>10825</v>
      </c>
      <c r="K971" s="1" t="s">
        <v>10826</v>
      </c>
      <c r="L971" s="1" t="s">
        <v>10827</v>
      </c>
      <c r="M971" s="1" t="s">
        <v>10828</v>
      </c>
    </row>
    <row r="972" spans="2:13" x14ac:dyDescent="0.25">
      <c r="B972" s="1" t="s">
        <v>75</v>
      </c>
      <c r="C972" s="1" t="s">
        <v>10829</v>
      </c>
      <c r="D972" s="1" t="s">
        <v>10830</v>
      </c>
      <c r="E972" s="1" t="s">
        <v>10831</v>
      </c>
      <c r="F972" s="1" t="s">
        <v>10832</v>
      </c>
      <c r="G972" s="1" t="s">
        <v>10833</v>
      </c>
      <c r="H972" s="1" t="s">
        <v>10834</v>
      </c>
      <c r="I972" s="1" t="s">
        <v>10835</v>
      </c>
      <c r="J972" s="1" t="s">
        <v>10836</v>
      </c>
      <c r="K972" s="1" t="s">
        <v>10837</v>
      </c>
      <c r="L972" s="1" t="s">
        <v>10838</v>
      </c>
      <c r="M972" s="1" t="s">
        <v>10839</v>
      </c>
    </row>
    <row r="973" spans="2:13" x14ac:dyDescent="0.25">
      <c r="B973" s="1" t="s">
        <v>75</v>
      </c>
      <c r="C973" s="1" t="s">
        <v>10840</v>
      </c>
      <c r="D973" s="1" t="s">
        <v>10841</v>
      </c>
      <c r="E973" s="1" t="s">
        <v>10842</v>
      </c>
      <c r="F973" s="1" t="s">
        <v>10843</v>
      </c>
      <c r="G973" s="1" t="s">
        <v>10844</v>
      </c>
      <c r="H973" s="1" t="s">
        <v>10845</v>
      </c>
      <c r="I973" s="1" t="s">
        <v>10846</v>
      </c>
      <c r="J973" s="1" t="s">
        <v>10847</v>
      </c>
      <c r="K973" s="1" t="s">
        <v>10848</v>
      </c>
      <c r="L973" s="1" t="s">
        <v>10849</v>
      </c>
      <c r="M973" s="1" t="s">
        <v>10850</v>
      </c>
    </row>
    <row r="974" spans="2:13" x14ac:dyDescent="0.25">
      <c r="B974" s="1" t="s">
        <v>75</v>
      </c>
      <c r="C974" s="1" t="s">
        <v>10851</v>
      </c>
      <c r="D974" s="1" t="s">
        <v>10852</v>
      </c>
      <c r="E974" s="1" t="s">
        <v>10853</v>
      </c>
      <c r="F974" s="1" t="s">
        <v>10854</v>
      </c>
      <c r="G974" s="1" t="s">
        <v>10855</v>
      </c>
      <c r="H974" s="1" t="s">
        <v>10856</v>
      </c>
      <c r="I974" s="1" t="s">
        <v>10857</v>
      </c>
      <c r="J974" s="1" t="s">
        <v>10858</v>
      </c>
      <c r="K974" s="1" t="s">
        <v>10859</v>
      </c>
      <c r="L974" s="1" t="s">
        <v>10860</v>
      </c>
      <c r="M974" s="1" t="s">
        <v>10861</v>
      </c>
    </row>
    <row r="975" spans="2:13" x14ac:dyDescent="0.25">
      <c r="B975" s="1" t="s">
        <v>75</v>
      </c>
      <c r="C975" s="1" t="s">
        <v>10862</v>
      </c>
      <c r="D975" s="1" t="s">
        <v>10863</v>
      </c>
      <c r="E975" s="1" t="s">
        <v>10864</v>
      </c>
      <c r="F975" s="1" t="s">
        <v>10865</v>
      </c>
      <c r="G975" s="1" t="s">
        <v>10866</v>
      </c>
      <c r="H975" s="1" t="s">
        <v>10867</v>
      </c>
      <c r="I975" s="1" t="s">
        <v>10868</v>
      </c>
      <c r="J975" s="1" t="s">
        <v>10869</v>
      </c>
      <c r="K975" s="1" t="s">
        <v>10870</v>
      </c>
      <c r="L975" s="1" t="s">
        <v>10871</v>
      </c>
      <c r="M975" s="1" t="s">
        <v>10872</v>
      </c>
    </row>
    <row r="976" spans="2:13" x14ac:dyDescent="0.25">
      <c r="B976" s="1" t="s">
        <v>75</v>
      </c>
      <c r="C976" s="1" t="s">
        <v>10873</v>
      </c>
      <c r="D976" s="1" t="s">
        <v>10874</v>
      </c>
      <c r="E976" s="1" t="s">
        <v>10875</v>
      </c>
      <c r="F976" s="1" t="s">
        <v>10876</v>
      </c>
      <c r="G976" s="1" t="s">
        <v>10877</v>
      </c>
      <c r="H976" s="1" t="s">
        <v>10878</v>
      </c>
      <c r="I976" s="1" t="s">
        <v>10879</v>
      </c>
      <c r="J976" s="1" t="s">
        <v>10880</v>
      </c>
      <c r="K976" s="1" t="s">
        <v>10881</v>
      </c>
      <c r="L976" s="1" t="s">
        <v>10882</v>
      </c>
      <c r="M976" s="1" t="s">
        <v>10883</v>
      </c>
    </row>
    <row r="977" spans="2:13" x14ac:dyDescent="0.25">
      <c r="B977" s="1" t="s">
        <v>75</v>
      </c>
      <c r="C977" s="1" t="s">
        <v>10884</v>
      </c>
      <c r="D977" s="1" t="s">
        <v>10885</v>
      </c>
      <c r="E977" s="1" t="s">
        <v>10886</v>
      </c>
      <c r="F977" s="1" t="s">
        <v>10887</v>
      </c>
      <c r="G977" s="1" t="s">
        <v>10888</v>
      </c>
      <c r="H977" s="1" t="s">
        <v>10889</v>
      </c>
      <c r="I977" s="1" t="s">
        <v>10890</v>
      </c>
      <c r="J977" s="1" t="s">
        <v>10891</v>
      </c>
      <c r="K977" s="1" t="s">
        <v>10892</v>
      </c>
      <c r="L977" s="1" t="s">
        <v>10893</v>
      </c>
      <c r="M977" s="1" t="s">
        <v>10894</v>
      </c>
    </row>
    <row r="978" spans="2:13" x14ac:dyDescent="0.25">
      <c r="B978" s="1" t="s">
        <v>75</v>
      </c>
      <c r="C978" s="1" t="s">
        <v>10895</v>
      </c>
      <c r="D978" s="1" t="s">
        <v>10896</v>
      </c>
      <c r="E978" s="1" t="s">
        <v>10897</v>
      </c>
      <c r="F978" s="1" t="s">
        <v>10898</v>
      </c>
      <c r="G978" s="1" t="s">
        <v>10899</v>
      </c>
      <c r="H978" s="1" t="s">
        <v>10900</v>
      </c>
      <c r="I978" s="1" t="s">
        <v>10901</v>
      </c>
      <c r="J978" s="1" t="s">
        <v>10902</v>
      </c>
      <c r="K978" s="1" t="s">
        <v>10903</v>
      </c>
      <c r="L978" s="1" t="s">
        <v>10904</v>
      </c>
      <c r="M978" s="1" t="s">
        <v>10905</v>
      </c>
    </row>
    <row r="979" spans="2:13" x14ac:dyDescent="0.25">
      <c r="B979" s="1" t="s">
        <v>75</v>
      </c>
      <c r="C979" s="1" t="s">
        <v>10906</v>
      </c>
      <c r="D979" s="1" t="s">
        <v>10907</v>
      </c>
      <c r="E979" s="1" t="s">
        <v>10908</v>
      </c>
      <c r="F979" s="1" t="s">
        <v>10909</v>
      </c>
      <c r="G979" s="1" t="s">
        <v>10910</v>
      </c>
      <c r="H979" s="1" t="s">
        <v>10911</v>
      </c>
      <c r="I979" s="1" t="s">
        <v>10912</v>
      </c>
      <c r="J979" s="1" t="s">
        <v>10913</v>
      </c>
      <c r="K979" s="1" t="s">
        <v>10914</v>
      </c>
      <c r="L979" s="1" t="s">
        <v>10915</v>
      </c>
      <c r="M979" s="1" t="s">
        <v>10916</v>
      </c>
    </row>
    <row r="980" spans="2:13" x14ac:dyDescent="0.25">
      <c r="B980" s="1" t="s">
        <v>75</v>
      </c>
      <c r="C980" s="1" t="s">
        <v>10917</v>
      </c>
      <c r="D980" s="1" t="s">
        <v>10918</v>
      </c>
      <c r="E980" s="1" t="s">
        <v>10919</v>
      </c>
      <c r="F980" s="1" t="s">
        <v>10920</v>
      </c>
      <c r="G980" s="1" t="s">
        <v>10921</v>
      </c>
      <c r="H980" s="1" t="s">
        <v>10922</v>
      </c>
      <c r="I980" s="1" t="s">
        <v>10923</v>
      </c>
      <c r="J980" s="1" t="s">
        <v>10924</v>
      </c>
      <c r="K980" s="1" t="s">
        <v>10925</v>
      </c>
      <c r="L980" s="1" t="s">
        <v>10926</v>
      </c>
      <c r="M980" s="1" t="s">
        <v>10927</v>
      </c>
    </row>
    <row r="981" spans="2:13" x14ac:dyDescent="0.25">
      <c r="B981" s="1" t="s">
        <v>75</v>
      </c>
      <c r="C981" s="1" t="s">
        <v>10928</v>
      </c>
      <c r="D981" s="1" t="s">
        <v>10929</v>
      </c>
      <c r="E981" s="1" t="s">
        <v>10930</v>
      </c>
      <c r="F981" s="1" t="s">
        <v>10931</v>
      </c>
      <c r="G981" s="1" t="s">
        <v>10932</v>
      </c>
      <c r="H981" s="1" t="s">
        <v>10933</v>
      </c>
      <c r="I981" s="1" t="s">
        <v>10934</v>
      </c>
      <c r="J981" s="1" t="s">
        <v>10935</v>
      </c>
      <c r="K981" s="1" t="s">
        <v>10936</v>
      </c>
      <c r="L981" s="1" t="s">
        <v>10937</v>
      </c>
      <c r="M981" s="1" t="s">
        <v>10938</v>
      </c>
    </row>
    <row r="982" spans="2:13" x14ac:dyDescent="0.25">
      <c r="B982" s="1" t="s">
        <v>19</v>
      </c>
      <c r="C982" s="1" t="s">
        <v>10939</v>
      </c>
      <c r="D982" s="1" t="s">
        <v>10940</v>
      </c>
      <c r="E982" s="1" t="s">
        <v>10941</v>
      </c>
      <c r="F982" s="1" t="s">
        <v>10942</v>
      </c>
      <c r="G982" s="1" t="s">
        <v>10943</v>
      </c>
      <c r="H982" s="1" t="s">
        <v>10944</v>
      </c>
      <c r="I982" s="1" t="s">
        <v>10945</v>
      </c>
      <c r="J982" s="1" t="s">
        <v>10946</v>
      </c>
      <c r="K982" s="1" t="s">
        <v>10947</v>
      </c>
      <c r="L982" s="1" t="s">
        <v>10948</v>
      </c>
      <c r="M982" s="1" t="s">
        <v>10949</v>
      </c>
    </row>
    <row r="983" spans="2:13" x14ac:dyDescent="0.25">
      <c r="B983" s="1" t="s">
        <v>19</v>
      </c>
      <c r="C983" s="1" t="s">
        <v>10950</v>
      </c>
      <c r="D983" s="1" t="s">
        <v>10951</v>
      </c>
      <c r="E983" s="1" t="s">
        <v>10952</v>
      </c>
      <c r="F983" s="1" t="s">
        <v>10953</v>
      </c>
      <c r="G983" s="1" t="s">
        <v>10954</v>
      </c>
      <c r="H983" s="1" t="s">
        <v>10955</v>
      </c>
      <c r="I983" s="1" t="s">
        <v>10956</v>
      </c>
      <c r="J983" s="1" t="s">
        <v>10957</v>
      </c>
      <c r="K983" s="1" t="s">
        <v>10958</v>
      </c>
      <c r="L983" s="1" t="s">
        <v>10959</v>
      </c>
      <c r="M983" s="1" t="s">
        <v>10960</v>
      </c>
    </row>
    <row r="984" spans="2:13" x14ac:dyDescent="0.25">
      <c r="B984" s="1" t="s">
        <v>19</v>
      </c>
      <c r="C984" s="1" t="s">
        <v>10961</v>
      </c>
      <c r="D984" s="1" t="s">
        <v>10962</v>
      </c>
      <c r="E984" s="1" t="s">
        <v>10963</v>
      </c>
      <c r="F984" s="1" t="s">
        <v>10964</v>
      </c>
      <c r="G984" s="1" t="s">
        <v>10965</v>
      </c>
      <c r="H984" s="1" t="s">
        <v>10966</v>
      </c>
      <c r="I984" s="1" t="s">
        <v>10967</v>
      </c>
      <c r="J984" s="1" t="s">
        <v>10968</v>
      </c>
      <c r="K984" s="1" t="s">
        <v>10969</v>
      </c>
      <c r="L984" s="1" t="s">
        <v>10970</v>
      </c>
      <c r="M984" s="1" t="s">
        <v>10971</v>
      </c>
    </row>
    <row r="985" spans="2:13" x14ac:dyDescent="0.25">
      <c r="B985" s="1" t="s">
        <v>19</v>
      </c>
      <c r="C985" s="1" t="s">
        <v>10972</v>
      </c>
      <c r="D985" s="1" t="s">
        <v>10973</v>
      </c>
      <c r="E985" s="1" t="s">
        <v>10974</v>
      </c>
      <c r="F985" s="1" t="s">
        <v>10975</v>
      </c>
      <c r="G985" s="1" t="s">
        <v>10976</v>
      </c>
      <c r="H985" s="1" t="s">
        <v>10977</v>
      </c>
      <c r="I985" s="1" t="s">
        <v>10978</v>
      </c>
      <c r="J985" s="1" t="s">
        <v>10979</v>
      </c>
      <c r="K985" s="1" t="s">
        <v>10980</v>
      </c>
      <c r="L985" s="1" t="s">
        <v>10981</v>
      </c>
      <c r="M985" s="1" t="s">
        <v>10982</v>
      </c>
    </row>
    <row r="986" spans="2:13" x14ac:dyDescent="0.25">
      <c r="B986" s="1" t="s">
        <v>19</v>
      </c>
      <c r="C986" s="1" t="s">
        <v>10983</v>
      </c>
      <c r="D986" s="1" t="s">
        <v>10984</v>
      </c>
      <c r="E986" s="1" t="s">
        <v>10985</v>
      </c>
      <c r="F986" s="1" t="s">
        <v>10986</v>
      </c>
      <c r="G986" s="1" t="s">
        <v>10987</v>
      </c>
      <c r="H986" s="1" t="s">
        <v>10988</v>
      </c>
      <c r="I986" s="1" t="s">
        <v>10989</v>
      </c>
      <c r="J986" s="1" t="s">
        <v>10990</v>
      </c>
      <c r="K986" s="1" t="s">
        <v>10991</v>
      </c>
      <c r="L986" s="1" t="s">
        <v>10992</v>
      </c>
      <c r="M986" s="1" t="s">
        <v>10993</v>
      </c>
    </row>
    <row r="987" spans="2:13" x14ac:dyDescent="0.25">
      <c r="B987" s="1" t="s">
        <v>19</v>
      </c>
      <c r="C987" s="1" t="s">
        <v>10994</v>
      </c>
      <c r="D987" s="1" t="s">
        <v>10995</v>
      </c>
      <c r="E987" s="1" t="s">
        <v>10996</v>
      </c>
      <c r="F987" s="1" t="s">
        <v>10997</v>
      </c>
      <c r="G987" s="1" t="s">
        <v>10998</v>
      </c>
      <c r="H987" s="1" t="s">
        <v>10999</v>
      </c>
      <c r="I987" s="1" t="s">
        <v>11000</v>
      </c>
      <c r="J987" s="1" t="s">
        <v>11001</v>
      </c>
      <c r="K987" s="1" t="s">
        <v>11002</v>
      </c>
      <c r="L987" s="1" t="s">
        <v>11003</v>
      </c>
      <c r="M987" s="1" t="s">
        <v>11004</v>
      </c>
    </row>
    <row r="988" spans="2:13" x14ac:dyDescent="0.25">
      <c r="B988" s="1" t="s">
        <v>19</v>
      </c>
      <c r="C988" s="1" t="s">
        <v>11005</v>
      </c>
      <c r="D988" s="1" t="s">
        <v>11006</v>
      </c>
      <c r="E988" s="1" t="s">
        <v>11007</v>
      </c>
      <c r="F988" s="1" t="s">
        <v>11008</v>
      </c>
      <c r="G988" s="1" t="s">
        <v>11009</v>
      </c>
      <c r="H988" s="1" t="s">
        <v>11010</v>
      </c>
      <c r="I988" s="1" t="s">
        <v>11011</v>
      </c>
      <c r="J988" s="1" t="s">
        <v>11012</v>
      </c>
      <c r="K988" s="1" t="s">
        <v>11013</v>
      </c>
      <c r="L988" s="1" t="s">
        <v>11014</v>
      </c>
      <c r="M988" s="1" t="s">
        <v>11015</v>
      </c>
    </row>
    <row r="989" spans="2:13" x14ac:dyDescent="0.25">
      <c r="B989" s="1" t="s">
        <v>19</v>
      </c>
      <c r="C989" s="1" t="s">
        <v>11016</v>
      </c>
      <c r="D989" s="1" t="s">
        <v>11017</v>
      </c>
      <c r="E989" s="1" t="s">
        <v>11018</v>
      </c>
      <c r="F989" s="1" t="s">
        <v>11019</v>
      </c>
      <c r="G989" s="1" t="s">
        <v>11020</v>
      </c>
      <c r="H989" s="1" t="s">
        <v>11021</v>
      </c>
      <c r="I989" s="1" t="s">
        <v>11022</v>
      </c>
      <c r="J989" s="1" t="s">
        <v>11023</v>
      </c>
      <c r="K989" s="1" t="s">
        <v>11024</v>
      </c>
      <c r="L989" s="1" t="s">
        <v>11025</v>
      </c>
      <c r="M989" s="1" t="s">
        <v>11026</v>
      </c>
    </row>
    <row r="990" spans="2:13" x14ac:dyDescent="0.25">
      <c r="B990" s="1" t="s">
        <v>19</v>
      </c>
      <c r="C990" s="1" t="s">
        <v>11027</v>
      </c>
      <c r="D990" s="1" t="s">
        <v>11028</v>
      </c>
      <c r="E990" s="1" t="s">
        <v>11029</v>
      </c>
      <c r="F990" s="1" t="s">
        <v>11030</v>
      </c>
      <c r="G990" s="1" t="s">
        <v>11031</v>
      </c>
      <c r="H990" s="1" t="s">
        <v>11032</v>
      </c>
      <c r="I990" s="1" t="s">
        <v>11033</v>
      </c>
      <c r="J990" s="1" t="s">
        <v>11034</v>
      </c>
      <c r="K990" s="1" t="s">
        <v>11035</v>
      </c>
      <c r="L990" s="1" t="s">
        <v>11036</v>
      </c>
      <c r="M990" s="1" t="s">
        <v>11037</v>
      </c>
    </row>
    <row r="991" spans="2:13" x14ac:dyDescent="0.25">
      <c r="B991" s="1" t="s">
        <v>19</v>
      </c>
      <c r="C991" s="1" t="s">
        <v>11038</v>
      </c>
      <c r="D991" s="1" t="s">
        <v>11039</v>
      </c>
      <c r="E991" s="1" t="s">
        <v>11040</v>
      </c>
      <c r="F991" s="1" t="s">
        <v>11041</v>
      </c>
      <c r="G991" s="1" t="s">
        <v>11042</v>
      </c>
      <c r="H991" s="1" t="s">
        <v>11043</v>
      </c>
      <c r="I991" s="1" t="s">
        <v>11044</v>
      </c>
      <c r="J991" s="1" t="s">
        <v>11045</v>
      </c>
      <c r="K991" s="1" t="s">
        <v>11046</v>
      </c>
      <c r="L991" s="1" t="s">
        <v>11047</v>
      </c>
      <c r="M991" s="1" t="s">
        <v>11048</v>
      </c>
    </row>
    <row r="992" spans="2:13" x14ac:dyDescent="0.25">
      <c r="B992" s="1" t="s">
        <v>19</v>
      </c>
      <c r="C992" s="1" t="s">
        <v>11049</v>
      </c>
      <c r="D992" s="1" t="s">
        <v>11050</v>
      </c>
      <c r="E992" s="1" t="s">
        <v>11051</v>
      </c>
      <c r="F992" s="1" t="s">
        <v>11052</v>
      </c>
      <c r="G992" s="1" t="s">
        <v>11053</v>
      </c>
      <c r="H992" s="1" t="s">
        <v>11054</v>
      </c>
      <c r="I992" s="1" t="s">
        <v>11055</v>
      </c>
      <c r="J992" s="1" t="s">
        <v>11056</v>
      </c>
      <c r="K992" s="1" t="s">
        <v>11057</v>
      </c>
      <c r="L992" s="1" t="s">
        <v>11058</v>
      </c>
      <c r="M992" s="1" t="s">
        <v>11059</v>
      </c>
    </row>
    <row r="993" spans="2:13" x14ac:dyDescent="0.25">
      <c r="B993" s="1" t="s">
        <v>19</v>
      </c>
      <c r="C993" s="1" t="s">
        <v>11060</v>
      </c>
      <c r="D993" s="1" t="s">
        <v>11061</v>
      </c>
      <c r="E993" s="1" t="s">
        <v>11062</v>
      </c>
      <c r="F993" s="1" t="s">
        <v>11063</v>
      </c>
      <c r="G993" s="1" t="s">
        <v>11064</v>
      </c>
      <c r="H993" s="1" t="s">
        <v>11065</v>
      </c>
      <c r="I993" s="1" t="s">
        <v>11066</v>
      </c>
      <c r="J993" s="1" t="s">
        <v>11067</v>
      </c>
      <c r="K993" s="1" t="s">
        <v>11068</v>
      </c>
      <c r="L993" s="1" t="s">
        <v>11069</v>
      </c>
      <c r="M993" s="1" t="s">
        <v>11070</v>
      </c>
    </row>
    <row r="994" spans="2:13" x14ac:dyDescent="0.25">
      <c r="B994" s="1" t="s">
        <v>19</v>
      </c>
      <c r="C994" s="1" t="s">
        <v>11071</v>
      </c>
      <c r="D994" s="1" t="s">
        <v>11072</v>
      </c>
      <c r="E994" s="1" t="s">
        <v>11073</v>
      </c>
      <c r="F994" s="1" t="s">
        <v>11074</v>
      </c>
      <c r="G994" s="1" t="s">
        <v>11075</v>
      </c>
      <c r="H994" s="1" t="s">
        <v>11076</v>
      </c>
      <c r="I994" s="1" t="s">
        <v>11077</v>
      </c>
      <c r="J994" s="1" t="s">
        <v>11078</v>
      </c>
      <c r="K994" s="1" t="s">
        <v>11079</v>
      </c>
      <c r="L994" s="1" t="s">
        <v>11080</v>
      </c>
      <c r="M994" s="1" t="s">
        <v>11081</v>
      </c>
    </row>
    <row r="995" spans="2:13" x14ac:dyDescent="0.25">
      <c r="B995" s="1" t="s">
        <v>19</v>
      </c>
      <c r="C995" s="1" t="s">
        <v>11082</v>
      </c>
      <c r="D995" s="1" t="s">
        <v>11083</v>
      </c>
      <c r="E995" s="1" t="s">
        <v>11084</v>
      </c>
      <c r="F995" s="1" t="s">
        <v>11085</v>
      </c>
      <c r="G995" s="1" t="s">
        <v>11086</v>
      </c>
      <c r="H995" s="1" t="s">
        <v>11087</v>
      </c>
      <c r="I995" s="1" t="s">
        <v>11088</v>
      </c>
      <c r="J995" s="1" t="s">
        <v>11089</v>
      </c>
      <c r="K995" s="1" t="s">
        <v>11090</v>
      </c>
      <c r="L995" s="1" t="s">
        <v>11091</v>
      </c>
      <c r="M995" s="1" t="s">
        <v>11092</v>
      </c>
    </row>
    <row r="996" spans="2:13" x14ac:dyDescent="0.25">
      <c r="B996" s="1" t="s">
        <v>19</v>
      </c>
      <c r="C996" s="1" t="s">
        <v>11093</v>
      </c>
      <c r="D996" s="1" t="s">
        <v>11094</v>
      </c>
      <c r="E996" s="1" t="s">
        <v>11095</v>
      </c>
      <c r="F996" s="1" t="s">
        <v>11096</v>
      </c>
      <c r="G996" s="1" t="s">
        <v>11097</v>
      </c>
      <c r="H996" s="1" t="s">
        <v>11098</v>
      </c>
      <c r="I996" s="1" t="s">
        <v>11099</v>
      </c>
      <c r="J996" s="1" t="s">
        <v>11100</v>
      </c>
      <c r="K996" s="1" t="s">
        <v>11101</v>
      </c>
      <c r="L996" s="1" t="s">
        <v>11102</v>
      </c>
      <c r="M996" s="1" t="s">
        <v>11103</v>
      </c>
    </row>
    <row r="997" spans="2:13" x14ac:dyDescent="0.25">
      <c r="B997" s="1" t="s">
        <v>19</v>
      </c>
      <c r="C997" s="1" t="s">
        <v>11104</v>
      </c>
      <c r="D997" s="1" t="s">
        <v>11105</v>
      </c>
      <c r="E997" s="1" t="s">
        <v>11106</v>
      </c>
      <c r="F997" s="1" t="s">
        <v>11107</v>
      </c>
      <c r="G997" s="1" t="s">
        <v>11108</v>
      </c>
      <c r="H997" s="1" t="s">
        <v>11109</v>
      </c>
      <c r="I997" s="1" t="s">
        <v>11110</v>
      </c>
      <c r="J997" s="1" t="s">
        <v>11111</v>
      </c>
      <c r="K997" s="1" t="s">
        <v>11112</v>
      </c>
      <c r="L997" s="1" t="s">
        <v>11113</v>
      </c>
      <c r="M997" s="1" t="s">
        <v>11114</v>
      </c>
    </row>
    <row r="998" spans="2:13" x14ac:dyDescent="0.25">
      <c r="B998" s="1" t="s">
        <v>19</v>
      </c>
      <c r="C998" s="1" t="s">
        <v>11115</v>
      </c>
      <c r="D998" s="1" t="s">
        <v>11116</v>
      </c>
      <c r="E998" s="1" t="s">
        <v>11117</v>
      </c>
      <c r="F998" s="1" t="s">
        <v>11118</v>
      </c>
      <c r="G998" s="1" t="s">
        <v>11119</v>
      </c>
      <c r="H998" s="1" t="s">
        <v>11120</v>
      </c>
      <c r="I998" s="1" t="s">
        <v>11121</v>
      </c>
      <c r="J998" s="1" t="s">
        <v>11122</v>
      </c>
      <c r="K998" s="1" t="s">
        <v>11123</v>
      </c>
      <c r="L998" s="1" t="s">
        <v>11124</v>
      </c>
      <c r="M998" s="1" t="s">
        <v>11125</v>
      </c>
    </row>
    <row r="999" spans="2:13" x14ac:dyDescent="0.25">
      <c r="B999" s="1" t="s">
        <v>19</v>
      </c>
      <c r="C999" s="1" t="s">
        <v>11126</v>
      </c>
      <c r="D999" s="1" t="s">
        <v>11127</v>
      </c>
      <c r="E999" s="1" t="s">
        <v>11128</v>
      </c>
      <c r="F999" s="1" t="s">
        <v>11129</v>
      </c>
      <c r="G999" s="1" t="s">
        <v>11130</v>
      </c>
      <c r="H999" s="1" t="s">
        <v>11131</v>
      </c>
      <c r="I999" s="1" t="s">
        <v>11132</v>
      </c>
      <c r="J999" s="1" t="s">
        <v>11133</v>
      </c>
      <c r="K999" s="1" t="s">
        <v>11134</v>
      </c>
      <c r="L999" s="1" t="s">
        <v>11135</v>
      </c>
      <c r="M999" s="1" t="s">
        <v>11136</v>
      </c>
    </row>
    <row r="1000" spans="2:13" x14ac:dyDescent="0.25">
      <c r="B1000" s="1" t="s">
        <v>19</v>
      </c>
      <c r="C1000" s="1" t="s">
        <v>11137</v>
      </c>
      <c r="D1000" s="1" t="s">
        <v>11138</v>
      </c>
      <c r="E1000" s="1" t="s">
        <v>11139</v>
      </c>
      <c r="F1000" s="1" t="s">
        <v>11140</v>
      </c>
      <c r="G1000" s="1" t="s">
        <v>11141</v>
      </c>
      <c r="H1000" s="1" t="s">
        <v>11142</v>
      </c>
      <c r="I1000" s="1" t="s">
        <v>11143</v>
      </c>
      <c r="J1000" s="1" t="s">
        <v>11144</v>
      </c>
      <c r="K1000" s="1" t="s">
        <v>11145</v>
      </c>
      <c r="L1000" s="1" t="s">
        <v>11146</v>
      </c>
      <c r="M1000" s="1" t="s">
        <v>11147</v>
      </c>
    </row>
    <row r="1001" spans="2:13" x14ac:dyDescent="0.25">
      <c r="B1001" s="1" t="s">
        <v>19</v>
      </c>
      <c r="C1001" s="1" t="s">
        <v>11148</v>
      </c>
      <c r="D1001" s="1" t="s">
        <v>11149</v>
      </c>
      <c r="E1001" s="1" t="s">
        <v>11150</v>
      </c>
      <c r="F1001" s="1" t="s">
        <v>11151</v>
      </c>
      <c r="G1001" s="1" t="s">
        <v>11152</v>
      </c>
      <c r="H1001" s="1" t="s">
        <v>11153</v>
      </c>
      <c r="I1001" s="1" t="s">
        <v>11154</v>
      </c>
      <c r="J1001" s="1" t="s">
        <v>11155</v>
      </c>
      <c r="K1001" s="1" t="s">
        <v>11156</v>
      </c>
      <c r="L1001" s="1" t="s">
        <v>11157</v>
      </c>
      <c r="M1001" s="1" t="s">
        <v>11158</v>
      </c>
    </row>
    <row r="1002" spans="2:13" x14ac:dyDescent="0.25">
      <c r="B1002" s="1" t="s">
        <v>76</v>
      </c>
      <c r="C1002" s="1" t="s">
        <v>11159</v>
      </c>
      <c r="D1002" s="1" t="s">
        <v>11160</v>
      </c>
      <c r="E1002" s="1" t="s">
        <v>11161</v>
      </c>
      <c r="F1002" s="1" t="s">
        <v>11162</v>
      </c>
      <c r="G1002" s="1" t="s">
        <v>11163</v>
      </c>
      <c r="H1002" s="1" t="s">
        <v>11164</v>
      </c>
      <c r="I1002" s="1" t="s">
        <v>11165</v>
      </c>
      <c r="J1002" s="1" t="s">
        <v>11166</v>
      </c>
      <c r="K1002" s="1" t="s">
        <v>11167</v>
      </c>
      <c r="L1002" s="1" t="s">
        <v>11168</v>
      </c>
      <c r="M1002" s="1" t="s">
        <v>11169</v>
      </c>
    </row>
    <row r="1003" spans="2:13" x14ac:dyDescent="0.25">
      <c r="B1003" s="1" t="s">
        <v>76</v>
      </c>
      <c r="C1003" s="1" t="s">
        <v>11170</v>
      </c>
      <c r="D1003" s="1" t="s">
        <v>11171</v>
      </c>
      <c r="E1003" s="1" t="s">
        <v>11172</v>
      </c>
      <c r="F1003" s="1" t="s">
        <v>11173</v>
      </c>
      <c r="G1003" s="1" t="s">
        <v>11174</v>
      </c>
      <c r="H1003" s="1" t="s">
        <v>11175</v>
      </c>
      <c r="I1003" s="1" t="s">
        <v>11176</v>
      </c>
      <c r="J1003" s="1" t="s">
        <v>11177</v>
      </c>
      <c r="K1003" s="1" t="s">
        <v>11178</v>
      </c>
      <c r="L1003" s="1" t="s">
        <v>11179</v>
      </c>
      <c r="M1003" s="1" t="s">
        <v>11180</v>
      </c>
    </row>
    <row r="1004" spans="2:13" x14ac:dyDescent="0.25">
      <c r="B1004" s="1" t="s">
        <v>76</v>
      </c>
      <c r="C1004" s="1" t="s">
        <v>11181</v>
      </c>
      <c r="D1004" s="1" t="s">
        <v>11182</v>
      </c>
      <c r="E1004" s="1" t="s">
        <v>11183</v>
      </c>
      <c r="F1004" s="1" t="s">
        <v>11184</v>
      </c>
      <c r="G1004" s="1" t="s">
        <v>11185</v>
      </c>
      <c r="H1004" s="1" t="s">
        <v>11186</v>
      </c>
      <c r="I1004" s="1" t="s">
        <v>11187</v>
      </c>
      <c r="J1004" s="1" t="s">
        <v>11188</v>
      </c>
      <c r="K1004" s="1" t="s">
        <v>11189</v>
      </c>
      <c r="L1004" s="1" t="s">
        <v>11190</v>
      </c>
      <c r="M1004" s="1" t="s">
        <v>11191</v>
      </c>
    </row>
    <row r="1005" spans="2:13" x14ac:dyDescent="0.25">
      <c r="B1005" s="1" t="s">
        <v>76</v>
      </c>
      <c r="C1005" s="1" t="s">
        <v>11192</v>
      </c>
      <c r="D1005" s="1" t="s">
        <v>11193</v>
      </c>
      <c r="E1005" s="1" t="s">
        <v>11194</v>
      </c>
      <c r="F1005" s="1" t="s">
        <v>11195</v>
      </c>
      <c r="G1005" s="1" t="s">
        <v>11196</v>
      </c>
      <c r="H1005" s="1" t="s">
        <v>11197</v>
      </c>
      <c r="I1005" s="1" t="s">
        <v>11198</v>
      </c>
      <c r="J1005" s="1" t="s">
        <v>11199</v>
      </c>
      <c r="K1005" s="1" t="s">
        <v>11200</v>
      </c>
      <c r="L1005" s="1" t="s">
        <v>11201</v>
      </c>
      <c r="M1005" s="1" t="s">
        <v>11202</v>
      </c>
    </row>
    <row r="1006" spans="2:13" x14ac:dyDescent="0.25">
      <c r="B1006" s="1" t="s">
        <v>76</v>
      </c>
      <c r="C1006" s="1" t="s">
        <v>11203</v>
      </c>
      <c r="D1006" s="1" t="s">
        <v>11204</v>
      </c>
      <c r="E1006" s="1" t="s">
        <v>11205</v>
      </c>
      <c r="F1006" s="1" t="s">
        <v>11206</v>
      </c>
      <c r="G1006" s="1" t="s">
        <v>11207</v>
      </c>
      <c r="H1006" s="1" t="s">
        <v>11208</v>
      </c>
      <c r="I1006" s="1" t="s">
        <v>11209</v>
      </c>
      <c r="J1006" s="1" t="s">
        <v>11210</v>
      </c>
      <c r="K1006" s="1" t="s">
        <v>11211</v>
      </c>
      <c r="L1006" s="1" t="s">
        <v>11212</v>
      </c>
      <c r="M1006" s="1" t="s">
        <v>11213</v>
      </c>
    </row>
    <row r="1007" spans="2:13" x14ac:dyDescent="0.25">
      <c r="B1007" s="1" t="s">
        <v>76</v>
      </c>
      <c r="C1007" s="1" t="s">
        <v>11214</v>
      </c>
      <c r="D1007" s="1" t="s">
        <v>11215</v>
      </c>
      <c r="E1007" s="1" t="s">
        <v>11216</v>
      </c>
      <c r="F1007" s="1" t="s">
        <v>11217</v>
      </c>
      <c r="G1007" s="1" t="s">
        <v>11218</v>
      </c>
      <c r="H1007" s="1" t="s">
        <v>11219</v>
      </c>
      <c r="I1007" s="1" t="s">
        <v>11220</v>
      </c>
      <c r="J1007" s="1" t="s">
        <v>11221</v>
      </c>
      <c r="K1007" s="1" t="s">
        <v>11222</v>
      </c>
      <c r="L1007" s="1" t="s">
        <v>11223</v>
      </c>
      <c r="M1007" s="1" t="s">
        <v>11224</v>
      </c>
    </row>
    <row r="1008" spans="2:13" x14ac:dyDescent="0.25">
      <c r="B1008" s="1" t="s">
        <v>76</v>
      </c>
      <c r="C1008" s="1" t="s">
        <v>11225</v>
      </c>
      <c r="D1008" s="1" t="s">
        <v>11226</v>
      </c>
      <c r="E1008" s="1" t="s">
        <v>11227</v>
      </c>
      <c r="F1008" s="1" t="s">
        <v>11228</v>
      </c>
      <c r="G1008" s="1" t="s">
        <v>11229</v>
      </c>
      <c r="H1008" s="1" t="s">
        <v>11230</v>
      </c>
      <c r="I1008" s="1" t="s">
        <v>11231</v>
      </c>
      <c r="J1008" s="1" t="s">
        <v>11232</v>
      </c>
      <c r="K1008" s="1" t="s">
        <v>11233</v>
      </c>
      <c r="L1008" s="1" t="s">
        <v>11234</v>
      </c>
      <c r="M1008" s="1" t="s">
        <v>11235</v>
      </c>
    </row>
    <row r="1009" spans="2:13" x14ac:dyDescent="0.25">
      <c r="B1009" s="1" t="s">
        <v>76</v>
      </c>
      <c r="C1009" s="1" t="s">
        <v>11236</v>
      </c>
      <c r="D1009" s="1" t="s">
        <v>11237</v>
      </c>
      <c r="E1009" s="1" t="s">
        <v>11238</v>
      </c>
      <c r="F1009" s="1" t="s">
        <v>11239</v>
      </c>
      <c r="G1009" s="1" t="s">
        <v>11240</v>
      </c>
      <c r="H1009" s="1" t="s">
        <v>11241</v>
      </c>
      <c r="I1009" s="1" t="s">
        <v>11242</v>
      </c>
      <c r="J1009" s="1" t="s">
        <v>11243</v>
      </c>
      <c r="K1009" s="1" t="s">
        <v>11244</v>
      </c>
      <c r="L1009" s="1" t="s">
        <v>11245</v>
      </c>
      <c r="M1009" s="1" t="s">
        <v>11246</v>
      </c>
    </row>
    <row r="1010" spans="2:13" x14ac:dyDescent="0.25">
      <c r="B1010" s="1" t="s">
        <v>76</v>
      </c>
      <c r="C1010" s="1" t="s">
        <v>11247</v>
      </c>
      <c r="D1010" s="1" t="s">
        <v>11248</v>
      </c>
      <c r="E1010" s="1" t="s">
        <v>11249</v>
      </c>
      <c r="F1010" s="1" t="s">
        <v>11250</v>
      </c>
      <c r="G1010" s="1" t="s">
        <v>11251</v>
      </c>
      <c r="H1010" s="1" t="s">
        <v>11252</v>
      </c>
      <c r="I1010" s="1" t="s">
        <v>11253</v>
      </c>
      <c r="J1010" s="1" t="s">
        <v>11254</v>
      </c>
      <c r="K1010" s="1" t="s">
        <v>11255</v>
      </c>
      <c r="L1010" s="1" t="s">
        <v>11256</v>
      </c>
      <c r="M1010" s="1" t="s">
        <v>11257</v>
      </c>
    </row>
    <row r="1011" spans="2:13" x14ac:dyDescent="0.25">
      <c r="B1011" s="1" t="s">
        <v>76</v>
      </c>
      <c r="C1011" s="1" t="s">
        <v>11258</v>
      </c>
      <c r="D1011" s="1" t="s">
        <v>11259</v>
      </c>
      <c r="E1011" s="1" t="s">
        <v>11260</v>
      </c>
      <c r="F1011" s="1" t="s">
        <v>11261</v>
      </c>
      <c r="G1011" s="1" t="s">
        <v>11262</v>
      </c>
      <c r="H1011" s="1" t="s">
        <v>11263</v>
      </c>
      <c r="I1011" s="1" t="s">
        <v>11264</v>
      </c>
      <c r="J1011" s="1" t="s">
        <v>11265</v>
      </c>
      <c r="K1011" s="1" t="s">
        <v>11266</v>
      </c>
      <c r="L1011" s="1" t="s">
        <v>11267</v>
      </c>
      <c r="M1011" s="1" t="s">
        <v>11268</v>
      </c>
    </row>
    <row r="1012" spans="2:13" x14ac:dyDescent="0.25">
      <c r="B1012" s="1" t="s">
        <v>76</v>
      </c>
      <c r="C1012" s="1" t="s">
        <v>11269</v>
      </c>
      <c r="D1012" s="1" t="s">
        <v>11270</v>
      </c>
      <c r="E1012" s="1" t="s">
        <v>11271</v>
      </c>
      <c r="F1012" s="1" t="s">
        <v>11272</v>
      </c>
      <c r="G1012" s="1" t="s">
        <v>11273</v>
      </c>
      <c r="H1012" s="1" t="s">
        <v>11274</v>
      </c>
      <c r="I1012" s="1" t="s">
        <v>11275</v>
      </c>
      <c r="J1012" s="1" t="s">
        <v>11276</v>
      </c>
      <c r="K1012" s="1" t="s">
        <v>11277</v>
      </c>
      <c r="L1012" s="1" t="s">
        <v>11278</v>
      </c>
      <c r="M1012" s="1" t="s">
        <v>11279</v>
      </c>
    </row>
    <row r="1013" spans="2:13" x14ac:dyDescent="0.25">
      <c r="B1013" s="1" t="s">
        <v>76</v>
      </c>
      <c r="C1013" s="1" t="s">
        <v>11280</v>
      </c>
      <c r="D1013" s="1" t="s">
        <v>11281</v>
      </c>
      <c r="E1013" s="1" t="s">
        <v>11282</v>
      </c>
      <c r="F1013" s="1" t="s">
        <v>11283</v>
      </c>
      <c r="G1013" s="1" t="s">
        <v>11284</v>
      </c>
      <c r="H1013" s="1" t="s">
        <v>11285</v>
      </c>
      <c r="I1013" s="1" t="s">
        <v>11286</v>
      </c>
      <c r="J1013" s="1" t="s">
        <v>11287</v>
      </c>
      <c r="K1013" s="1" t="s">
        <v>11288</v>
      </c>
      <c r="L1013" s="1" t="s">
        <v>11289</v>
      </c>
      <c r="M1013" s="1" t="s">
        <v>11290</v>
      </c>
    </row>
    <row r="1014" spans="2:13" x14ac:dyDescent="0.25">
      <c r="B1014" s="1" t="s">
        <v>76</v>
      </c>
      <c r="C1014" s="1" t="s">
        <v>11291</v>
      </c>
      <c r="D1014" s="1" t="s">
        <v>11292</v>
      </c>
      <c r="E1014" s="1" t="s">
        <v>11293</v>
      </c>
      <c r="F1014" s="1" t="s">
        <v>11294</v>
      </c>
      <c r="G1014" s="1" t="s">
        <v>11295</v>
      </c>
      <c r="H1014" s="1" t="s">
        <v>11296</v>
      </c>
      <c r="I1014" s="1" t="s">
        <v>11297</v>
      </c>
      <c r="J1014" s="1" t="s">
        <v>11298</v>
      </c>
      <c r="K1014" s="1" t="s">
        <v>11299</v>
      </c>
      <c r="L1014" s="1" t="s">
        <v>11300</v>
      </c>
      <c r="M1014" s="1" t="s">
        <v>11301</v>
      </c>
    </row>
    <row r="1015" spans="2:13" x14ac:dyDescent="0.25">
      <c r="B1015" s="1" t="s">
        <v>76</v>
      </c>
      <c r="C1015" s="1" t="s">
        <v>11302</v>
      </c>
      <c r="D1015" s="1" t="s">
        <v>11303</v>
      </c>
      <c r="E1015" s="1" t="s">
        <v>11304</v>
      </c>
      <c r="F1015" s="1" t="s">
        <v>11305</v>
      </c>
      <c r="G1015" s="1" t="s">
        <v>11306</v>
      </c>
      <c r="H1015" s="1" t="s">
        <v>11307</v>
      </c>
      <c r="I1015" s="1" t="s">
        <v>11308</v>
      </c>
      <c r="J1015" s="1" t="s">
        <v>11309</v>
      </c>
      <c r="K1015" s="1" t="s">
        <v>11310</v>
      </c>
      <c r="L1015" s="1" t="s">
        <v>11311</v>
      </c>
      <c r="M1015" s="1" t="s">
        <v>11312</v>
      </c>
    </row>
    <row r="1016" spans="2:13" x14ac:dyDescent="0.25">
      <c r="B1016" s="1" t="s">
        <v>76</v>
      </c>
      <c r="C1016" s="1" t="s">
        <v>11313</v>
      </c>
      <c r="D1016" s="1" t="s">
        <v>11314</v>
      </c>
      <c r="E1016" s="1" t="s">
        <v>11315</v>
      </c>
      <c r="F1016" s="1" t="s">
        <v>11316</v>
      </c>
      <c r="G1016" s="1" t="s">
        <v>11317</v>
      </c>
      <c r="H1016" s="1" t="s">
        <v>11318</v>
      </c>
      <c r="I1016" s="1" t="s">
        <v>11319</v>
      </c>
      <c r="J1016" s="1" t="s">
        <v>11320</v>
      </c>
      <c r="K1016" s="1" t="s">
        <v>11321</v>
      </c>
      <c r="L1016" s="1" t="s">
        <v>11322</v>
      </c>
      <c r="M1016" s="1" t="s">
        <v>11323</v>
      </c>
    </row>
    <row r="1017" spans="2:13" x14ac:dyDescent="0.25">
      <c r="B1017" s="1" t="s">
        <v>76</v>
      </c>
      <c r="C1017" s="1" t="s">
        <v>11324</v>
      </c>
      <c r="D1017" s="1" t="s">
        <v>11325</v>
      </c>
      <c r="E1017" s="1" t="s">
        <v>11326</v>
      </c>
      <c r="F1017" s="1" t="s">
        <v>11327</v>
      </c>
      <c r="G1017" s="1" t="s">
        <v>11328</v>
      </c>
      <c r="H1017" s="1" t="s">
        <v>11329</v>
      </c>
      <c r="I1017" s="1" t="s">
        <v>11330</v>
      </c>
      <c r="J1017" s="1" t="s">
        <v>11331</v>
      </c>
      <c r="K1017" s="1" t="s">
        <v>11332</v>
      </c>
      <c r="L1017" s="1" t="s">
        <v>11333</v>
      </c>
      <c r="M1017" s="1" t="s">
        <v>11334</v>
      </c>
    </row>
    <row r="1018" spans="2:13" x14ac:dyDescent="0.25">
      <c r="B1018" s="1" t="s">
        <v>76</v>
      </c>
      <c r="C1018" s="1" t="s">
        <v>11335</v>
      </c>
      <c r="D1018" s="1" t="s">
        <v>11336</v>
      </c>
      <c r="E1018" s="1" t="s">
        <v>11337</v>
      </c>
      <c r="F1018" s="1" t="s">
        <v>11338</v>
      </c>
      <c r="G1018" s="1" t="s">
        <v>11339</v>
      </c>
      <c r="H1018" s="1" t="s">
        <v>11340</v>
      </c>
      <c r="I1018" s="1" t="s">
        <v>11341</v>
      </c>
      <c r="J1018" s="1" t="s">
        <v>11342</v>
      </c>
      <c r="K1018" s="1" t="s">
        <v>11343</v>
      </c>
      <c r="L1018" s="1" t="s">
        <v>11344</v>
      </c>
      <c r="M1018" s="1" t="s">
        <v>11345</v>
      </c>
    </row>
    <row r="1019" spans="2:13" x14ac:dyDescent="0.25">
      <c r="B1019" s="1" t="s">
        <v>76</v>
      </c>
      <c r="C1019" s="1" t="s">
        <v>11346</v>
      </c>
      <c r="D1019" s="1" t="s">
        <v>11347</v>
      </c>
      <c r="E1019" s="1" t="s">
        <v>11348</v>
      </c>
      <c r="F1019" s="1" t="s">
        <v>11349</v>
      </c>
      <c r="G1019" s="1" t="s">
        <v>11350</v>
      </c>
      <c r="H1019" s="1" t="s">
        <v>11351</v>
      </c>
      <c r="I1019" s="1" t="s">
        <v>11352</v>
      </c>
      <c r="J1019" s="1" t="s">
        <v>11353</v>
      </c>
      <c r="K1019" s="1" t="s">
        <v>11354</v>
      </c>
      <c r="L1019" s="1" t="s">
        <v>11355</v>
      </c>
      <c r="M1019" s="1" t="s">
        <v>11356</v>
      </c>
    </row>
    <row r="1020" spans="2:13" x14ac:dyDescent="0.25">
      <c r="B1020" s="1" t="s">
        <v>76</v>
      </c>
      <c r="C1020" s="1" t="s">
        <v>11357</v>
      </c>
      <c r="D1020" s="1" t="s">
        <v>11358</v>
      </c>
      <c r="E1020" s="1" t="s">
        <v>11359</v>
      </c>
      <c r="F1020" s="1" t="s">
        <v>11360</v>
      </c>
      <c r="G1020" s="1" t="s">
        <v>11361</v>
      </c>
      <c r="H1020" s="1" t="s">
        <v>11362</v>
      </c>
      <c r="I1020" s="1" t="s">
        <v>11363</v>
      </c>
      <c r="J1020" s="1" t="s">
        <v>11364</v>
      </c>
      <c r="K1020" s="1" t="s">
        <v>11365</v>
      </c>
      <c r="L1020" s="1" t="s">
        <v>11366</v>
      </c>
      <c r="M1020" s="1" t="s">
        <v>11367</v>
      </c>
    </row>
    <row r="1021" spans="2:13" x14ac:dyDescent="0.25">
      <c r="B1021" s="1" t="s">
        <v>76</v>
      </c>
      <c r="C1021" s="1" t="s">
        <v>11368</v>
      </c>
      <c r="D1021" s="1" t="s">
        <v>11369</v>
      </c>
      <c r="E1021" s="1" t="s">
        <v>11370</v>
      </c>
      <c r="F1021" s="1" t="s">
        <v>11371</v>
      </c>
      <c r="G1021" s="1" t="s">
        <v>11372</v>
      </c>
      <c r="H1021" s="1" t="s">
        <v>11373</v>
      </c>
      <c r="I1021" s="1" t="s">
        <v>11374</v>
      </c>
      <c r="J1021" s="1" t="s">
        <v>11375</v>
      </c>
      <c r="K1021" s="1" t="s">
        <v>11376</v>
      </c>
      <c r="L1021" s="1" t="s">
        <v>11377</v>
      </c>
      <c r="M1021" s="1" t="s">
        <v>11378</v>
      </c>
    </row>
    <row r="1022" spans="2:13" x14ac:dyDescent="0.25">
      <c r="B1022" s="1" t="s">
        <v>77</v>
      </c>
      <c r="C1022" s="1" t="s">
        <v>11379</v>
      </c>
      <c r="D1022" s="1" t="s">
        <v>11380</v>
      </c>
      <c r="E1022" s="1" t="s">
        <v>11381</v>
      </c>
      <c r="F1022" s="1" t="s">
        <v>11382</v>
      </c>
      <c r="G1022" s="1" t="s">
        <v>11383</v>
      </c>
      <c r="H1022" s="1" t="s">
        <v>11384</v>
      </c>
      <c r="I1022" s="1" t="s">
        <v>11385</v>
      </c>
      <c r="J1022" s="1" t="s">
        <v>11386</v>
      </c>
      <c r="K1022" s="1" t="s">
        <v>11387</v>
      </c>
      <c r="L1022" s="1" t="s">
        <v>11388</v>
      </c>
      <c r="M1022" s="1" t="s">
        <v>11389</v>
      </c>
    </row>
    <row r="1023" spans="2:13" x14ac:dyDescent="0.25">
      <c r="B1023" s="1" t="s">
        <v>77</v>
      </c>
      <c r="C1023" s="1" t="s">
        <v>11390</v>
      </c>
      <c r="D1023" s="1" t="s">
        <v>11391</v>
      </c>
      <c r="E1023" s="1" t="s">
        <v>11392</v>
      </c>
      <c r="F1023" s="1" t="s">
        <v>11393</v>
      </c>
      <c r="G1023" s="1" t="s">
        <v>11394</v>
      </c>
      <c r="H1023" s="1" t="s">
        <v>11395</v>
      </c>
      <c r="I1023" s="1" t="s">
        <v>11396</v>
      </c>
      <c r="J1023" s="1" t="s">
        <v>11397</v>
      </c>
      <c r="K1023" s="1" t="s">
        <v>11398</v>
      </c>
      <c r="L1023" s="1" t="s">
        <v>11399</v>
      </c>
      <c r="M1023" s="1" t="s">
        <v>11400</v>
      </c>
    </row>
    <row r="1024" spans="2:13" x14ac:dyDescent="0.25">
      <c r="B1024" s="1" t="s">
        <v>77</v>
      </c>
      <c r="C1024" s="1" t="s">
        <v>11401</v>
      </c>
      <c r="D1024" s="1" t="s">
        <v>11402</v>
      </c>
      <c r="E1024" s="1" t="s">
        <v>11403</v>
      </c>
      <c r="F1024" s="1" t="s">
        <v>11404</v>
      </c>
      <c r="G1024" s="1" t="s">
        <v>11405</v>
      </c>
      <c r="H1024" s="1" t="s">
        <v>11406</v>
      </c>
      <c r="I1024" s="1" t="s">
        <v>11407</v>
      </c>
      <c r="J1024" s="1" t="s">
        <v>11408</v>
      </c>
      <c r="K1024" s="1" t="s">
        <v>11409</v>
      </c>
      <c r="L1024" s="1" t="s">
        <v>11410</v>
      </c>
      <c r="M1024" s="1" t="s">
        <v>11411</v>
      </c>
    </row>
    <row r="1025" spans="2:13" x14ac:dyDescent="0.25">
      <c r="B1025" s="1" t="s">
        <v>77</v>
      </c>
      <c r="C1025" s="1" t="s">
        <v>11412</v>
      </c>
      <c r="D1025" s="1" t="s">
        <v>11413</v>
      </c>
      <c r="E1025" s="1" t="s">
        <v>11414</v>
      </c>
      <c r="F1025" s="1" t="s">
        <v>11415</v>
      </c>
      <c r="G1025" s="1" t="s">
        <v>11416</v>
      </c>
      <c r="H1025" s="1" t="s">
        <v>11417</v>
      </c>
      <c r="I1025" s="1" t="s">
        <v>11418</v>
      </c>
      <c r="J1025" s="1" t="s">
        <v>11419</v>
      </c>
      <c r="K1025" s="1" t="s">
        <v>11420</v>
      </c>
      <c r="L1025" s="1" t="s">
        <v>11421</v>
      </c>
      <c r="M1025" s="1" t="s">
        <v>11422</v>
      </c>
    </row>
    <row r="1026" spans="2:13" x14ac:dyDescent="0.25">
      <c r="B1026" s="1" t="s">
        <v>77</v>
      </c>
      <c r="C1026" s="1" t="s">
        <v>11423</v>
      </c>
      <c r="D1026" s="1" t="s">
        <v>11424</v>
      </c>
      <c r="E1026" s="1" t="s">
        <v>11425</v>
      </c>
      <c r="F1026" s="1" t="s">
        <v>11426</v>
      </c>
      <c r="G1026" s="1" t="s">
        <v>11427</v>
      </c>
      <c r="H1026" s="1" t="s">
        <v>11428</v>
      </c>
      <c r="I1026" s="1" t="s">
        <v>11429</v>
      </c>
      <c r="J1026" s="1" t="s">
        <v>11430</v>
      </c>
      <c r="K1026" s="1" t="s">
        <v>11431</v>
      </c>
      <c r="L1026" s="1" t="s">
        <v>11432</v>
      </c>
      <c r="M1026" s="1" t="s">
        <v>11433</v>
      </c>
    </row>
    <row r="1027" spans="2:13" x14ac:dyDescent="0.25">
      <c r="B1027" s="1" t="s">
        <v>77</v>
      </c>
      <c r="C1027" s="1" t="s">
        <v>11434</v>
      </c>
      <c r="D1027" s="1" t="s">
        <v>11435</v>
      </c>
      <c r="E1027" s="1" t="s">
        <v>11436</v>
      </c>
      <c r="F1027" s="1" t="s">
        <v>11437</v>
      </c>
      <c r="G1027" s="1" t="s">
        <v>11438</v>
      </c>
      <c r="H1027" s="1" t="s">
        <v>11439</v>
      </c>
      <c r="I1027" s="1" t="s">
        <v>11440</v>
      </c>
      <c r="J1027" s="1" t="s">
        <v>11441</v>
      </c>
      <c r="K1027" s="1" t="s">
        <v>11442</v>
      </c>
      <c r="L1027" s="1" t="s">
        <v>11443</v>
      </c>
      <c r="M1027" s="1" t="s">
        <v>11444</v>
      </c>
    </row>
    <row r="1028" spans="2:13" x14ac:dyDescent="0.25">
      <c r="B1028" s="1" t="s">
        <v>77</v>
      </c>
      <c r="C1028" s="1" t="s">
        <v>11445</v>
      </c>
      <c r="D1028" s="1" t="s">
        <v>11446</v>
      </c>
      <c r="E1028" s="1" t="s">
        <v>11447</v>
      </c>
      <c r="F1028" s="1" t="s">
        <v>11448</v>
      </c>
      <c r="G1028" s="1" t="s">
        <v>11449</v>
      </c>
      <c r="H1028" s="1" t="s">
        <v>11450</v>
      </c>
      <c r="I1028" s="1" t="s">
        <v>11451</v>
      </c>
      <c r="J1028" s="1" t="s">
        <v>11452</v>
      </c>
      <c r="K1028" s="1" t="s">
        <v>11453</v>
      </c>
      <c r="L1028" s="1" t="s">
        <v>11454</v>
      </c>
      <c r="M1028" s="1" t="s">
        <v>11455</v>
      </c>
    </row>
    <row r="1029" spans="2:13" x14ac:dyDescent="0.25">
      <c r="B1029" s="1" t="s">
        <v>77</v>
      </c>
      <c r="C1029" s="1" t="s">
        <v>11456</v>
      </c>
      <c r="D1029" s="1" t="s">
        <v>11457</v>
      </c>
      <c r="E1029" s="1" t="s">
        <v>11458</v>
      </c>
      <c r="F1029" s="1" t="s">
        <v>11459</v>
      </c>
      <c r="G1029" s="1" t="s">
        <v>11460</v>
      </c>
      <c r="H1029" s="1" t="s">
        <v>11461</v>
      </c>
      <c r="I1029" s="1" t="s">
        <v>11462</v>
      </c>
      <c r="J1029" s="1" t="s">
        <v>11463</v>
      </c>
      <c r="K1029" s="1" t="s">
        <v>11464</v>
      </c>
      <c r="L1029" s="1" t="s">
        <v>11465</v>
      </c>
      <c r="M1029" s="1" t="s">
        <v>11466</v>
      </c>
    </row>
    <row r="1030" spans="2:13" x14ac:dyDescent="0.25">
      <c r="B1030" s="1" t="s">
        <v>77</v>
      </c>
      <c r="C1030" s="1" t="s">
        <v>11467</v>
      </c>
      <c r="D1030" s="1" t="s">
        <v>11468</v>
      </c>
      <c r="E1030" s="1" t="s">
        <v>11469</v>
      </c>
      <c r="F1030" s="1" t="s">
        <v>11470</v>
      </c>
      <c r="G1030" s="1" t="s">
        <v>11471</v>
      </c>
      <c r="H1030" s="1" t="s">
        <v>11472</v>
      </c>
      <c r="I1030" s="1" t="s">
        <v>11473</v>
      </c>
      <c r="J1030" s="1" t="s">
        <v>11474</v>
      </c>
      <c r="K1030" s="1" t="s">
        <v>11475</v>
      </c>
      <c r="L1030" s="1" t="s">
        <v>11476</v>
      </c>
      <c r="M1030" s="1" t="s">
        <v>11477</v>
      </c>
    </row>
    <row r="1031" spans="2:13" x14ac:dyDescent="0.25">
      <c r="B1031" s="1" t="s">
        <v>77</v>
      </c>
      <c r="C1031" s="1" t="s">
        <v>11478</v>
      </c>
      <c r="D1031" s="1" t="s">
        <v>11479</v>
      </c>
      <c r="E1031" s="1" t="s">
        <v>11480</v>
      </c>
      <c r="F1031" s="1" t="s">
        <v>11481</v>
      </c>
      <c r="G1031" s="1" t="s">
        <v>11482</v>
      </c>
      <c r="H1031" s="1" t="s">
        <v>11483</v>
      </c>
      <c r="I1031" s="1" t="s">
        <v>11484</v>
      </c>
      <c r="J1031" s="1" t="s">
        <v>11485</v>
      </c>
      <c r="K1031" s="1" t="s">
        <v>11486</v>
      </c>
      <c r="L1031" s="1" t="s">
        <v>11487</v>
      </c>
      <c r="M1031" s="1" t="s">
        <v>11488</v>
      </c>
    </row>
    <row r="1032" spans="2:13" x14ac:dyDescent="0.25">
      <c r="B1032" s="1" t="s">
        <v>77</v>
      </c>
      <c r="C1032" s="1" t="s">
        <v>11489</v>
      </c>
      <c r="D1032" s="1" t="s">
        <v>11490</v>
      </c>
      <c r="E1032" s="1" t="s">
        <v>11491</v>
      </c>
      <c r="F1032" s="1" t="s">
        <v>11492</v>
      </c>
      <c r="G1032" s="1" t="s">
        <v>11493</v>
      </c>
      <c r="H1032" s="1" t="s">
        <v>11494</v>
      </c>
      <c r="I1032" s="1" t="s">
        <v>11495</v>
      </c>
      <c r="J1032" s="1" t="s">
        <v>11496</v>
      </c>
      <c r="K1032" s="1" t="s">
        <v>11497</v>
      </c>
      <c r="L1032" s="1" t="s">
        <v>11498</v>
      </c>
      <c r="M1032" s="1" t="s">
        <v>11499</v>
      </c>
    </row>
    <row r="1033" spans="2:13" x14ac:dyDescent="0.25">
      <c r="B1033" s="1" t="s">
        <v>77</v>
      </c>
      <c r="C1033" s="1" t="s">
        <v>11500</v>
      </c>
      <c r="D1033" s="1" t="s">
        <v>11501</v>
      </c>
      <c r="E1033" s="1" t="s">
        <v>11502</v>
      </c>
      <c r="F1033" s="1" t="s">
        <v>11503</v>
      </c>
      <c r="G1033" s="1" t="s">
        <v>11504</v>
      </c>
      <c r="H1033" s="1" t="s">
        <v>11505</v>
      </c>
      <c r="I1033" s="1" t="s">
        <v>11506</v>
      </c>
      <c r="J1033" s="1" t="s">
        <v>11507</v>
      </c>
      <c r="K1033" s="1" t="s">
        <v>11508</v>
      </c>
      <c r="L1033" s="1" t="s">
        <v>11509</v>
      </c>
      <c r="M1033" s="1" t="s">
        <v>11510</v>
      </c>
    </row>
    <row r="1034" spans="2:13" x14ac:dyDescent="0.25">
      <c r="B1034" s="1" t="s">
        <v>77</v>
      </c>
      <c r="C1034" s="1" t="s">
        <v>11511</v>
      </c>
      <c r="D1034" s="1" t="s">
        <v>11512</v>
      </c>
      <c r="E1034" s="1" t="s">
        <v>11513</v>
      </c>
      <c r="F1034" s="1" t="s">
        <v>11514</v>
      </c>
      <c r="G1034" s="1" t="s">
        <v>11515</v>
      </c>
      <c r="H1034" s="1" t="s">
        <v>11516</v>
      </c>
      <c r="I1034" s="1" t="s">
        <v>11517</v>
      </c>
      <c r="J1034" s="1" t="s">
        <v>11518</v>
      </c>
      <c r="K1034" s="1" t="s">
        <v>11519</v>
      </c>
      <c r="L1034" s="1" t="s">
        <v>11520</v>
      </c>
      <c r="M1034" s="1" t="s">
        <v>11521</v>
      </c>
    </row>
    <row r="1035" spans="2:13" x14ac:dyDescent="0.25">
      <c r="B1035" s="1" t="s">
        <v>77</v>
      </c>
      <c r="C1035" s="1" t="s">
        <v>11522</v>
      </c>
      <c r="D1035" s="1" t="s">
        <v>11523</v>
      </c>
      <c r="E1035" s="1" t="s">
        <v>11524</v>
      </c>
      <c r="F1035" s="1" t="s">
        <v>11525</v>
      </c>
      <c r="G1035" s="1" t="s">
        <v>11526</v>
      </c>
      <c r="H1035" s="1" t="s">
        <v>11527</v>
      </c>
      <c r="I1035" s="1" t="s">
        <v>11528</v>
      </c>
      <c r="J1035" s="1" t="s">
        <v>11529</v>
      </c>
      <c r="K1035" s="1" t="s">
        <v>11530</v>
      </c>
      <c r="L1035" s="1" t="s">
        <v>11531</v>
      </c>
      <c r="M1035" s="1" t="s">
        <v>11532</v>
      </c>
    </row>
    <row r="1036" spans="2:13" x14ac:dyDescent="0.25">
      <c r="B1036" s="1" t="s">
        <v>77</v>
      </c>
      <c r="C1036" s="1" t="s">
        <v>11533</v>
      </c>
      <c r="D1036" s="1" t="s">
        <v>11534</v>
      </c>
      <c r="E1036" s="1" t="s">
        <v>11535</v>
      </c>
      <c r="F1036" s="1" t="s">
        <v>11536</v>
      </c>
      <c r="G1036" s="1" t="s">
        <v>11537</v>
      </c>
      <c r="H1036" s="1" t="s">
        <v>11538</v>
      </c>
      <c r="I1036" s="1" t="s">
        <v>11539</v>
      </c>
      <c r="J1036" s="1" t="s">
        <v>11540</v>
      </c>
      <c r="K1036" s="1" t="s">
        <v>11541</v>
      </c>
      <c r="L1036" s="1" t="s">
        <v>11542</v>
      </c>
      <c r="M1036" s="1" t="s">
        <v>11543</v>
      </c>
    </row>
    <row r="1037" spans="2:13" x14ac:dyDescent="0.25">
      <c r="B1037" s="1" t="s">
        <v>77</v>
      </c>
      <c r="C1037" s="1" t="s">
        <v>11544</v>
      </c>
      <c r="D1037" s="1" t="s">
        <v>11545</v>
      </c>
      <c r="E1037" s="1" t="s">
        <v>11546</v>
      </c>
      <c r="F1037" s="1" t="s">
        <v>11547</v>
      </c>
      <c r="G1037" s="1" t="s">
        <v>11548</v>
      </c>
      <c r="H1037" s="1" t="s">
        <v>11549</v>
      </c>
      <c r="I1037" s="1" t="s">
        <v>11550</v>
      </c>
      <c r="J1037" s="1" t="s">
        <v>11551</v>
      </c>
      <c r="K1037" s="1" t="s">
        <v>11552</v>
      </c>
      <c r="L1037" s="1" t="s">
        <v>11553</v>
      </c>
      <c r="M1037" s="1" t="s">
        <v>11554</v>
      </c>
    </row>
    <row r="1038" spans="2:13" x14ac:dyDescent="0.25">
      <c r="B1038" s="1" t="s">
        <v>77</v>
      </c>
      <c r="C1038" s="1" t="s">
        <v>11555</v>
      </c>
      <c r="D1038" s="1" t="s">
        <v>11556</v>
      </c>
      <c r="E1038" s="1" t="s">
        <v>11557</v>
      </c>
      <c r="F1038" s="1" t="s">
        <v>11558</v>
      </c>
      <c r="G1038" s="1" t="s">
        <v>11559</v>
      </c>
      <c r="H1038" s="1" t="s">
        <v>11560</v>
      </c>
      <c r="I1038" s="1" t="s">
        <v>11561</v>
      </c>
      <c r="J1038" s="1" t="s">
        <v>11562</v>
      </c>
      <c r="K1038" s="1" t="s">
        <v>11563</v>
      </c>
      <c r="L1038" s="1" t="s">
        <v>11564</v>
      </c>
      <c r="M1038" s="1" t="s">
        <v>11565</v>
      </c>
    </row>
    <row r="1039" spans="2:13" x14ac:dyDescent="0.25">
      <c r="B1039" s="1" t="s">
        <v>77</v>
      </c>
      <c r="C1039" s="1" t="s">
        <v>11566</v>
      </c>
      <c r="D1039" s="1" t="s">
        <v>11567</v>
      </c>
      <c r="E1039" s="1" t="s">
        <v>11568</v>
      </c>
      <c r="F1039" s="1" t="s">
        <v>11569</v>
      </c>
      <c r="G1039" s="1" t="s">
        <v>11570</v>
      </c>
      <c r="H1039" s="1" t="s">
        <v>11571</v>
      </c>
      <c r="I1039" s="1" t="s">
        <v>11572</v>
      </c>
      <c r="J1039" s="1" t="s">
        <v>11573</v>
      </c>
      <c r="K1039" s="1" t="s">
        <v>11574</v>
      </c>
      <c r="L1039" s="1" t="s">
        <v>11575</v>
      </c>
      <c r="M1039" s="1" t="s">
        <v>11576</v>
      </c>
    </row>
    <row r="1040" spans="2:13" x14ac:dyDescent="0.25">
      <c r="B1040" s="1" t="s">
        <v>77</v>
      </c>
      <c r="C1040" s="1" t="s">
        <v>11577</v>
      </c>
      <c r="D1040" s="1" t="s">
        <v>11578</v>
      </c>
      <c r="E1040" s="1" t="s">
        <v>11579</v>
      </c>
      <c r="F1040" s="1" t="s">
        <v>11580</v>
      </c>
      <c r="G1040" s="1" t="s">
        <v>11581</v>
      </c>
      <c r="H1040" s="1" t="s">
        <v>11582</v>
      </c>
      <c r="I1040" s="1" t="s">
        <v>11583</v>
      </c>
      <c r="J1040" s="1" t="s">
        <v>11584</v>
      </c>
      <c r="K1040" s="1" t="s">
        <v>11585</v>
      </c>
      <c r="L1040" s="1" t="s">
        <v>11586</v>
      </c>
      <c r="M1040" s="1" t="s">
        <v>11587</v>
      </c>
    </row>
    <row r="1041" spans="2:13" x14ac:dyDescent="0.25">
      <c r="B1041" s="1" t="s">
        <v>77</v>
      </c>
      <c r="C1041" s="1" t="s">
        <v>11588</v>
      </c>
      <c r="D1041" s="1" t="s">
        <v>11589</v>
      </c>
      <c r="E1041" s="1" t="s">
        <v>11590</v>
      </c>
      <c r="F1041" s="1" t="s">
        <v>11591</v>
      </c>
      <c r="G1041" s="1" t="s">
        <v>11592</v>
      </c>
      <c r="H1041" s="1" t="s">
        <v>11593</v>
      </c>
      <c r="I1041" s="1" t="s">
        <v>11594</v>
      </c>
      <c r="J1041" s="1" t="s">
        <v>11595</v>
      </c>
      <c r="K1041" s="1" t="s">
        <v>11596</v>
      </c>
      <c r="L1041" s="1" t="s">
        <v>11597</v>
      </c>
      <c r="M1041" s="1" t="s">
        <v>11598</v>
      </c>
    </row>
    <row r="1042" spans="2:13" x14ac:dyDescent="0.25">
      <c r="B1042" s="1" t="s">
        <v>78</v>
      </c>
      <c r="C1042" s="1" t="s">
        <v>11599</v>
      </c>
      <c r="D1042" s="1" t="s">
        <v>11600</v>
      </c>
      <c r="E1042" s="1" t="s">
        <v>11601</v>
      </c>
      <c r="F1042" s="1" t="s">
        <v>11602</v>
      </c>
      <c r="G1042" s="1" t="s">
        <v>11603</v>
      </c>
      <c r="H1042" s="1" t="s">
        <v>11604</v>
      </c>
      <c r="I1042" s="1" t="s">
        <v>11605</v>
      </c>
      <c r="J1042" s="1" t="s">
        <v>11606</v>
      </c>
      <c r="K1042" s="1" t="s">
        <v>11607</v>
      </c>
      <c r="L1042" s="1" t="s">
        <v>11608</v>
      </c>
      <c r="M1042" s="1" t="s">
        <v>11609</v>
      </c>
    </row>
    <row r="1043" spans="2:13" x14ac:dyDescent="0.25">
      <c r="B1043" s="1" t="s">
        <v>78</v>
      </c>
      <c r="C1043" s="1" t="s">
        <v>11610</v>
      </c>
      <c r="D1043" s="1" t="s">
        <v>11611</v>
      </c>
      <c r="E1043" s="1" t="s">
        <v>11612</v>
      </c>
      <c r="F1043" s="1" t="s">
        <v>11613</v>
      </c>
      <c r="G1043" s="1" t="s">
        <v>11614</v>
      </c>
      <c r="H1043" s="1" t="s">
        <v>11615</v>
      </c>
      <c r="I1043" s="1" t="s">
        <v>11616</v>
      </c>
      <c r="J1043" s="1" t="s">
        <v>11617</v>
      </c>
      <c r="K1043" s="1" t="s">
        <v>11618</v>
      </c>
      <c r="L1043" s="1" t="s">
        <v>11619</v>
      </c>
      <c r="M1043" s="1" t="s">
        <v>11620</v>
      </c>
    </row>
    <row r="1044" spans="2:13" x14ac:dyDescent="0.25">
      <c r="B1044" s="1" t="s">
        <v>78</v>
      </c>
      <c r="C1044" s="1" t="s">
        <v>11621</v>
      </c>
      <c r="D1044" s="1" t="s">
        <v>11622</v>
      </c>
      <c r="E1044" s="1" t="s">
        <v>11623</v>
      </c>
      <c r="F1044" s="1" t="s">
        <v>11624</v>
      </c>
      <c r="G1044" s="1" t="s">
        <v>11625</v>
      </c>
      <c r="H1044" s="1" t="s">
        <v>11626</v>
      </c>
      <c r="I1044" s="1" t="s">
        <v>11627</v>
      </c>
      <c r="J1044" s="1" t="s">
        <v>11628</v>
      </c>
      <c r="K1044" s="1" t="s">
        <v>11629</v>
      </c>
      <c r="L1044" s="1" t="s">
        <v>11630</v>
      </c>
      <c r="M1044" s="1" t="s">
        <v>11631</v>
      </c>
    </row>
    <row r="1045" spans="2:13" x14ac:dyDescent="0.25">
      <c r="B1045" s="1" t="s">
        <v>78</v>
      </c>
      <c r="C1045" s="1" t="s">
        <v>11632</v>
      </c>
      <c r="D1045" s="1" t="s">
        <v>11633</v>
      </c>
      <c r="E1045" s="1" t="s">
        <v>11634</v>
      </c>
      <c r="F1045" s="1" t="s">
        <v>11635</v>
      </c>
      <c r="G1045" s="1" t="s">
        <v>11636</v>
      </c>
      <c r="H1045" s="1" t="s">
        <v>11637</v>
      </c>
      <c r="I1045" s="1" t="s">
        <v>11638</v>
      </c>
      <c r="J1045" s="1" t="s">
        <v>11639</v>
      </c>
      <c r="K1045" s="1" t="s">
        <v>11640</v>
      </c>
      <c r="L1045" s="1" t="s">
        <v>11641</v>
      </c>
      <c r="M1045" s="1" t="s">
        <v>11642</v>
      </c>
    </row>
    <row r="1046" spans="2:13" x14ac:dyDescent="0.25">
      <c r="B1046" s="1" t="s">
        <v>78</v>
      </c>
      <c r="C1046" s="1" t="s">
        <v>11643</v>
      </c>
      <c r="D1046" s="1" t="s">
        <v>11644</v>
      </c>
      <c r="E1046" s="1" t="s">
        <v>11645</v>
      </c>
      <c r="F1046" s="1" t="s">
        <v>11646</v>
      </c>
      <c r="G1046" s="1" t="s">
        <v>11647</v>
      </c>
      <c r="H1046" s="1" t="s">
        <v>11648</v>
      </c>
      <c r="I1046" s="1" t="s">
        <v>11649</v>
      </c>
      <c r="J1046" s="1" t="s">
        <v>11650</v>
      </c>
      <c r="K1046" s="1" t="s">
        <v>11651</v>
      </c>
      <c r="L1046" s="1" t="s">
        <v>11652</v>
      </c>
      <c r="M1046" s="1" t="s">
        <v>11653</v>
      </c>
    </row>
    <row r="1047" spans="2:13" x14ac:dyDescent="0.25">
      <c r="B1047" s="1" t="s">
        <v>78</v>
      </c>
      <c r="C1047" s="1" t="s">
        <v>11654</v>
      </c>
      <c r="D1047" s="1" t="s">
        <v>11655</v>
      </c>
      <c r="E1047" s="1" t="s">
        <v>11656</v>
      </c>
      <c r="F1047" s="1" t="s">
        <v>11657</v>
      </c>
      <c r="G1047" s="1" t="s">
        <v>11658</v>
      </c>
      <c r="H1047" s="1" t="s">
        <v>11659</v>
      </c>
      <c r="I1047" s="1" t="s">
        <v>11660</v>
      </c>
      <c r="J1047" s="1" t="s">
        <v>11661</v>
      </c>
      <c r="K1047" s="1" t="s">
        <v>11662</v>
      </c>
      <c r="L1047" s="1" t="s">
        <v>11663</v>
      </c>
      <c r="M1047" s="1" t="s">
        <v>11664</v>
      </c>
    </row>
    <row r="1048" spans="2:13" x14ac:dyDescent="0.25">
      <c r="B1048" s="1" t="s">
        <v>78</v>
      </c>
      <c r="C1048" s="1" t="s">
        <v>11665</v>
      </c>
      <c r="D1048" s="1" t="s">
        <v>11666</v>
      </c>
      <c r="E1048" s="1" t="s">
        <v>11667</v>
      </c>
      <c r="F1048" s="1" t="s">
        <v>11668</v>
      </c>
      <c r="G1048" s="1" t="s">
        <v>11669</v>
      </c>
      <c r="H1048" s="1" t="s">
        <v>11670</v>
      </c>
      <c r="I1048" s="1" t="s">
        <v>11671</v>
      </c>
      <c r="J1048" s="1" t="s">
        <v>11672</v>
      </c>
      <c r="K1048" s="1" t="s">
        <v>11673</v>
      </c>
      <c r="L1048" s="1" t="s">
        <v>11674</v>
      </c>
      <c r="M1048" s="1" t="s">
        <v>11675</v>
      </c>
    </row>
    <row r="1049" spans="2:13" x14ac:dyDescent="0.25">
      <c r="B1049" s="1" t="s">
        <v>78</v>
      </c>
      <c r="C1049" s="1" t="s">
        <v>11676</v>
      </c>
      <c r="D1049" s="1" t="s">
        <v>11677</v>
      </c>
      <c r="E1049" s="1" t="s">
        <v>11678</v>
      </c>
      <c r="F1049" s="1" t="s">
        <v>11679</v>
      </c>
      <c r="G1049" s="1" t="s">
        <v>11680</v>
      </c>
      <c r="H1049" s="1" t="s">
        <v>11681</v>
      </c>
      <c r="I1049" s="1" t="s">
        <v>11682</v>
      </c>
      <c r="J1049" s="1" t="s">
        <v>11683</v>
      </c>
      <c r="K1049" s="1" t="s">
        <v>11684</v>
      </c>
      <c r="L1049" s="1" t="s">
        <v>11685</v>
      </c>
      <c r="M1049" s="1" t="s">
        <v>11686</v>
      </c>
    </row>
    <row r="1050" spans="2:13" x14ac:dyDescent="0.25">
      <c r="B1050" s="1" t="s">
        <v>78</v>
      </c>
      <c r="C1050" s="1" t="s">
        <v>11687</v>
      </c>
      <c r="D1050" s="1" t="s">
        <v>11688</v>
      </c>
      <c r="E1050" s="1" t="s">
        <v>11689</v>
      </c>
      <c r="F1050" s="1" t="s">
        <v>11690</v>
      </c>
      <c r="G1050" s="1" t="s">
        <v>11691</v>
      </c>
      <c r="H1050" s="1" t="s">
        <v>11692</v>
      </c>
      <c r="I1050" s="1" t="s">
        <v>11693</v>
      </c>
      <c r="J1050" s="1" t="s">
        <v>11694</v>
      </c>
      <c r="K1050" s="1" t="s">
        <v>11695</v>
      </c>
      <c r="L1050" s="1" t="s">
        <v>11696</v>
      </c>
      <c r="M1050" s="1" t="s">
        <v>11697</v>
      </c>
    </row>
    <row r="1051" spans="2:13" x14ac:dyDescent="0.25">
      <c r="B1051" s="1" t="s">
        <v>78</v>
      </c>
      <c r="C1051" s="1" t="s">
        <v>11698</v>
      </c>
      <c r="D1051" s="1" t="s">
        <v>11699</v>
      </c>
      <c r="E1051" s="1" t="s">
        <v>11700</v>
      </c>
      <c r="F1051" s="1" t="s">
        <v>11701</v>
      </c>
      <c r="G1051" s="1" t="s">
        <v>11702</v>
      </c>
      <c r="H1051" s="1" t="s">
        <v>11703</v>
      </c>
      <c r="I1051" s="1" t="s">
        <v>11704</v>
      </c>
      <c r="J1051" s="1" t="s">
        <v>11705</v>
      </c>
      <c r="K1051" s="1" t="s">
        <v>11706</v>
      </c>
      <c r="L1051" s="1" t="s">
        <v>11707</v>
      </c>
      <c r="M1051" s="1" t="s">
        <v>11708</v>
      </c>
    </row>
    <row r="1052" spans="2:13" x14ac:dyDescent="0.25">
      <c r="B1052" s="1" t="s">
        <v>78</v>
      </c>
      <c r="C1052" s="1" t="s">
        <v>11709</v>
      </c>
      <c r="D1052" s="1" t="s">
        <v>11710</v>
      </c>
      <c r="E1052" s="1" t="s">
        <v>11711</v>
      </c>
      <c r="F1052" s="1" t="s">
        <v>11712</v>
      </c>
      <c r="G1052" s="1" t="s">
        <v>11713</v>
      </c>
      <c r="H1052" s="1" t="s">
        <v>11714</v>
      </c>
      <c r="I1052" s="1" t="s">
        <v>11715</v>
      </c>
      <c r="J1052" s="1" t="s">
        <v>11716</v>
      </c>
      <c r="K1052" s="1" t="s">
        <v>11717</v>
      </c>
      <c r="L1052" s="1" t="s">
        <v>11718</v>
      </c>
      <c r="M1052" s="1" t="s">
        <v>11719</v>
      </c>
    </row>
    <row r="1053" spans="2:13" x14ac:dyDescent="0.25">
      <c r="B1053" s="1" t="s">
        <v>78</v>
      </c>
      <c r="C1053" s="1" t="s">
        <v>11720</v>
      </c>
      <c r="D1053" s="1" t="s">
        <v>11721</v>
      </c>
      <c r="E1053" s="1" t="s">
        <v>11722</v>
      </c>
      <c r="F1053" s="1" t="s">
        <v>11723</v>
      </c>
      <c r="G1053" s="1" t="s">
        <v>11724</v>
      </c>
      <c r="H1053" s="1" t="s">
        <v>11725</v>
      </c>
      <c r="I1053" s="1" t="s">
        <v>11726</v>
      </c>
      <c r="J1053" s="1" t="s">
        <v>11727</v>
      </c>
      <c r="K1053" s="1" t="s">
        <v>11728</v>
      </c>
      <c r="L1053" s="1" t="s">
        <v>11729</v>
      </c>
      <c r="M1053" s="1" t="s">
        <v>11730</v>
      </c>
    </row>
    <row r="1054" spans="2:13" x14ac:dyDescent="0.25">
      <c r="B1054" s="1" t="s">
        <v>78</v>
      </c>
      <c r="C1054" s="1" t="s">
        <v>11731</v>
      </c>
      <c r="D1054" s="1" t="s">
        <v>11732</v>
      </c>
      <c r="E1054" s="1" t="s">
        <v>11733</v>
      </c>
      <c r="F1054" s="1" t="s">
        <v>11734</v>
      </c>
      <c r="G1054" s="1" t="s">
        <v>11735</v>
      </c>
      <c r="H1054" s="1" t="s">
        <v>11736</v>
      </c>
      <c r="I1054" s="1" t="s">
        <v>11737</v>
      </c>
      <c r="J1054" s="1" t="s">
        <v>11738</v>
      </c>
      <c r="K1054" s="1" t="s">
        <v>11739</v>
      </c>
      <c r="L1054" s="1" t="s">
        <v>11740</v>
      </c>
      <c r="M1054" s="1" t="s">
        <v>11741</v>
      </c>
    </row>
    <row r="1055" spans="2:13" x14ac:dyDescent="0.25">
      <c r="B1055" s="1" t="s">
        <v>78</v>
      </c>
      <c r="C1055" s="1" t="s">
        <v>11742</v>
      </c>
      <c r="D1055" s="1" t="s">
        <v>11743</v>
      </c>
      <c r="E1055" s="1" t="s">
        <v>11744</v>
      </c>
      <c r="F1055" s="1" t="s">
        <v>11745</v>
      </c>
      <c r="G1055" s="1" t="s">
        <v>11746</v>
      </c>
      <c r="H1055" s="1" t="s">
        <v>11747</v>
      </c>
      <c r="I1055" s="1" t="s">
        <v>11748</v>
      </c>
      <c r="J1055" s="1" t="s">
        <v>11749</v>
      </c>
      <c r="K1055" s="1" t="s">
        <v>11750</v>
      </c>
      <c r="L1055" s="1" t="s">
        <v>11751</v>
      </c>
      <c r="M1055" s="1" t="s">
        <v>11752</v>
      </c>
    </row>
    <row r="1056" spans="2:13" x14ac:dyDescent="0.25">
      <c r="B1056" s="1" t="s">
        <v>78</v>
      </c>
      <c r="C1056" s="1" t="s">
        <v>11753</v>
      </c>
      <c r="D1056" s="1" t="s">
        <v>11754</v>
      </c>
      <c r="E1056" s="1" t="s">
        <v>11755</v>
      </c>
      <c r="F1056" s="1" t="s">
        <v>11756</v>
      </c>
      <c r="G1056" s="1" t="s">
        <v>11757</v>
      </c>
      <c r="H1056" s="1" t="s">
        <v>11758</v>
      </c>
      <c r="I1056" s="1" t="s">
        <v>11759</v>
      </c>
      <c r="J1056" s="1" t="s">
        <v>11760</v>
      </c>
      <c r="K1056" s="1" t="s">
        <v>11761</v>
      </c>
      <c r="L1056" s="1" t="s">
        <v>11762</v>
      </c>
      <c r="M1056" s="1" t="s">
        <v>11763</v>
      </c>
    </row>
    <row r="1057" spans="2:13" x14ac:dyDescent="0.25">
      <c r="B1057" s="1" t="s">
        <v>78</v>
      </c>
      <c r="C1057" s="1" t="s">
        <v>11764</v>
      </c>
      <c r="D1057" s="1" t="s">
        <v>11765</v>
      </c>
      <c r="E1057" s="1" t="s">
        <v>11766</v>
      </c>
      <c r="F1057" s="1" t="s">
        <v>11767</v>
      </c>
      <c r="G1057" s="1" t="s">
        <v>11768</v>
      </c>
      <c r="H1057" s="1" t="s">
        <v>11769</v>
      </c>
      <c r="I1057" s="1" t="s">
        <v>11770</v>
      </c>
      <c r="J1057" s="1" t="s">
        <v>11771</v>
      </c>
      <c r="K1057" s="1" t="s">
        <v>11772</v>
      </c>
      <c r="L1057" s="1" t="s">
        <v>11773</v>
      </c>
      <c r="M1057" s="1" t="s">
        <v>11774</v>
      </c>
    </row>
    <row r="1058" spans="2:13" x14ac:dyDescent="0.25">
      <c r="B1058" s="1" t="s">
        <v>78</v>
      </c>
      <c r="C1058" s="1" t="s">
        <v>11775</v>
      </c>
      <c r="D1058" s="1" t="s">
        <v>11776</v>
      </c>
      <c r="E1058" s="1" t="s">
        <v>11777</v>
      </c>
      <c r="F1058" s="1" t="s">
        <v>11778</v>
      </c>
      <c r="G1058" s="1" t="s">
        <v>11779</v>
      </c>
      <c r="H1058" s="1" t="s">
        <v>11780</v>
      </c>
      <c r="I1058" s="1" t="s">
        <v>11781</v>
      </c>
      <c r="J1058" s="1" t="s">
        <v>11782</v>
      </c>
      <c r="K1058" s="1" t="s">
        <v>11783</v>
      </c>
      <c r="L1058" s="1" t="s">
        <v>11784</v>
      </c>
      <c r="M1058" s="1" t="s">
        <v>11785</v>
      </c>
    </row>
    <row r="1059" spans="2:13" x14ac:dyDescent="0.25">
      <c r="B1059" s="1" t="s">
        <v>78</v>
      </c>
      <c r="C1059" s="1" t="s">
        <v>11786</v>
      </c>
      <c r="D1059" s="1" t="s">
        <v>11787</v>
      </c>
      <c r="E1059" s="1" t="s">
        <v>11788</v>
      </c>
      <c r="F1059" s="1" t="s">
        <v>11789</v>
      </c>
      <c r="G1059" s="1" t="s">
        <v>11790</v>
      </c>
      <c r="H1059" s="1" t="s">
        <v>11791</v>
      </c>
      <c r="I1059" s="1" t="s">
        <v>11792</v>
      </c>
      <c r="J1059" s="1" t="s">
        <v>11793</v>
      </c>
      <c r="K1059" s="1" t="s">
        <v>11794</v>
      </c>
      <c r="L1059" s="1" t="s">
        <v>11795</v>
      </c>
      <c r="M1059" s="1" t="s">
        <v>11796</v>
      </c>
    </row>
    <row r="1060" spans="2:13" x14ac:dyDescent="0.25">
      <c r="B1060" s="1" t="s">
        <v>78</v>
      </c>
      <c r="C1060" s="1" t="s">
        <v>11797</v>
      </c>
      <c r="D1060" s="1" t="s">
        <v>11798</v>
      </c>
      <c r="E1060" s="1" t="s">
        <v>11799</v>
      </c>
      <c r="F1060" s="1" t="s">
        <v>11800</v>
      </c>
      <c r="G1060" s="1" t="s">
        <v>11801</v>
      </c>
      <c r="H1060" s="1" t="s">
        <v>11802</v>
      </c>
      <c r="I1060" s="1" t="s">
        <v>11803</v>
      </c>
      <c r="J1060" s="1" t="s">
        <v>11804</v>
      </c>
      <c r="K1060" s="1" t="s">
        <v>11805</v>
      </c>
      <c r="L1060" s="1" t="s">
        <v>11806</v>
      </c>
      <c r="M1060" s="1" t="s">
        <v>11807</v>
      </c>
    </row>
    <row r="1061" spans="2:13" x14ac:dyDescent="0.25">
      <c r="B1061" s="1" t="s">
        <v>78</v>
      </c>
      <c r="C1061" s="1" t="s">
        <v>11808</v>
      </c>
      <c r="D1061" s="1" t="s">
        <v>11809</v>
      </c>
      <c r="E1061" s="1" t="s">
        <v>11810</v>
      </c>
      <c r="F1061" s="1" t="s">
        <v>11811</v>
      </c>
      <c r="G1061" s="1" t="s">
        <v>11812</v>
      </c>
      <c r="H1061" s="1" t="s">
        <v>11813</v>
      </c>
      <c r="I1061" s="1" t="s">
        <v>11814</v>
      </c>
      <c r="J1061" s="1" t="s">
        <v>11815</v>
      </c>
      <c r="K1061" s="1" t="s">
        <v>11816</v>
      </c>
      <c r="L1061" s="1" t="s">
        <v>11817</v>
      </c>
      <c r="M1061" s="1" t="s">
        <v>11818</v>
      </c>
    </row>
    <row r="1062" spans="2:13" x14ac:dyDescent="0.25">
      <c r="B1062" s="1" t="s">
        <v>79</v>
      </c>
      <c r="C1062" s="1" t="s">
        <v>11819</v>
      </c>
      <c r="D1062" s="1" t="s">
        <v>11820</v>
      </c>
      <c r="E1062" s="1" t="s">
        <v>11821</v>
      </c>
      <c r="F1062" s="1" t="s">
        <v>11822</v>
      </c>
      <c r="G1062" s="1" t="s">
        <v>11823</v>
      </c>
      <c r="H1062" s="1" t="s">
        <v>11824</v>
      </c>
      <c r="I1062" s="1" t="s">
        <v>11825</v>
      </c>
      <c r="J1062" s="1" t="s">
        <v>11826</v>
      </c>
      <c r="K1062" s="1" t="s">
        <v>11827</v>
      </c>
      <c r="L1062" s="1" t="s">
        <v>11828</v>
      </c>
      <c r="M1062" s="1" t="s">
        <v>11829</v>
      </c>
    </row>
    <row r="1063" spans="2:13" x14ac:dyDescent="0.25">
      <c r="B1063" s="1" t="s">
        <v>79</v>
      </c>
      <c r="C1063" s="1" t="s">
        <v>11830</v>
      </c>
      <c r="D1063" s="1" t="s">
        <v>11831</v>
      </c>
      <c r="E1063" s="1" t="s">
        <v>11832</v>
      </c>
      <c r="F1063" s="1" t="s">
        <v>11833</v>
      </c>
      <c r="G1063" s="1" t="s">
        <v>11834</v>
      </c>
      <c r="H1063" s="1" t="s">
        <v>11835</v>
      </c>
      <c r="I1063" s="1" t="s">
        <v>11836</v>
      </c>
      <c r="J1063" s="1" t="s">
        <v>11837</v>
      </c>
      <c r="K1063" s="1" t="s">
        <v>11838</v>
      </c>
      <c r="L1063" s="1" t="s">
        <v>11839</v>
      </c>
      <c r="M1063" s="1" t="s">
        <v>11840</v>
      </c>
    </row>
    <row r="1064" spans="2:13" x14ac:dyDescent="0.25">
      <c r="B1064" s="1" t="s">
        <v>79</v>
      </c>
      <c r="C1064" s="1" t="s">
        <v>11841</v>
      </c>
      <c r="D1064" s="1" t="s">
        <v>11842</v>
      </c>
      <c r="E1064" s="1" t="s">
        <v>11843</v>
      </c>
      <c r="F1064" s="1" t="s">
        <v>11844</v>
      </c>
      <c r="G1064" s="1" t="s">
        <v>11845</v>
      </c>
      <c r="H1064" s="1" t="s">
        <v>11846</v>
      </c>
      <c r="I1064" s="1" t="s">
        <v>11847</v>
      </c>
      <c r="J1064" s="1" t="s">
        <v>11848</v>
      </c>
      <c r="K1064" s="1" t="s">
        <v>11849</v>
      </c>
      <c r="L1064" s="1" t="s">
        <v>11850</v>
      </c>
      <c r="M1064" s="1" t="s">
        <v>11851</v>
      </c>
    </row>
    <row r="1065" spans="2:13" x14ac:dyDescent="0.25">
      <c r="B1065" s="1" t="s">
        <v>79</v>
      </c>
      <c r="C1065" s="1" t="s">
        <v>11852</v>
      </c>
      <c r="D1065" s="1" t="s">
        <v>11853</v>
      </c>
      <c r="E1065" s="1" t="s">
        <v>11854</v>
      </c>
      <c r="F1065" s="1" t="s">
        <v>11855</v>
      </c>
      <c r="G1065" s="1" t="s">
        <v>11856</v>
      </c>
      <c r="H1065" s="1" t="s">
        <v>11857</v>
      </c>
      <c r="I1065" s="1" t="s">
        <v>11858</v>
      </c>
      <c r="J1065" s="1" t="s">
        <v>11859</v>
      </c>
      <c r="K1065" s="1" t="s">
        <v>11860</v>
      </c>
      <c r="L1065" s="1" t="s">
        <v>11861</v>
      </c>
      <c r="M1065" s="1" t="s">
        <v>11862</v>
      </c>
    </row>
    <row r="1066" spans="2:13" x14ac:dyDescent="0.25">
      <c r="B1066" s="1" t="s">
        <v>79</v>
      </c>
      <c r="C1066" s="1" t="s">
        <v>11863</v>
      </c>
      <c r="D1066" s="1" t="s">
        <v>11864</v>
      </c>
      <c r="E1066" s="1" t="s">
        <v>11865</v>
      </c>
      <c r="F1066" s="1" t="s">
        <v>11866</v>
      </c>
      <c r="G1066" s="1" t="s">
        <v>11867</v>
      </c>
      <c r="H1066" s="1" t="s">
        <v>11868</v>
      </c>
      <c r="I1066" s="1" t="s">
        <v>11869</v>
      </c>
      <c r="J1066" s="1" t="s">
        <v>11870</v>
      </c>
      <c r="K1066" s="1" t="s">
        <v>11871</v>
      </c>
      <c r="L1066" s="1" t="s">
        <v>11872</v>
      </c>
      <c r="M1066" s="1" t="s">
        <v>11873</v>
      </c>
    </row>
    <row r="1067" spans="2:13" x14ac:dyDescent="0.25">
      <c r="B1067" s="1" t="s">
        <v>79</v>
      </c>
      <c r="C1067" s="1" t="s">
        <v>11874</v>
      </c>
      <c r="D1067" s="1" t="s">
        <v>11875</v>
      </c>
      <c r="E1067" s="1" t="s">
        <v>11876</v>
      </c>
      <c r="F1067" s="1" t="s">
        <v>11877</v>
      </c>
      <c r="G1067" s="1" t="s">
        <v>11878</v>
      </c>
      <c r="H1067" s="1" t="s">
        <v>11879</v>
      </c>
      <c r="I1067" s="1" t="s">
        <v>11880</v>
      </c>
      <c r="J1067" s="1" t="s">
        <v>11881</v>
      </c>
      <c r="K1067" s="1" t="s">
        <v>11882</v>
      </c>
      <c r="L1067" s="1" t="s">
        <v>11883</v>
      </c>
      <c r="M1067" s="1" t="s">
        <v>11884</v>
      </c>
    </row>
    <row r="1068" spans="2:13" x14ac:dyDescent="0.25">
      <c r="B1068" s="1" t="s">
        <v>79</v>
      </c>
      <c r="C1068" s="1" t="s">
        <v>11885</v>
      </c>
      <c r="D1068" s="1" t="s">
        <v>11886</v>
      </c>
      <c r="E1068" s="1" t="s">
        <v>11887</v>
      </c>
      <c r="F1068" s="1" t="s">
        <v>11888</v>
      </c>
      <c r="G1068" s="1" t="s">
        <v>11889</v>
      </c>
      <c r="H1068" s="1" t="s">
        <v>11890</v>
      </c>
      <c r="I1068" s="1" t="s">
        <v>11891</v>
      </c>
      <c r="J1068" s="1" t="s">
        <v>11892</v>
      </c>
      <c r="K1068" s="1" t="s">
        <v>11893</v>
      </c>
      <c r="L1068" s="1" t="s">
        <v>11894</v>
      </c>
      <c r="M1068" s="1" t="s">
        <v>11895</v>
      </c>
    </row>
    <row r="1069" spans="2:13" x14ac:dyDescent="0.25">
      <c r="B1069" s="1" t="s">
        <v>79</v>
      </c>
      <c r="C1069" s="1" t="s">
        <v>11896</v>
      </c>
      <c r="D1069" s="1" t="s">
        <v>11897</v>
      </c>
      <c r="E1069" s="1" t="s">
        <v>11898</v>
      </c>
      <c r="F1069" s="1" t="s">
        <v>11899</v>
      </c>
      <c r="G1069" s="1" t="s">
        <v>11900</v>
      </c>
      <c r="H1069" s="1" t="s">
        <v>11901</v>
      </c>
      <c r="I1069" s="1" t="s">
        <v>11902</v>
      </c>
      <c r="J1069" s="1" t="s">
        <v>11903</v>
      </c>
      <c r="K1069" s="1" t="s">
        <v>11904</v>
      </c>
      <c r="L1069" s="1" t="s">
        <v>11905</v>
      </c>
      <c r="M1069" s="1" t="s">
        <v>11906</v>
      </c>
    </row>
    <row r="1070" spans="2:13" x14ac:dyDescent="0.25">
      <c r="B1070" s="1" t="s">
        <v>79</v>
      </c>
      <c r="C1070" s="1" t="s">
        <v>11907</v>
      </c>
      <c r="D1070" s="1" t="s">
        <v>11908</v>
      </c>
      <c r="E1070" s="1" t="s">
        <v>11909</v>
      </c>
      <c r="F1070" s="1" t="s">
        <v>11910</v>
      </c>
      <c r="G1070" s="1" t="s">
        <v>11911</v>
      </c>
      <c r="H1070" s="1" t="s">
        <v>11912</v>
      </c>
      <c r="I1070" s="1" t="s">
        <v>11913</v>
      </c>
      <c r="J1070" s="1" t="s">
        <v>11914</v>
      </c>
      <c r="K1070" s="1" t="s">
        <v>11915</v>
      </c>
      <c r="L1070" s="1" t="s">
        <v>11916</v>
      </c>
      <c r="M1070" s="1" t="s">
        <v>11917</v>
      </c>
    </row>
    <row r="1071" spans="2:13" x14ac:dyDescent="0.25">
      <c r="B1071" s="1" t="s">
        <v>79</v>
      </c>
      <c r="C1071" s="1" t="s">
        <v>11918</v>
      </c>
      <c r="D1071" s="1" t="s">
        <v>11919</v>
      </c>
      <c r="E1071" s="1" t="s">
        <v>11920</v>
      </c>
      <c r="F1071" s="1" t="s">
        <v>11921</v>
      </c>
      <c r="G1071" s="1" t="s">
        <v>11922</v>
      </c>
      <c r="H1071" s="1" t="s">
        <v>11923</v>
      </c>
      <c r="I1071" s="1" t="s">
        <v>11924</v>
      </c>
      <c r="J1071" s="1" t="s">
        <v>11925</v>
      </c>
      <c r="K1071" s="1" t="s">
        <v>11926</v>
      </c>
      <c r="L1071" s="1" t="s">
        <v>11927</v>
      </c>
      <c r="M1071" s="1" t="s">
        <v>11928</v>
      </c>
    </row>
    <row r="1072" spans="2:13" x14ac:dyDescent="0.25">
      <c r="B1072" s="1" t="s">
        <v>79</v>
      </c>
      <c r="C1072" s="1" t="s">
        <v>11929</v>
      </c>
      <c r="D1072" s="1" t="s">
        <v>11930</v>
      </c>
      <c r="E1072" s="1" t="s">
        <v>11931</v>
      </c>
      <c r="F1072" s="1" t="s">
        <v>11932</v>
      </c>
      <c r="G1072" s="1" t="s">
        <v>11933</v>
      </c>
      <c r="H1072" s="1" t="s">
        <v>11934</v>
      </c>
      <c r="I1072" s="1" t="s">
        <v>11935</v>
      </c>
      <c r="J1072" s="1" t="s">
        <v>11936</v>
      </c>
      <c r="K1072" s="1" t="s">
        <v>11937</v>
      </c>
      <c r="L1072" s="1" t="s">
        <v>11938</v>
      </c>
      <c r="M1072" s="1" t="s">
        <v>11939</v>
      </c>
    </row>
    <row r="1073" spans="2:13" x14ac:dyDescent="0.25">
      <c r="B1073" s="1" t="s">
        <v>79</v>
      </c>
      <c r="C1073" s="1" t="s">
        <v>11940</v>
      </c>
      <c r="D1073" s="1" t="s">
        <v>11941</v>
      </c>
      <c r="E1073" s="1" t="s">
        <v>11942</v>
      </c>
      <c r="F1073" s="1" t="s">
        <v>11943</v>
      </c>
      <c r="G1073" s="1" t="s">
        <v>11944</v>
      </c>
      <c r="H1073" s="1" t="s">
        <v>11945</v>
      </c>
      <c r="I1073" s="1" t="s">
        <v>11946</v>
      </c>
      <c r="J1073" s="1" t="s">
        <v>11947</v>
      </c>
      <c r="K1073" s="1" t="s">
        <v>11948</v>
      </c>
      <c r="L1073" s="1" t="s">
        <v>11949</v>
      </c>
      <c r="M1073" s="1" t="s">
        <v>11950</v>
      </c>
    </row>
    <row r="1074" spans="2:13" x14ac:dyDescent="0.25">
      <c r="B1074" s="1" t="s">
        <v>79</v>
      </c>
      <c r="C1074" s="1" t="s">
        <v>11951</v>
      </c>
      <c r="D1074" s="1" t="s">
        <v>11952</v>
      </c>
      <c r="E1074" s="1" t="s">
        <v>11953</v>
      </c>
      <c r="F1074" s="1" t="s">
        <v>11954</v>
      </c>
      <c r="G1074" s="1" t="s">
        <v>11955</v>
      </c>
      <c r="H1074" s="1" t="s">
        <v>11956</v>
      </c>
      <c r="I1074" s="1" t="s">
        <v>11957</v>
      </c>
      <c r="J1074" s="1" t="s">
        <v>11958</v>
      </c>
      <c r="K1074" s="1" t="s">
        <v>11959</v>
      </c>
      <c r="L1074" s="1" t="s">
        <v>11960</v>
      </c>
      <c r="M1074" s="1" t="s">
        <v>11961</v>
      </c>
    </row>
    <row r="1075" spans="2:13" x14ac:dyDescent="0.25">
      <c r="B1075" s="1" t="s">
        <v>79</v>
      </c>
      <c r="C1075" s="1" t="s">
        <v>11962</v>
      </c>
      <c r="D1075" s="1" t="s">
        <v>11963</v>
      </c>
      <c r="E1075" s="1" t="s">
        <v>11964</v>
      </c>
      <c r="F1075" s="1" t="s">
        <v>11965</v>
      </c>
      <c r="G1075" s="1" t="s">
        <v>11966</v>
      </c>
      <c r="H1075" s="1" t="s">
        <v>11967</v>
      </c>
      <c r="I1075" s="1" t="s">
        <v>11968</v>
      </c>
      <c r="J1075" s="1" t="s">
        <v>11969</v>
      </c>
      <c r="K1075" s="1" t="s">
        <v>11970</v>
      </c>
      <c r="L1075" s="1" t="s">
        <v>11971</v>
      </c>
      <c r="M1075" s="1" t="s">
        <v>11972</v>
      </c>
    </row>
    <row r="1076" spans="2:13" x14ac:dyDescent="0.25">
      <c r="B1076" s="1" t="s">
        <v>79</v>
      </c>
      <c r="C1076" s="1" t="s">
        <v>11973</v>
      </c>
      <c r="D1076" s="1" t="s">
        <v>11974</v>
      </c>
      <c r="E1076" s="1" t="s">
        <v>11975</v>
      </c>
      <c r="F1076" s="1" t="s">
        <v>11976</v>
      </c>
      <c r="G1076" s="1" t="s">
        <v>11977</v>
      </c>
      <c r="H1076" s="1" t="s">
        <v>11978</v>
      </c>
      <c r="I1076" s="1" t="s">
        <v>11979</v>
      </c>
      <c r="J1076" s="1" t="s">
        <v>11980</v>
      </c>
      <c r="K1076" s="1" t="s">
        <v>11981</v>
      </c>
      <c r="L1076" s="1" t="s">
        <v>11982</v>
      </c>
      <c r="M1076" s="1" t="s">
        <v>11983</v>
      </c>
    </row>
    <row r="1077" spans="2:13" x14ac:dyDescent="0.25">
      <c r="B1077" s="1" t="s">
        <v>79</v>
      </c>
      <c r="C1077" s="1" t="s">
        <v>11984</v>
      </c>
      <c r="D1077" s="1" t="s">
        <v>11985</v>
      </c>
      <c r="E1077" s="1" t="s">
        <v>11986</v>
      </c>
      <c r="F1077" s="1" t="s">
        <v>11987</v>
      </c>
      <c r="G1077" s="1" t="s">
        <v>11988</v>
      </c>
      <c r="H1077" s="1" t="s">
        <v>11989</v>
      </c>
      <c r="I1077" s="1" t="s">
        <v>11990</v>
      </c>
      <c r="J1077" s="1" t="s">
        <v>11991</v>
      </c>
      <c r="K1077" s="1" t="s">
        <v>11992</v>
      </c>
      <c r="L1077" s="1" t="s">
        <v>11993</v>
      </c>
      <c r="M1077" s="1" t="s">
        <v>11994</v>
      </c>
    </row>
    <row r="1078" spans="2:13" x14ac:dyDescent="0.25">
      <c r="B1078" s="1" t="s">
        <v>79</v>
      </c>
      <c r="C1078" s="1" t="s">
        <v>11995</v>
      </c>
      <c r="D1078" s="1" t="s">
        <v>11996</v>
      </c>
      <c r="E1078" s="1" t="s">
        <v>11997</v>
      </c>
      <c r="F1078" s="1" t="s">
        <v>11998</v>
      </c>
      <c r="G1078" s="1" t="s">
        <v>11999</v>
      </c>
      <c r="H1078" s="1" t="s">
        <v>12000</v>
      </c>
      <c r="I1078" s="1" t="s">
        <v>12001</v>
      </c>
      <c r="J1078" s="1" t="s">
        <v>12002</v>
      </c>
      <c r="K1078" s="1" t="s">
        <v>12003</v>
      </c>
      <c r="L1078" s="1" t="s">
        <v>12004</v>
      </c>
      <c r="M1078" s="1" t="s">
        <v>12005</v>
      </c>
    </row>
    <row r="1079" spans="2:13" x14ac:dyDescent="0.25">
      <c r="B1079" s="1" t="s">
        <v>79</v>
      </c>
      <c r="C1079" s="1" t="s">
        <v>12006</v>
      </c>
      <c r="D1079" s="1" t="s">
        <v>12007</v>
      </c>
      <c r="E1079" s="1" t="s">
        <v>12008</v>
      </c>
      <c r="F1079" s="1" t="s">
        <v>12009</v>
      </c>
      <c r="G1079" s="1" t="s">
        <v>12010</v>
      </c>
      <c r="H1079" s="1" t="s">
        <v>12011</v>
      </c>
      <c r="I1079" s="1" t="s">
        <v>12012</v>
      </c>
      <c r="J1079" s="1" t="s">
        <v>12013</v>
      </c>
      <c r="K1079" s="1" t="s">
        <v>12014</v>
      </c>
      <c r="L1079" s="1" t="s">
        <v>12015</v>
      </c>
      <c r="M1079" s="1" t="s">
        <v>12016</v>
      </c>
    </row>
    <row r="1080" spans="2:13" x14ac:dyDescent="0.25">
      <c r="B1080" s="1" t="s">
        <v>79</v>
      </c>
      <c r="C1080" s="1" t="s">
        <v>12017</v>
      </c>
      <c r="D1080" s="1" t="s">
        <v>12018</v>
      </c>
      <c r="E1080" s="1" t="s">
        <v>12019</v>
      </c>
      <c r="F1080" s="1" t="s">
        <v>12020</v>
      </c>
      <c r="G1080" s="1" t="s">
        <v>12021</v>
      </c>
      <c r="H1080" s="1" t="s">
        <v>12022</v>
      </c>
      <c r="I1080" s="1" t="s">
        <v>12023</v>
      </c>
      <c r="J1080" s="1" t="s">
        <v>12024</v>
      </c>
      <c r="K1080" s="1" t="s">
        <v>12025</v>
      </c>
      <c r="L1080" s="1" t="s">
        <v>12026</v>
      </c>
      <c r="M1080" s="1" t="s">
        <v>12027</v>
      </c>
    </row>
    <row r="1081" spans="2:13" x14ac:dyDescent="0.25">
      <c r="B1081" s="1" t="s">
        <v>79</v>
      </c>
      <c r="C1081" s="1" t="s">
        <v>12028</v>
      </c>
      <c r="D1081" s="1" t="s">
        <v>12029</v>
      </c>
      <c r="E1081" s="1" t="s">
        <v>12030</v>
      </c>
      <c r="F1081" s="1" t="s">
        <v>12031</v>
      </c>
      <c r="G1081" s="1" t="s">
        <v>12032</v>
      </c>
      <c r="H1081" s="1" t="s">
        <v>12033</v>
      </c>
      <c r="I1081" s="1" t="s">
        <v>12034</v>
      </c>
      <c r="J1081" s="1" t="s">
        <v>12035</v>
      </c>
      <c r="K1081" s="1" t="s">
        <v>12036</v>
      </c>
      <c r="L1081" s="1" t="s">
        <v>12037</v>
      </c>
      <c r="M1081" s="1" t="s">
        <v>12038</v>
      </c>
    </row>
    <row r="1082" spans="2:13" x14ac:dyDescent="0.25">
      <c r="B1082" s="1" t="s">
        <v>20</v>
      </c>
      <c r="C1082" s="1" t="s">
        <v>12039</v>
      </c>
      <c r="D1082" s="1" t="s">
        <v>12040</v>
      </c>
      <c r="E1082" s="1" t="s">
        <v>12041</v>
      </c>
      <c r="F1082" s="1" t="s">
        <v>12042</v>
      </c>
      <c r="G1082" s="1" t="s">
        <v>12043</v>
      </c>
      <c r="H1082" s="1" t="s">
        <v>12044</v>
      </c>
      <c r="I1082" s="1" t="s">
        <v>12045</v>
      </c>
      <c r="J1082" s="1" t="s">
        <v>12046</v>
      </c>
      <c r="K1082" s="1" t="s">
        <v>12047</v>
      </c>
      <c r="L1082" s="1" t="s">
        <v>12048</v>
      </c>
      <c r="M1082" s="1" t="s">
        <v>12049</v>
      </c>
    </row>
    <row r="1083" spans="2:13" x14ac:dyDescent="0.25">
      <c r="B1083" s="1" t="s">
        <v>20</v>
      </c>
      <c r="C1083" s="1" t="s">
        <v>12050</v>
      </c>
      <c r="D1083" s="1" t="s">
        <v>12051</v>
      </c>
      <c r="E1083" s="1" t="s">
        <v>12052</v>
      </c>
      <c r="F1083" s="1" t="s">
        <v>12053</v>
      </c>
      <c r="G1083" s="1" t="s">
        <v>12054</v>
      </c>
      <c r="H1083" s="1" t="s">
        <v>12055</v>
      </c>
      <c r="I1083" s="1" t="s">
        <v>12056</v>
      </c>
      <c r="J1083" s="1" t="s">
        <v>12057</v>
      </c>
      <c r="K1083" s="1" t="s">
        <v>12058</v>
      </c>
      <c r="L1083" s="1" t="s">
        <v>12059</v>
      </c>
      <c r="M1083" s="1" t="s">
        <v>12060</v>
      </c>
    </row>
    <row r="1084" spans="2:13" x14ac:dyDescent="0.25">
      <c r="B1084" s="1" t="s">
        <v>20</v>
      </c>
      <c r="C1084" s="1" t="s">
        <v>12061</v>
      </c>
      <c r="D1084" s="1" t="s">
        <v>12062</v>
      </c>
      <c r="E1084" s="1" t="s">
        <v>12063</v>
      </c>
      <c r="F1084" s="1" t="s">
        <v>12064</v>
      </c>
      <c r="G1084" s="1" t="s">
        <v>12065</v>
      </c>
      <c r="H1084" s="1" t="s">
        <v>12066</v>
      </c>
      <c r="I1084" s="1" t="s">
        <v>12067</v>
      </c>
      <c r="J1084" s="1" t="s">
        <v>12068</v>
      </c>
      <c r="K1084" s="1" t="s">
        <v>12069</v>
      </c>
      <c r="L1084" s="1" t="s">
        <v>12070</v>
      </c>
      <c r="M1084" s="1" t="s">
        <v>12071</v>
      </c>
    </row>
    <row r="1085" spans="2:13" x14ac:dyDescent="0.25">
      <c r="B1085" s="1" t="s">
        <v>20</v>
      </c>
      <c r="C1085" s="1" t="s">
        <v>12072</v>
      </c>
      <c r="D1085" s="1" t="s">
        <v>12073</v>
      </c>
      <c r="E1085" s="1" t="s">
        <v>12074</v>
      </c>
      <c r="F1085" s="1" t="s">
        <v>12075</v>
      </c>
      <c r="G1085" s="1" t="s">
        <v>12076</v>
      </c>
      <c r="H1085" s="1" t="s">
        <v>12077</v>
      </c>
      <c r="I1085" s="1" t="s">
        <v>12078</v>
      </c>
      <c r="J1085" s="1" t="s">
        <v>12079</v>
      </c>
      <c r="K1085" s="1" t="s">
        <v>12080</v>
      </c>
      <c r="L1085" s="1" t="s">
        <v>12081</v>
      </c>
      <c r="M1085" s="1" t="s">
        <v>12082</v>
      </c>
    </row>
    <row r="1086" spans="2:13" x14ac:dyDescent="0.25">
      <c r="B1086" s="1" t="s">
        <v>20</v>
      </c>
      <c r="C1086" s="1" t="s">
        <v>12083</v>
      </c>
      <c r="D1086" s="1" t="s">
        <v>12084</v>
      </c>
      <c r="E1086" s="1" t="s">
        <v>12085</v>
      </c>
      <c r="F1086" s="1" t="s">
        <v>12086</v>
      </c>
      <c r="G1086" s="1" t="s">
        <v>12087</v>
      </c>
      <c r="H1086" s="1" t="s">
        <v>12088</v>
      </c>
      <c r="I1086" s="1" t="s">
        <v>12089</v>
      </c>
      <c r="J1086" s="1" t="s">
        <v>12090</v>
      </c>
      <c r="K1086" s="1" t="s">
        <v>12091</v>
      </c>
      <c r="L1086" s="1" t="s">
        <v>12092</v>
      </c>
      <c r="M1086" s="1" t="s">
        <v>12093</v>
      </c>
    </row>
    <row r="1087" spans="2:13" x14ac:dyDescent="0.25">
      <c r="B1087" s="1" t="s">
        <v>20</v>
      </c>
      <c r="C1087" s="1" t="s">
        <v>12094</v>
      </c>
      <c r="D1087" s="1" t="s">
        <v>12095</v>
      </c>
      <c r="E1087" s="1" t="s">
        <v>12096</v>
      </c>
      <c r="F1087" s="1" t="s">
        <v>12097</v>
      </c>
      <c r="G1087" s="1" t="s">
        <v>12098</v>
      </c>
      <c r="H1087" s="1" t="s">
        <v>12099</v>
      </c>
      <c r="I1087" s="1" t="s">
        <v>12100</v>
      </c>
      <c r="J1087" s="1" t="s">
        <v>12101</v>
      </c>
      <c r="K1087" s="1" t="s">
        <v>12102</v>
      </c>
      <c r="L1087" s="1" t="s">
        <v>12103</v>
      </c>
      <c r="M1087" s="1" t="s">
        <v>12104</v>
      </c>
    </row>
    <row r="1088" spans="2:13" x14ac:dyDescent="0.25">
      <c r="B1088" s="1" t="s">
        <v>20</v>
      </c>
      <c r="C1088" s="1" t="s">
        <v>12105</v>
      </c>
      <c r="D1088" s="1" t="s">
        <v>12106</v>
      </c>
      <c r="E1088" s="1" t="s">
        <v>12107</v>
      </c>
      <c r="F1088" s="1" t="s">
        <v>12108</v>
      </c>
      <c r="G1088" s="1" t="s">
        <v>12109</v>
      </c>
      <c r="H1088" s="1" t="s">
        <v>12110</v>
      </c>
      <c r="I1088" s="1" t="s">
        <v>12111</v>
      </c>
      <c r="J1088" s="1" t="s">
        <v>12112</v>
      </c>
      <c r="K1088" s="1" t="s">
        <v>12113</v>
      </c>
      <c r="L1088" s="1" t="s">
        <v>12114</v>
      </c>
      <c r="M1088" s="1" t="s">
        <v>12115</v>
      </c>
    </row>
    <row r="1089" spans="2:13" x14ac:dyDescent="0.25">
      <c r="B1089" s="1" t="s">
        <v>20</v>
      </c>
      <c r="C1089" s="1" t="s">
        <v>12116</v>
      </c>
      <c r="D1089" s="1" t="s">
        <v>12117</v>
      </c>
      <c r="E1089" s="1" t="s">
        <v>12118</v>
      </c>
      <c r="F1089" s="1" t="s">
        <v>12119</v>
      </c>
      <c r="G1089" s="1" t="s">
        <v>12120</v>
      </c>
      <c r="H1089" s="1" t="s">
        <v>12121</v>
      </c>
      <c r="I1089" s="1" t="s">
        <v>12122</v>
      </c>
      <c r="J1089" s="1" t="s">
        <v>12123</v>
      </c>
      <c r="K1089" s="1" t="s">
        <v>12124</v>
      </c>
      <c r="L1089" s="1" t="s">
        <v>12125</v>
      </c>
      <c r="M1089" s="1" t="s">
        <v>12126</v>
      </c>
    </row>
    <row r="1090" spans="2:13" x14ac:dyDescent="0.25">
      <c r="B1090" s="1" t="s">
        <v>20</v>
      </c>
      <c r="C1090" s="1" t="s">
        <v>12127</v>
      </c>
      <c r="D1090" s="1" t="s">
        <v>12128</v>
      </c>
      <c r="E1090" s="1" t="s">
        <v>12129</v>
      </c>
      <c r="F1090" s="1" t="s">
        <v>12130</v>
      </c>
      <c r="G1090" s="1" t="s">
        <v>12131</v>
      </c>
      <c r="H1090" s="1" t="s">
        <v>12132</v>
      </c>
      <c r="I1090" s="1" t="s">
        <v>12133</v>
      </c>
      <c r="J1090" s="1" t="s">
        <v>12134</v>
      </c>
      <c r="K1090" s="1" t="s">
        <v>12135</v>
      </c>
      <c r="L1090" s="1" t="s">
        <v>12136</v>
      </c>
      <c r="M1090" s="1" t="s">
        <v>12137</v>
      </c>
    </row>
    <row r="1091" spans="2:13" x14ac:dyDescent="0.25">
      <c r="B1091" s="1" t="s">
        <v>20</v>
      </c>
      <c r="C1091" s="1" t="s">
        <v>12138</v>
      </c>
      <c r="D1091" s="1" t="s">
        <v>12139</v>
      </c>
      <c r="E1091" s="1" t="s">
        <v>12140</v>
      </c>
      <c r="F1091" s="1" t="s">
        <v>12141</v>
      </c>
      <c r="G1091" s="1" t="s">
        <v>12142</v>
      </c>
      <c r="H1091" s="1" t="s">
        <v>12143</v>
      </c>
      <c r="I1091" s="1" t="s">
        <v>12144</v>
      </c>
      <c r="J1091" s="1" t="s">
        <v>12145</v>
      </c>
      <c r="K1091" s="1" t="s">
        <v>12146</v>
      </c>
      <c r="L1091" s="1" t="s">
        <v>12147</v>
      </c>
      <c r="M1091" s="1" t="s">
        <v>12148</v>
      </c>
    </row>
    <row r="1092" spans="2:13" x14ac:dyDescent="0.25">
      <c r="B1092" s="1" t="s">
        <v>20</v>
      </c>
      <c r="C1092" s="1" t="s">
        <v>12149</v>
      </c>
      <c r="D1092" s="1" t="s">
        <v>12150</v>
      </c>
      <c r="E1092" s="1" t="s">
        <v>12151</v>
      </c>
      <c r="F1092" s="1" t="s">
        <v>12152</v>
      </c>
      <c r="G1092" s="1" t="s">
        <v>12153</v>
      </c>
      <c r="H1092" s="1" t="s">
        <v>12154</v>
      </c>
      <c r="I1092" s="1" t="s">
        <v>12155</v>
      </c>
      <c r="J1092" s="1" t="s">
        <v>12156</v>
      </c>
      <c r="K1092" s="1" t="s">
        <v>12157</v>
      </c>
      <c r="L1092" s="1" t="s">
        <v>12158</v>
      </c>
      <c r="M1092" s="1" t="s">
        <v>12159</v>
      </c>
    </row>
    <row r="1093" spans="2:13" x14ac:dyDescent="0.25">
      <c r="B1093" s="1" t="s">
        <v>20</v>
      </c>
      <c r="C1093" s="1" t="s">
        <v>12160</v>
      </c>
      <c r="D1093" s="1" t="s">
        <v>12161</v>
      </c>
      <c r="E1093" s="1" t="s">
        <v>12162</v>
      </c>
      <c r="F1093" s="1" t="s">
        <v>12163</v>
      </c>
      <c r="G1093" s="1" t="s">
        <v>12164</v>
      </c>
      <c r="H1093" s="1" t="s">
        <v>12165</v>
      </c>
      <c r="I1093" s="1" t="s">
        <v>12166</v>
      </c>
      <c r="J1093" s="1" t="s">
        <v>12167</v>
      </c>
      <c r="K1093" s="1" t="s">
        <v>12168</v>
      </c>
      <c r="L1093" s="1" t="s">
        <v>12169</v>
      </c>
      <c r="M1093" s="1" t="s">
        <v>12170</v>
      </c>
    </row>
    <row r="1094" spans="2:13" x14ac:dyDescent="0.25">
      <c r="B1094" s="1" t="s">
        <v>20</v>
      </c>
      <c r="C1094" s="1" t="s">
        <v>12171</v>
      </c>
      <c r="D1094" s="1" t="s">
        <v>12172</v>
      </c>
      <c r="E1094" s="1" t="s">
        <v>12173</v>
      </c>
      <c r="F1094" s="1" t="s">
        <v>12174</v>
      </c>
      <c r="G1094" s="1" t="s">
        <v>12175</v>
      </c>
      <c r="H1094" s="1" t="s">
        <v>12176</v>
      </c>
      <c r="I1094" s="1" t="s">
        <v>12177</v>
      </c>
      <c r="J1094" s="1" t="s">
        <v>12178</v>
      </c>
      <c r="K1094" s="1" t="s">
        <v>12179</v>
      </c>
      <c r="L1094" s="1" t="s">
        <v>12180</v>
      </c>
      <c r="M1094" s="1" t="s">
        <v>12181</v>
      </c>
    </row>
    <row r="1095" spans="2:13" x14ac:dyDescent="0.25">
      <c r="B1095" s="1" t="s">
        <v>20</v>
      </c>
      <c r="C1095" s="1" t="s">
        <v>12182</v>
      </c>
      <c r="D1095" s="1" t="s">
        <v>12183</v>
      </c>
      <c r="E1095" s="1" t="s">
        <v>12184</v>
      </c>
      <c r="F1095" s="1" t="s">
        <v>12185</v>
      </c>
      <c r="G1095" s="1" t="s">
        <v>12186</v>
      </c>
      <c r="H1095" s="1" t="s">
        <v>12187</v>
      </c>
      <c r="I1095" s="1" t="s">
        <v>12188</v>
      </c>
      <c r="J1095" s="1" t="s">
        <v>12189</v>
      </c>
      <c r="K1095" s="1" t="s">
        <v>12190</v>
      </c>
      <c r="L1095" s="1" t="s">
        <v>12191</v>
      </c>
      <c r="M1095" s="1" t="s">
        <v>12192</v>
      </c>
    </row>
    <row r="1096" spans="2:13" x14ac:dyDescent="0.25">
      <c r="B1096" s="1" t="s">
        <v>20</v>
      </c>
      <c r="C1096" s="1" t="s">
        <v>12193</v>
      </c>
      <c r="D1096" s="1" t="s">
        <v>12194</v>
      </c>
      <c r="E1096" s="1" t="s">
        <v>12195</v>
      </c>
      <c r="F1096" s="1" t="s">
        <v>12196</v>
      </c>
      <c r="G1096" s="1" t="s">
        <v>12197</v>
      </c>
      <c r="H1096" s="1" t="s">
        <v>12198</v>
      </c>
      <c r="I1096" s="1" t="s">
        <v>12199</v>
      </c>
      <c r="J1096" s="1" t="s">
        <v>12200</v>
      </c>
      <c r="K1096" s="1" t="s">
        <v>12201</v>
      </c>
      <c r="L1096" s="1" t="s">
        <v>12202</v>
      </c>
      <c r="M1096" s="1" t="s">
        <v>12203</v>
      </c>
    </row>
    <row r="1097" spans="2:13" x14ac:dyDescent="0.25">
      <c r="B1097" s="1" t="s">
        <v>20</v>
      </c>
      <c r="C1097" s="1" t="s">
        <v>12204</v>
      </c>
      <c r="D1097" s="1" t="s">
        <v>12205</v>
      </c>
      <c r="E1097" s="1" t="s">
        <v>12206</v>
      </c>
      <c r="F1097" s="1" t="s">
        <v>12207</v>
      </c>
      <c r="G1097" s="1" t="s">
        <v>12208</v>
      </c>
      <c r="H1097" s="1" t="s">
        <v>12209</v>
      </c>
      <c r="I1097" s="1" t="s">
        <v>12210</v>
      </c>
      <c r="J1097" s="1" t="s">
        <v>12211</v>
      </c>
      <c r="K1097" s="1" t="s">
        <v>12212</v>
      </c>
      <c r="L1097" s="1" t="s">
        <v>12213</v>
      </c>
      <c r="M1097" s="1" t="s">
        <v>12214</v>
      </c>
    </row>
    <row r="1098" spans="2:13" x14ac:dyDescent="0.25">
      <c r="B1098" s="1" t="s">
        <v>20</v>
      </c>
      <c r="C1098" s="1" t="s">
        <v>12215</v>
      </c>
      <c r="D1098" s="1" t="s">
        <v>12216</v>
      </c>
      <c r="E1098" s="1" t="s">
        <v>12217</v>
      </c>
      <c r="F1098" s="1" t="s">
        <v>12218</v>
      </c>
      <c r="G1098" s="1" t="s">
        <v>12219</v>
      </c>
      <c r="H1098" s="1" t="s">
        <v>12220</v>
      </c>
      <c r="I1098" s="1" t="s">
        <v>12221</v>
      </c>
      <c r="J1098" s="1" t="s">
        <v>12222</v>
      </c>
      <c r="K1098" s="1" t="s">
        <v>12223</v>
      </c>
      <c r="L1098" s="1" t="s">
        <v>12224</v>
      </c>
      <c r="M1098" s="1" t="s">
        <v>12225</v>
      </c>
    </row>
    <row r="1099" spans="2:13" x14ac:dyDescent="0.25">
      <c r="B1099" s="1" t="s">
        <v>20</v>
      </c>
      <c r="C1099" s="1" t="s">
        <v>12226</v>
      </c>
      <c r="D1099" s="1" t="s">
        <v>12227</v>
      </c>
      <c r="E1099" s="1" t="s">
        <v>12228</v>
      </c>
      <c r="F1099" s="1" t="s">
        <v>12229</v>
      </c>
      <c r="G1099" s="1" t="s">
        <v>12230</v>
      </c>
      <c r="H1099" s="1" t="s">
        <v>12231</v>
      </c>
      <c r="I1099" s="1" t="s">
        <v>12232</v>
      </c>
      <c r="J1099" s="1" t="s">
        <v>12233</v>
      </c>
      <c r="K1099" s="1" t="s">
        <v>12234</v>
      </c>
      <c r="L1099" s="1" t="s">
        <v>12235</v>
      </c>
      <c r="M1099" s="1" t="s">
        <v>12236</v>
      </c>
    </row>
    <row r="1100" spans="2:13" x14ac:dyDescent="0.25">
      <c r="B1100" s="1" t="s">
        <v>20</v>
      </c>
      <c r="C1100" s="1" t="s">
        <v>12237</v>
      </c>
      <c r="D1100" s="1" t="s">
        <v>12238</v>
      </c>
      <c r="E1100" s="1" t="s">
        <v>12239</v>
      </c>
      <c r="F1100" s="1" t="s">
        <v>12240</v>
      </c>
      <c r="G1100" s="1" t="s">
        <v>12241</v>
      </c>
      <c r="H1100" s="1" t="s">
        <v>12242</v>
      </c>
      <c r="I1100" s="1" t="s">
        <v>12243</v>
      </c>
      <c r="J1100" s="1" t="s">
        <v>12244</v>
      </c>
      <c r="K1100" s="1" t="s">
        <v>12245</v>
      </c>
      <c r="L1100" s="1" t="s">
        <v>12246</v>
      </c>
      <c r="M1100" s="1" t="s">
        <v>12247</v>
      </c>
    </row>
    <row r="1101" spans="2:13" x14ac:dyDescent="0.25">
      <c r="B1101" s="1" t="s">
        <v>20</v>
      </c>
      <c r="C1101" s="1" t="s">
        <v>12248</v>
      </c>
      <c r="D1101" s="1" t="s">
        <v>12249</v>
      </c>
      <c r="E1101" s="1" t="s">
        <v>12250</v>
      </c>
      <c r="F1101" s="1" t="s">
        <v>12251</v>
      </c>
      <c r="G1101" s="1" t="s">
        <v>12252</v>
      </c>
      <c r="H1101" s="1" t="s">
        <v>12253</v>
      </c>
      <c r="I1101" s="1" t="s">
        <v>12254</v>
      </c>
      <c r="J1101" s="1" t="s">
        <v>12255</v>
      </c>
      <c r="K1101" s="1" t="s">
        <v>12256</v>
      </c>
      <c r="L1101" s="1" t="s">
        <v>12257</v>
      </c>
      <c r="M1101" s="1" t="s">
        <v>12258</v>
      </c>
    </row>
    <row r="1102" spans="2:13" x14ac:dyDescent="0.25">
      <c r="B1102" s="1" t="s">
        <v>80</v>
      </c>
      <c r="C1102" s="1" t="s">
        <v>12259</v>
      </c>
      <c r="D1102" s="1" t="s">
        <v>12260</v>
      </c>
      <c r="E1102" s="1" t="s">
        <v>12261</v>
      </c>
      <c r="F1102" s="1" t="s">
        <v>12262</v>
      </c>
      <c r="G1102" s="1" t="s">
        <v>12263</v>
      </c>
      <c r="H1102" s="1" t="s">
        <v>12264</v>
      </c>
      <c r="I1102" s="1" t="s">
        <v>12265</v>
      </c>
      <c r="J1102" s="1" t="s">
        <v>12266</v>
      </c>
      <c r="K1102" s="1" t="s">
        <v>12267</v>
      </c>
      <c r="L1102" s="1" t="s">
        <v>12268</v>
      </c>
      <c r="M1102" s="1" t="s">
        <v>12269</v>
      </c>
    </row>
    <row r="1103" spans="2:13" x14ac:dyDescent="0.25">
      <c r="B1103" s="1" t="s">
        <v>80</v>
      </c>
      <c r="C1103" s="1" t="s">
        <v>12270</v>
      </c>
      <c r="D1103" s="1" t="s">
        <v>12271</v>
      </c>
      <c r="E1103" s="1" t="s">
        <v>12272</v>
      </c>
      <c r="F1103" s="1" t="s">
        <v>12273</v>
      </c>
      <c r="G1103" s="1" t="s">
        <v>12274</v>
      </c>
      <c r="H1103" s="1" t="s">
        <v>12275</v>
      </c>
      <c r="I1103" s="1" t="s">
        <v>12276</v>
      </c>
      <c r="J1103" s="1" t="s">
        <v>12277</v>
      </c>
      <c r="K1103" s="1" t="s">
        <v>12278</v>
      </c>
      <c r="L1103" s="1" t="s">
        <v>12279</v>
      </c>
      <c r="M1103" s="1" t="s">
        <v>12280</v>
      </c>
    </row>
    <row r="1104" spans="2:13" x14ac:dyDescent="0.25">
      <c r="B1104" s="1" t="s">
        <v>80</v>
      </c>
      <c r="C1104" s="1" t="s">
        <v>12281</v>
      </c>
      <c r="D1104" s="1" t="s">
        <v>12282</v>
      </c>
      <c r="E1104" s="1" t="s">
        <v>12283</v>
      </c>
      <c r="F1104" s="1" t="s">
        <v>12284</v>
      </c>
      <c r="G1104" s="1" t="s">
        <v>12285</v>
      </c>
      <c r="H1104" s="1" t="s">
        <v>12286</v>
      </c>
      <c r="I1104" s="1" t="s">
        <v>12287</v>
      </c>
      <c r="J1104" s="1" t="s">
        <v>12288</v>
      </c>
      <c r="K1104" s="1" t="s">
        <v>12289</v>
      </c>
      <c r="L1104" s="1" t="s">
        <v>12290</v>
      </c>
      <c r="M1104" s="1" t="s">
        <v>12291</v>
      </c>
    </row>
    <row r="1105" spans="2:13" x14ac:dyDescent="0.25">
      <c r="B1105" s="1" t="s">
        <v>80</v>
      </c>
      <c r="C1105" s="1" t="s">
        <v>12292</v>
      </c>
      <c r="D1105" s="1" t="s">
        <v>12293</v>
      </c>
      <c r="E1105" s="1" t="s">
        <v>12294</v>
      </c>
      <c r="F1105" s="1" t="s">
        <v>12295</v>
      </c>
      <c r="G1105" s="1" t="s">
        <v>12296</v>
      </c>
      <c r="H1105" s="1" t="s">
        <v>12297</v>
      </c>
      <c r="I1105" s="1" t="s">
        <v>12298</v>
      </c>
      <c r="J1105" s="1" t="s">
        <v>12299</v>
      </c>
      <c r="K1105" s="1" t="s">
        <v>12300</v>
      </c>
      <c r="L1105" s="1" t="s">
        <v>12301</v>
      </c>
      <c r="M1105" s="1" t="s">
        <v>12302</v>
      </c>
    </row>
    <row r="1106" spans="2:13" x14ac:dyDescent="0.25">
      <c r="B1106" s="1" t="s">
        <v>80</v>
      </c>
      <c r="C1106" s="1" t="s">
        <v>12303</v>
      </c>
      <c r="D1106" s="1" t="s">
        <v>12304</v>
      </c>
      <c r="E1106" s="1" t="s">
        <v>12305</v>
      </c>
      <c r="F1106" s="1" t="s">
        <v>12306</v>
      </c>
      <c r="G1106" s="1" t="s">
        <v>12307</v>
      </c>
      <c r="H1106" s="1" t="s">
        <v>12308</v>
      </c>
      <c r="I1106" s="1" t="s">
        <v>12309</v>
      </c>
      <c r="J1106" s="1" t="s">
        <v>12310</v>
      </c>
      <c r="K1106" s="1" t="s">
        <v>12311</v>
      </c>
      <c r="L1106" s="1" t="s">
        <v>12312</v>
      </c>
      <c r="M1106" s="1" t="s">
        <v>12313</v>
      </c>
    </row>
    <row r="1107" spans="2:13" x14ac:dyDescent="0.25">
      <c r="B1107" s="1" t="s">
        <v>80</v>
      </c>
      <c r="C1107" s="1" t="s">
        <v>12314</v>
      </c>
      <c r="D1107" s="1" t="s">
        <v>12315</v>
      </c>
      <c r="E1107" s="1" t="s">
        <v>12316</v>
      </c>
      <c r="F1107" s="1" t="s">
        <v>12317</v>
      </c>
      <c r="G1107" s="1" t="s">
        <v>12318</v>
      </c>
      <c r="H1107" s="1" t="s">
        <v>12319</v>
      </c>
      <c r="I1107" s="1" t="s">
        <v>12320</v>
      </c>
      <c r="J1107" s="1" t="s">
        <v>12321</v>
      </c>
      <c r="K1107" s="1" t="s">
        <v>12322</v>
      </c>
      <c r="L1107" s="1" t="s">
        <v>12323</v>
      </c>
      <c r="M1107" s="1" t="s">
        <v>12324</v>
      </c>
    </row>
    <row r="1108" spans="2:13" x14ac:dyDescent="0.25">
      <c r="B1108" s="1" t="s">
        <v>80</v>
      </c>
      <c r="C1108" s="1" t="s">
        <v>12325</v>
      </c>
      <c r="D1108" s="1" t="s">
        <v>12326</v>
      </c>
      <c r="E1108" s="1" t="s">
        <v>12327</v>
      </c>
      <c r="F1108" s="1" t="s">
        <v>12328</v>
      </c>
      <c r="G1108" s="1" t="s">
        <v>12329</v>
      </c>
      <c r="H1108" s="1" t="s">
        <v>12330</v>
      </c>
      <c r="I1108" s="1" t="s">
        <v>12331</v>
      </c>
      <c r="J1108" s="1" t="s">
        <v>12332</v>
      </c>
      <c r="K1108" s="1" t="s">
        <v>12333</v>
      </c>
      <c r="L1108" s="1" t="s">
        <v>12334</v>
      </c>
      <c r="M1108" s="1" t="s">
        <v>12335</v>
      </c>
    </row>
    <row r="1109" spans="2:13" x14ac:dyDescent="0.25">
      <c r="B1109" s="1" t="s">
        <v>80</v>
      </c>
      <c r="C1109" s="1" t="s">
        <v>12336</v>
      </c>
      <c r="D1109" s="1" t="s">
        <v>12337</v>
      </c>
      <c r="E1109" s="1" t="s">
        <v>12338</v>
      </c>
      <c r="F1109" s="1" t="s">
        <v>12339</v>
      </c>
      <c r="G1109" s="1" t="s">
        <v>12340</v>
      </c>
      <c r="H1109" s="1" t="s">
        <v>12341</v>
      </c>
      <c r="I1109" s="1" t="s">
        <v>12342</v>
      </c>
      <c r="J1109" s="1" t="s">
        <v>12343</v>
      </c>
      <c r="K1109" s="1" t="s">
        <v>12344</v>
      </c>
      <c r="L1109" s="1" t="s">
        <v>12345</v>
      </c>
      <c r="M1109" s="1" t="s">
        <v>12346</v>
      </c>
    </row>
    <row r="1110" spans="2:13" x14ac:dyDescent="0.25">
      <c r="B1110" s="1" t="s">
        <v>80</v>
      </c>
      <c r="C1110" s="1" t="s">
        <v>12347</v>
      </c>
      <c r="D1110" s="1" t="s">
        <v>12348</v>
      </c>
      <c r="E1110" s="1" t="s">
        <v>12349</v>
      </c>
      <c r="F1110" s="1" t="s">
        <v>12350</v>
      </c>
      <c r="G1110" s="1" t="s">
        <v>12351</v>
      </c>
      <c r="H1110" s="1" t="s">
        <v>12352</v>
      </c>
      <c r="I1110" s="1" t="s">
        <v>12353</v>
      </c>
      <c r="J1110" s="1" t="s">
        <v>12354</v>
      </c>
      <c r="K1110" s="1" t="s">
        <v>12355</v>
      </c>
      <c r="L1110" s="1" t="s">
        <v>12356</v>
      </c>
      <c r="M1110" s="1" t="s">
        <v>12357</v>
      </c>
    </row>
    <row r="1111" spans="2:13" x14ac:dyDescent="0.25">
      <c r="B1111" s="1" t="s">
        <v>80</v>
      </c>
      <c r="C1111" s="1" t="s">
        <v>12358</v>
      </c>
      <c r="D1111" s="1" t="s">
        <v>12359</v>
      </c>
      <c r="E1111" s="1" t="s">
        <v>12360</v>
      </c>
      <c r="F1111" s="1" t="s">
        <v>12361</v>
      </c>
      <c r="G1111" s="1" t="s">
        <v>12362</v>
      </c>
      <c r="H1111" s="1" t="s">
        <v>12363</v>
      </c>
      <c r="I1111" s="1" t="s">
        <v>12364</v>
      </c>
      <c r="J1111" s="1" t="s">
        <v>12365</v>
      </c>
      <c r="K1111" s="1" t="s">
        <v>12366</v>
      </c>
      <c r="L1111" s="1" t="s">
        <v>12367</v>
      </c>
      <c r="M1111" s="1" t="s">
        <v>12368</v>
      </c>
    </row>
    <row r="1112" spans="2:13" x14ac:dyDescent="0.25">
      <c r="B1112" s="1" t="s">
        <v>80</v>
      </c>
      <c r="C1112" s="1" t="s">
        <v>12369</v>
      </c>
      <c r="D1112" s="1" t="s">
        <v>12370</v>
      </c>
      <c r="E1112" s="1" t="s">
        <v>12371</v>
      </c>
      <c r="F1112" s="1" t="s">
        <v>12372</v>
      </c>
      <c r="G1112" s="1" t="s">
        <v>12373</v>
      </c>
      <c r="H1112" s="1" t="s">
        <v>12374</v>
      </c>
      <c r="I1112" s="1" t="s">
        <v>12375</v>
      </c>
      <c r="J1112" s="1" t="s">
        <v>12376</v>
      </c>
      <c r="K1112" s="1" t="s">
        <v>12377</v>
      </c>
      <c r="L1112" s="1" t="s">
        <v>12378</v>
      </c>
      <c r="M1112" s="1" t="s">
        <v>12379</v>
      </c>
    </row>
    <row r="1113" spans="2:13" x14ac:dyDescent="0.25">
      <c r="B1113" s="1" t="s">
        <v>80</v>
      </c>
      <c r="C1113" s="1" t="s">
        <v>12380</v>
      </c>
      <c r="D1113" s="1" t="s">
        <v>12381</v>
      </c>
      <c r="E1113" s="1" t="s">
        <v>12382</v>
      </c>
      <c r="F1113" s="1" t="s">
        <v>12383</v>
      </c>
      <c r="G1113" s="1" t="s">
        <v>12384</v>
      </c>
      <c r="H1113" s="1" t="s">
        <v>12385</v>
      </c>
      <c r="I1113" s="1" t="s">
        <v>12386</v>
      </c>
      <c r="J1113" s="1" t="s">
        <v>12387</v>
      </c>
      <c r="K1113" s="1" t="s">
        <v>12388</v>
      </c>
      <c r="L1113" s="1" t="s">
        <v>12389</v>
      </c>
      <c r="M1113" s="1" t="s">
        <v>12390</v>
      </c>
    </row>
    <row r="1114" spans="2:13" x14ac:dyDescent="0.25">
      <c r="B1114" s="1" t="s">
        <v>80</v>
      </c>
      <c r="C1114" s="1" t="s">
        <v>12391</v>
      </c>
      <c r="D1114" s="1" t="s">
        <v>12392</v>
      </c>
      <c r="E1114" s="1" t="s">
        <v>12393</v>
      </c>
      <c r="F1114" s="1" t="s">
        <v>12394</v>
      </c>
      <c r="G1114" s="1" t="s">
        <v>12395</v>
      </c>
      <c r="H1114" s="1" t="s">
        <v>12396</v>
      </c>
      <c r="I1114" s="1" t="s">
        <v>12397</v>
      </c>
      <c r="J1114" s="1" t="s">
        <v>12398</v>
      </c>
      <c r="K1114" s="1" t="s">
        <v>12399</v>
      </c>
      <c r="L1114" s="1" t="s">
        <v>12400</v>
      </c>
      <c r="M1114" s="1" t="s">
        <v>12401</v>
      </c>
    </row>
    <row r="1115" spans="2:13" x14ac:dyDescent="0.25">
      <c r="B1115" s="1" t="s">
        <v>80</v>
      </c>
      <c r="C1115" s="1" t="s">
        <v>12402</v>
      </c>
      <c r="D1115" s="1" t="s">
        <v>12403</v>
      </c>
      <c r="E1115" s="1" t="s">
        <v>12404</v>
      </c>
      <c r="F1115" s="1" t="s">
        <v>12405</v>
      </c>
      <c r="G1115" s="1" t="s">
        <v>12406</v>
      </c>
      <c r="H1115" s="1" t="s">
        <v>12407</v>
      </c>
      <c r="I1115" s="1" t="s">
        <v>12408</v>
      </c>
      <c r="J1115" s="1" t="s">
        <v>12409</v>
      </c>
      <c r="K1115" s="1" t="s">
        <v>12410</v>
      </c>
      <c r="L1115" s="1" t="s">
        <v>12411</v>
      </c>
      <c r="M1115" s="1" t="s">
        <v>12412</v>
      </c>
    </row>
    <row r="1116" spans="2:13" x14ac:dyDescent="0.25">
      <c r="B1116" s="1" t="s">
        <v>80</v>
      </c>
      <c r="C1116" s="1" t="s">
        <v>12413</v>
      </c>
      <c r="D1116" s="1" t="s">
        <v>12414</v>
      </c>
      <c r="E1116" s="1" t="s">
        <v>12415</v>
      </c>
      <c r="F1116" s="1" t="s">
        <v>12416</v>
      </c>
      <c r="G1116" s="1" t="s">
        <v>12417</v>
      </c>
      <c r="H1116" s="1" t="s">
        <v>12418</v>
      </c>
      <c r="I1116" s="1" t="s">
        <v>12419</v>
      </c>
      <c r="J1116" s="1" t="s">
        <v>12420</v>
      </c>
      <c r="K1116" s="1" t="s">
        <v>12421</v>
      </c>
      <c r="L1116" s="1" t="s">
        <v>12422</v>
      </c>
      <c r="M1116" s="1" t="s">
        <v>12423</v>
      </c>
    </row>
    <row r="1117" spans="2:13" x14ac:dyDescent="0.25">
      <c r="B1117" s="1" t="s">
        <v>80</v>
      </c>
      <c r="C1117" s="1" t="s">
        <v>12424</v>
      </c>
      <c r="D1117" s="1" t="s">
        <v>12425</v>
      </c>
      <c r="E1117" s="1" t="s">
        <v>12426</v>
      </c>
      <c r="F1117" s="1" t="s">
        <v>12427</v>
      </c>
      <c r="G1117" s="1" t="s">
        <v>12428</v>
      </c>
      <c r="H1117" s="1" t="s">
        <v>12429</v>
      </c>
      <c r="I1117" s="1" t="s">
        <v>12430</v>
      </c>
      <c r="J1117" s="1" t="s">
        <v>12431</v>
      </c>
      <c r="K1117" s="1" t="s">
        <v>12432</v>
      </c>
      <c r="L1117" s="1" t="s">
        <v>12433</v>
      </c>
      <c r="M1117" s="1" t="s">
        <v>12434</v>
      </c>
    </row>
    <row r="1118" spans="2:13" x14ac:dyDescent="0.25">
      <c r="B1118" s="1" t="s">
        <v>80</v>
      </c>
      <c r="C1118" s="1" t="s">
        <v>12435</v>
      </c>
      <c r="D1118" s="1" t="s">
        <v>12436</v>
      </c>
      <c r="E1118" s="1" t="s">
        <v>12437</v>
      </c>
      <c r="F1118" s="1" t="s">
        <v>12438</v>
      </c>
      <c r="G1118" s="1" t="s">
        <v>12439</v>
      </c>
      <c r="H1118" s="1" t="s">
        <v>12440</v>
      </c>
      <c r="I1118" s="1" t="s">
        <v>12441</v>
      </c>
      <c r="J1118" s="1" t="s">
        <v>12442</v>
      </c>
      <c r="K1118" s="1" t="s">
        <v>12443</v>
      </c>
      <c r="L1118" s="1" t="s">
        <v>12444</v>
      </c>
      <c r="M1118" s="1" t="s">
        <v>12445</v>
      </c>
    </row>
    <row r="1119" spans="2:13" x14ac:dyDescent="0.25">
      <c r="B1119" s="1" t="s">
        <v>80</v>
      </c>
      <c r="C1119" s="1" t="s">
        <v>12446</v>
      </c>
      <c r="D1119" s="1" t="s">
        <v>12447</v>
      </c>
      <c r="E1119" s="1" t="s">
        <v>12448</v>
      </c>
      <c r="F1119" s="1" t="s">
        <v>12449</v>
      </c>
      <c r="G1119" s="1" t="s">
        <v>12450</v>
      </c>
      <c r="H1119" s="1" t="s">
        <v>12451</v>
      </c>
      <c r="I1119" s="1" t="s">
        <v>12452</v>
      </c>
      <c r="J1119" s="1" t="s">
        <v>12453</v>
      </c>
      <c r="K1119" s="1" t="s">
        <v>12454</v>
      </c>
      <c r="L1119" s="1" t="s">
        <v>12455</v>
      </c>
      <c r="M1119" s="1" t="s">
        <v>12456</v>
      </c>
    </row>
    <row r="1120" spans="2:13" x14ac:dyDescent="0.25">
      <c r="B1120" s="1" t="s">
        <v>80</v>
      </c>
      <c r="C1120" s="1" t="s">
        <v>12457</v>
      </c>
      <c r="D1120" s="1" t="s">
        <v>12458</v>
      </c>
      <c r="E1120" s="1" t="s">
        <v>12459</v>
      </c>
      <c r="F1120" s="1" t="s">
        <v>12460</v>
      </c>
      <c r="G1120" s="1" t="s">
        <v>12461</v>
      </c>
      <c r="H1120" s="1" t="s">
        <v>12462</v>
      </c>
      <c r="I1120" s="1" t="s">
        <v>12463</v>
      </c>
      <c r="J1120" s="1" t="s">
        <v>12464</v>
      </c>
      <c r="K1120" s="1" t="s">
        <v>12465</v>
      </c>
      <c r="L1120" s="1" t="s">
        <v>12466</v>
      </c>
      <c r="M1120" s="1" t="s">
        <v>12467</v>
      </c>
    </row>
    <row r="1121" spans="2:13" x14ac:dyDescent="0.25">
      <c r="B1121" s="1" t="s">
        <v>80</v>
      </c>
      <c r="C1121" s="1" t="s">
        <v>12468</v>
      </c>
      <c r="D1121" s="1" t="s">
        <v>12469</v>
      </c>
      <c r="E1121" s="1" t="s">
        <v>12470</v>
      </c>
      <c r="F1121" s="1" t="s">
        <v>12471</v>
      </c>
      <c r="G1121" s="1" t="s">
        <v>12472</v>
      </c>
      <c r="H1121" s="1" t="s">
        <v>12473</v>
      </c>
      <c r="I1121" s="1" t="s">
        <v>12474</v>
      </c>
      <c r="J1121" s="1" t="s">
        <v>12475</v>
      </c>
      <c r="K1121" s="1" t="s">
        <v>12476</v>
      </c>
      <c r="L1121" s="1" t="s">
        <v>12477</v>
      </c>
      <c r="M1121" s="1" t="s">
        <v>12478</v>
      </c>
    </row>
    <row r="1122" spans="2:13" x14ac:dyDescent="0.25">
      <c r="B1122" s="1" t="s">
        <v>81</v>
      </c>
      <c r="C1122" s="1" t="s">
        <v>12479</v>
      </c>
      <c r="D1122" s="1" t="s">
        <v>12480</v>
      </c>
      <c r="E1122" s="1" t="s">
        <v>12481</v>
      </c>
      <c r="F1122" s="1" t="s">
        <v>12482</v>
      </c>
      <c r="G1122" s="1" t="s">
        <v>12483</v>
      </c>
      <c r="H1122" s="1" t="s">
        <v>12484</v>
      </c>
      <c r="I1122" s="1" t="s">
        <v>12485</v>
      </c>
      <c r="J1122" s="1" t="s">
        <v>12486</v>
      </c>
      <c r="K1122" s="1" t="s">
        <v>12487</v>
      </c>
      <c r="L1122" s="1" t="s">
        <v>12488</v>
      </c>
      <c r="M1122" s="1" t="s">
        <v>12489</v>
      </c>
    </row>
    <row r="1123" spans="2:13" x14ac:dyDescent="0.25">
      <c r="B1123" s="1" t="s">
        <v>81</v>
      </c>
      <c r="C1123" s="1" t="s">
        <v>12490</v>
      </c>
      <c r="D1123" s="1" t="s">
        <v>12491</v>
      </c>
      <c r="E1123" s="1" t="s">
        <v>12492</v>
      </c>
      <c r="F1123" s="1" t="s">
        <v>12493</v>
      </c>
      <c r="G1123" s="1" t="s">
        <v>12494</v>
      </c>
      <c r="H1123" s="1" t="s">
        <v>12495</v>
      </c>
      <c r="I1123" s="1" t="s">
        <v>12496</v>
      </c>
      <c r="J1123" s="1" t="s">
        <v>12497</v>
      </c>
      <c r="K1123" s="1" t="s">
        <v>12498</v>
      </c>
      <c r="L1123" s="1" t="s">
        <v>12499</v>
      </c>
      <c r="M1123" s="1" t="s">
        <v>12500</v>
      </c>
    </row>
    <row r="1124" spans="2:13" x14ac:dyDescent="0.25">
      <c r="B1124" s="1" t="s">
        <v>81</v>
      </c>
      <c r="C1124" s="1" t="s">
        <v>12501</v>
      </c>
      <c r="D1124" s="1" t="s">
        <v>12502</v>
      </c>
      <c r="E1124" s="1" t="s">
        <v>12503</v>
      </c>
      <c r="F1124" s="1" t="s">
        <v>12504</v>
      </c>
      <c r="G1124" s="1" t="s">
        <v>12505</v>
      </c>
      <c r="H1124" s="1" t="s">
        <v>12506</v>
      </c>
      <c r="I1124" s="1" t="s">
        <v>12507</v>
      </c>
      <c r="J1124" s="1" t="s">
        <v>12508</v>
      </c>
      <c r="K1124" s="1" t="s">
        <v>12509</v>
      </c>
      <c r="L1124" s="1" t="s">
        <v>12510</v>
      </c>
      <c r="M1124" s="1" t="s">
        <v>12511</v>
      </c>
    </row>
    <row r="1125" spans="2:13" x14ac:dyDescent="0.25">
      <c r="B1125" s="1" t="s">
        <v>81</v>
      </c>
      <c r="C1125" s="1" t="s">
        <v>12512</v>
      </c>
      <c r="D1125" s="1" t="s">
        <v>12513</v>
      </c>
      <c r="E1125" s="1" t="s">
        <v>12514</v>
      </c>
      <c r="F1125" s="1" t="s">
        <v>12515</v>
      </c>
      <c r="G1125" s="1" t="s">
        <v>12516</v>
      </c>
      <c r="H1125" s="1" t="s">
        <v>12517</v>
      </c>
      <c r="I1125" s="1" t="s">
        <v>12518</v>
      </c>
      <c r="J1125" s="1" t="s">
        <v>12519</v>
      </c>
      <c r="K1125" s="1" t="s">
        <v>12520</v>
      </c>
      <c r="L1125" s="1" t="s">
        <v>12521</v>
      </c>
      <c r="M1125" s="1" t="s">
        <v>12522</v>
      </c>
    </row>
    <row r="1126" spans="2:13" x14ac:dyDescent="0.25">
      <c r="B1126" s="1" t="s">
        <v>81</v>
      </c>
      <c r="C1126" s="1" t="s">
        <v>12523</v>
      </c>
      <c r="D1126" s="1" t="s">
        <v>12524</v>
      </c>
      <c r="E1126" s="1" t="s">
        <v>12525</v>
      </c>
      <c r="F1126" s="1" t="s">
        <v>12526</v>
      </c>
      <c r="G1126" s="1" t="s">
        <v>12527</v>
      </c>
      <c r="H1126" s="1" t="s">
        <v>12528</v>
      </c>
      <c r="I1126" s="1" t="s">
        <v>12529</v>
      </c>
      <c r="J1126" s="1" t="s">
        <v>12530</v>
      </c>
      <c r="K1126" s="1" t="s">
        <v>12531</v>
      </c>
      <c r="L1126" s="1" t="s">
        <v>12532</v>
      </c>
      <c r="M1126" s="1" t="s">
        <v>12533</v>
      </c>
    </row>
    <row r="1127" spans="2:13" x14ac:dyDescent="0.25">
      <c r="B1127" s="1" t="s">
        <v>81</v>
      </c>
      <c r="C1127" s="1" t="s">
        <v>12534</v>
      </c>
      <c r="D1127" s="1" t="s">
        <v>12535</v>
      </c>
      <c r="E1127" s="1" t="s">
        <v>12536</v>
      </c>
      <c r="F1127" s="1" t="s">
        <v>12537</v>
      </c>
      <c r="G1127" s="1" t="s">
        <v>12538</v>
      </c>
      <c r="H1127" s="1" t="s">
        <v>12539</v>
      </c>
      <c r="I1127" s="1" t="s">
        <v>12540</v>
      </c>
      <c r="J1127" s="1" t="s">
        <v>12541</v>
      </c>
      <c r="K1127" s="1" t="s">
        <v>12542</v>
      </c>
      <c r="L1127" s="1" t="s">
        <v>12543</v>
      </c>
      <c r="M1127" s="1" t="s">
        <v>12544</v>
      </c>
    </row>
    <row r="1128" spans="2:13" x14ac:dyDescent="0.25">
      <c r="B1128" s="1" t="s">
        <v>81</v>
      </c>
      <c r="C1128" s="1" t="s">
        <v>12545</v>
      </c>
      <c r="D1128" s="1" t="s">
        <v>12546</v>
      </c>
      <c r="E1128" s="1" t="s">
        <v>12547</v>
      </c>
      <c r="F1128" s="1" t="s">
        <v>12548</v>
      </c>
      <c r="G1128" s="1" t="s">
        <v>12549</v>
      </c>
      <c r="H1128" s="1" t="s">
        <v>12550</v>
      </c>
      <c r="I1128" s="1" t="s">
        <v>12551</v>
      </c>
      <c r="J1128" s="1" t="s">
        <v>12552</v>
      </c>
      <c r="K1128" s="1" t="s">
        <v>12553</v>
      </c>
      <c r="L1128" s="1" t="s">
        <v>12554</v>
      </c>
      <c r="M1128" s="1" t="s">
        <v>12555</v>
      </c>
    </row>
    <row r="1129" spans="2:13" x14ac:dyDescent="0.25">
      <c r="B1129" s="1" t="s">
        <v>81</v>
      </c>
      <c r="C1129" s="1" t="s">
        <v>12556</v>
      </c>
      <c r="D1129" s="1" t="s">
        <v>12557</v>
      </c>
      <c r="E1129" s="1" t="s">
        <v>12558</v>
      </c>
      <c r="F1129" s="1" t="s">
        <v>12559</v>
      </c>
      <c r="G1129" s="1" t="s">
        <v>12560</v>
      </c>
      <c r="H1129" s="1" t="s">
        <v>12561</v>
      </c>
      <c r="I1129" s="1" t="s">
        <v>12562</v>
      </c>
      <c r="J1129" s="1" t="s">
        <v>12563</v>
      </c>
      <c r="K1129" s="1" t="s">
        <v>12564</v>
      </c>
      <c r="L1129" s="1" t="s">
        <v>12565</v>
      </c>
      <c r="M1129" s="1" t="s">
        <v>12566</v>
      </c>
    </row>
    <row r="1130" spans="2:13" x14ac:dyDescent="0.25">
      <c r="B1130" s="1" t="s">
        <v>81</v>
      </c>
      <c r="C1130" s="1" t="s">
        <v>12567</v>
      </c>
      <c r="D1130" s="1" t="s">
        <v>12568</v>
      </c>
      <c r="E1130" s="1" t="s">
        <v>12569</v>
      </c>
      <c r="F1130" s="1" t="s">
        <v>12570</v>
      </c>
      <c r="G1130" s="1" t="s">
        <v>12571</v>
      </c>
      <c r="H1130" s="1" t="s">
        <v>12572</v>
      </c>
      <c r="I1130" s="1" t="s">
        <v>12573</v>
      </c>
      <c r="J1130" s="1" t="s">
        <v>12574</v>
      </c>
      <c r="K1130" s="1" t="s">
        <v>12575</v>
      </c>
      <c r="L1130" s="1" t="s">
        <v>12576</v>
      </c>
      <c r="M1130" s="1" t="s">
        <v>12577</v>
      </c>
    </row>
    <row r="1131" spans="2:13" x14ac:dyDescent="0.25">
      <c r="B1131" s="1" t="s">
        <v>81</v>
      </c>
      <c r="C1131" s="1" t="s">
        <v>12578</v>
      </c>
      <c r="D1131" s="1" t="s">
        <v>12579</v>
      </c>
      <c r="E1131" s="1" t="s">
        <v>12580</v>
      </c>
      <c r="F1131" s="1" t="s">
        <v>12581</v>
      </c>
      <c r="G1131" s="1" t="s">
        <v>12582</v>
      </c>
      <c r="H1131" s="1" t="s">
        <v>12583</v>
      </c>
      <c r="I1131" s="1" t="s">
        <v>12584</v>
      </c>
      <c r="J1131" s="1" t="s">
        <v>12585</v>
      </c>
      <c r="K1131" s="1" t="s">
        <v>12586</v>
      </c>
      <c r="L1131" s="1" t="s">
        <v>12587</v>
      </c>
      <c r="M1131" s="1" t="s">
        <v>12588</v>
      </c>
    </row>
    <row r="1132" spans="2:13" x14ac:dyDescent="0.25">
      <c r="B1132" s="1" t="s">
        <v>81</v>
      </c>
      <c r="C1132" s="1" t="s">
        <v>12589</v>
      </c>
      <c r="D1132" s="1" t="s">
        <v>12590</v>
      </c>
      <c r="E1132" s="1" t="s">
        <v>12591</v>
      </c>
      <c r="F1132" s="1" t="s">
        <v>12592</v>
      </c>
      <c r="G1132" s="1" t="s">
        <v>12593</v>
      </c>
      <c r="H1132" s="1" t="s">
        <v>12594</v>
      </c>
      <c r="I1132" s="1" t="s">
        <v>12595</v>
      </c>
      <c r="J1132" s="1" t="s">
        <v>12596</v>
      </c>
      <c r="K1132" s="1" t="s">
        <v>12597</v>
      </c>
      <c r="L1132" s="1" t="s">
        <v>12598</v>
      </c>
      <c r="M1132" s="1" t="s">
        <v>12599</v>
      </c>
    </row>
    <row r="1133" spans="2:13" x14ac:dyDescent="0.25">
      <c r="B1133" s="1" t="s">
        <v>81</v>
      </c>
      <c r="C1133" s="1" t="s">
        <v>12600</v>
      </c>
      <c r="D1133" s="1" t="s">
        <v>12601</v>
      </c>
      <c r="E1133" s="1" t="s">
        <v>12602</v>
      </c>
      <c r="F1133" s="1" t="s">
        <v>12603</v>
      </c>
      <c r="G1133" s="1" t="s">
        <v>12604</v>
      </c>
      <c r="H1133" s="1" t="s">
        <v>12605</v>
      </c>
      <c r="I1133" s="1" t="s">
        <v>12606</v>
      </c>
      <c r="J1133" s="1" t="s">
        <v>12607</v>
      </c>
      <c r="K1133" s="1" t="s">
        <v>12608</v>
      </c>
      <c r="L1133" s="1" t="s">
        <v>12609</v>
      </c>
      <c r="M1133" s="1" t="s">
        <v>12610</v>
      </c>
    </row>
    <row r="1134" spans="2:13" x14ac:dyDescent="0.25">
      <c r="B1134" s="1" t="s">
        <v>81</v>
      </c>
      <c r="C1134" s="1" t="s">
        <v>12611</v>
      </c>
      <c r="D1134" s="1" t="s">
        <v>12612</v>
      </c>
      <c r="E1134" s="1" t="s">
        <v>12613</v>
      </c>
      <c r="F1134" s="1" t="s">
        <v>12614</v>
      </c>
      <c r="G1134" s="1" t="s">
        <v>12615</v>
      </c>
      <c r="H1134" s="1" t="s">
        <v>12616</v>
      </c>
      <c r="I1134" s="1" t="s">
        <v>12617</v>
      </c>
      <c r="J1134" s="1" t="s">
        <v>12618</v>
      </c>
      <c r="K1134" s="1" t="s">
        <v>12619</v>
      </c>
      <c r="L1134" s="1" t="s">
        <v>12620</v>
      </c>
      <c r="M1134" s="1" t="s">
        <v>12621</v>
      </c>
    </row>
    <row r="1135" spans="2:13" x14ac:dyDescent="0.25">
      <c r="B1135" s="1" t="s">
        <v>81</v>
      </c>
      <c r="C1135" s="1" t="s">
        <v>12622</v>
      </c>
      <c r="D1135" s="1" t="s">
        <v>12623</v>
      </c>
      <c r="E1135" s="1" t="s">
        <v>12624</v>
      </c>
      <c r="F1135" s="1" t="s">
        <v>12625</v>
      </c>
      <c r="G1135" s="1" t="s">
        <v>12626</v>
      </c>
      <c r="H1135" s="1" t="s">
        <v>12627</v>
      </c>
      <c r="I1135" s="1" t="s">
        <v>12628</v>
      </c>
      <c r="J1135" s="1" t="s">
        <v>12629</v>
      </c>
      <c r="K1135" s="1" t="s">
        <v>12630</v>
      </c>
      <c r="L1135" s="1" t="s">
        <v>12631</v>
      </c>
      <c r="M1135" s="1" t="s">
        <v>12632</v>
      </c>
    </row>
    <row r="1136" spans="2:13" x14ac:dyDescent="0.25">
      <c r="B1136" s="1" t="s">
        <v>81</v>
      </c>
      <c r="C1136" s="1" t="s">
        <v>12633</v>
      </c>
      <c r="D1136" s="1" t="s">
        <v>12634</v>
      </c>
      <c r="E1136" s="1" t="s">
        <v>12635</v>
      </c>
      <c r="F1136" s="1" t="s">
        <v>12636</v>
      </c>
      <c r="G1136" s="1" t="s">
        <v>12637</v>
      </c>
      <c r="H1136" s="1" t="s">
        <v>12638</v>
      </c>
      <c r="I1136" s="1" t="s">
        <v>12639</v>
      </c>
      <c r="J1136" s="1" t="s">
        <v>12640</v>
      </c>
      <c r="K1136" s="1" t="s">
        <v>12641</v>
      </c>
      <c r="L1136" s="1" t="s">
        <v>12642</v>
      </c>
      <c r="M1136" s="1" t="s">
        <v>12643</v>
      </c>
    </row>
    <row r="1137" spans="2:13" x14ac:dyDescent="0.25">
      <c r="B1137" s="1" t="s">
        <v>81</v>
      </c>
      <c r="C1137" s="1" t="s">
        <v>12644</v>
      </c>
      <c r="D1137" s="1" t="s">
        <v>12645</v>
      </c>
      <c r="E1137" s="1" t="s">
        <v>12646</v>
      </c>
      <c r="F1137" s="1" t="s">
        <v>12647</v>
      </c>
      <c r="G1137" s="1" t="s">
        <v>12648</v>
      </c>
      <c r="H1137" s="1" t="s">
        <v>12649</v>
      </c>
      <c r="I1137" s="1" t="s">
        <v>12650</v>
      </c>
      <c r="J1137" s="1" t="s">
        <v>12651</v>
      </c>
      <c r="K1137" s="1" t="s">
        <v>12652</v>
      </c>
      <c r="L1137" s="1" t="s">
        <v>12653</v>
      </c>
      <c r="M1137" s="1" t="s">
        <v>12654</v>
      </c>
    </row>
    <row r="1138" spans="2:13" x14ac:dyDescent="0.25">
      <c r="B1138" s="1" t="s">
        <v>81</v>
      </c>
      <c r="C1138" s="1" t="s">
        <v>12655</v>
      </c>
      <c r="D1138" s="1" t="s">
        <v>12656</v>
      </c>
      <c r="E1138" s="1" t="s">
        <v>12657</v>
      </c>
      <c r="F1138" s="1" t="s">
        <v>12658</v>
      </c>
      <c r="G1138" s="1" t="s">
        <v>12659</v>
      </c>
      <c r="H1138" s="1" t="s">
        <v>12660</v>
      </c>
      <c r="I1138" s="1" t="s">
        <v>12661</v>
      </c>
      <c r="J1138" s="1" t="s">
        <v>12662</v>
      </c>
      <c r="K1138" s="1" t="s">
        <v>12663</v>
      </c>
      <c r="L1138" s="1" t="s">
        <v>12664</v>
      </c>
      <c r="M1138" s="1" t="s">
        <v>12665</v>
      </c>
    </row>
    <row r="1139" spans="2:13" x14ac:dyDescent="0.25">
      <c r="B1139" s="1" t="s">
        <v>81</v>
      </c>
      <c r="C1139" s="1" t="s">
        <v>12666</v>
      </c>
      <c r="D1139" s="1" t="s">
        <v>12667</v>
      </c>
      <c r="E1139" s="1" t="s">
        <v>12668</v>
      </c>
      <c r="F1139" s="1" t="s">
        <v>12669</v>
      </c>
      <c r="G1139" s="1" t="s">
        <v>12670</v>
      </c>
      <c r="H1139" s="1" t="s">
        <v>12671</v>
      </c>
      <c r="I1139" s="1" t="s">
        <v>12672</v>
      </c>
      <c r="J1139" s="1" t="s">
        <v>12673</v>
      </c>
      <c r="K1139" s="1" t="s">
        <v>12674</v>
      </c>
      <c r="L1139" s="1" t="s">
        <v>12675</v>
      </c>
      <c r="M1139" s="1" t="s">
        <v>12676</v>
      </c>
    </row>
    <row r="1140" spans="2:13" x14ac:dyDescent="0.25">
      <c r="B1140" s="1" t="s">
        <v>81</v>
      </c>
      <c r="C1140" s="1" t="s">
        <v>12677</v>
      </c>
      <c r="D1140" s="1" t="s">
        <v>12678</v>
      </c>
      <c r="E1140" s="1" t="s">
        <v>12679</v>
      </c>
      <c r="F1140" s="1" t="s">
        <v>12680</v>
      </c>
      <c r="G1140" s="1" t="s">
        <v>12681</v>
      </c>
      <c r="H1140" s="1" t="s">
        <v>12682</v>
      </c>
      <c r="I1140" s="1" t="s">
        <v>12683</v>
      </c>
      <c r="J1140" s="1" t="s">
        <v>12684</v>
      </c>
      <c r="K1140" s="1" t="s">
        <v>12685</v>
      </c>
      <c r="L1140" s="1" t="s">
        <v>12686</v>
      </c>
      <c r="M1140" s="1" t="s">
        <v>12687</v>
      </c>
    </row>
    <row r="1141" spans="2:13" x14ac:dyDescent="0.25">
      <c r="B1141" s="1" t="s">
        <v>81</v>
      </c>
      <c r="C1141" s="1" t="s">
        <v>12688</v>
      </c>
      <c r="D1141" s="1" t="s">
        <v>12689</v>
      </c>
      <c r="E1141" s="1" t="s">
        <v>12690</v>
      </c>
      <c r="F1141" s="1" t="s">
        <v>12691</v>
      </c>
      <c r="G1141" s="1" t="s">
        <v>12692</v>
      </c>
      <c r="H1141" s="1" t="s">
        <v>12693</v>
      </c>
      <c r="I1141" s="1" t="s">
        <v>12694</v>
      </c>
      <c r="J1141" s="1" t="s">
        <v>12695</v>
      </c>
      <c r="K1141" s="1" t="s">
        <v>12696</v>
      </c>
      <c r="L1141" s="1" t="s">
        <v>12697</v>
      </c>
      <c r="M1141" s="1" t="s">
        <v>12698</v>
      </c>
    </row>
    <row r="1142" spans="2:13" x14ac:dyDescent="0.25">
      <c r="B1142" s="1" t="s">
        <v>82</v>
      </c>
      <c r="C1142" s="1" t="s">
        <v>12699</v>
      </c>
      <c r="D1142" s="1" t="s">
        <v>12700</v>
      </c>
      <c r="E1142" s="1" t="s">
        <v>12701</v>
      </c>
      <c r="F1142" s="1" t="s">
        <v>12702</v>
      </c>
      <c r="G1142" s="1" t="s">
        <v>12703</v>
      </c>
      <c r="H1142" s="1" t="s">
        <v>12704</v>
      </c>
      <c r="I1142" s="1" t="s">
        <v>12705</v>
      </c>
      <c r="J1142" s="1" t="s">
        <v>12706</v>
      </c>
      <c r="K1142" s="1" t="s">
        <v>12707</v>
      </c>
      <c r="L1142" s="1" t="s">
        <v>12708</v>
      </c>
      <c r="M1142" s="1" t="s">
        <v>12709</v>
      </c>
    </row>
    <row r="1143" spans="2:13" x14ac:dyDescent="0.25">
      <c r="B1143" s="1" t="s">
        <v>82</v>
      </c>
      <c r="C1143" s="1" t="s">
        <v>12710</v>
      </c>
      <c r="D1143" s="1" t="s">
        <v>12711</v>
      </c>
      <c r="E1143" s="1" t="s">
        <v>12712</v>
      </c>
      <c r="F1143" s="1" t="s">
        <v>12713</v>
      </c>
      <c r="G1143" s="1" t="s">
        <v>12714</v>
      </c>
      <c r="H1143" s="1" t="s">
        <v>12715</v>
      </c>
      <c r="I1143" s="1" t="s">
        <v>12716</v>
      </c>
      <c r="J1143" s="1" t="s">
        <v>12717</v>
      </c>
      <c r="K1143" s="1" t="s">
        <v>12718</v>
      </c>
      <c r="L1143" s="1" t="s">
        <v>12719</v>
      </c>
      <c r="M1143" s="1" t="s">
        <v>12720</v>
      </c>
    </row>
    <row r="1144" spans="2:13" x14ac:dyDescent="0.25">
      <c r="B1144" s="1" t="s">
        <v>82</v>
      </c>
      <c r="C1144" s="1" t="s">
        <v>12721</v>
      </c>
      <c r="D1144" s="1" t="s">
        <v>12722</v>
      </c>
      <c r="E1144" s="1" t="s">
        <v>12723</v>
      </c>
      <c r="F1144" s="1" t="s">
        <v>12724</v>
      </c>
      <c r="G1144" s="1" t="s">
        <v>12725</v>
      </c>
      <c r="H1144" s="1" t="s">
        <v>12726</v>
      </c>
      <c r="I1144" s="1" t="s">
        <v>12727</v>
      </c>
      <c r="J1144" s="1" t="s">
        <v>12728</v>
      </c>
      <c r="K1144" s="1" t="s">
        <v>12729</v>
      </c>
      <c r="L1144" s="1" t="s">
        <v>12730</v>
      </c>
      <c r="M1144" s="1" t="s">
        <v>12731</v>
      </c>
    </row>
    <row r="1145" spans="2:13" x14ac:dyDescent="0.25">
      <c r="B1145" s="1" t="s">
        <v>82</v>
      </c>
      <c r="C1145" s="1" t="s">
        <v>12732</v>
      </c>
      <c r="D1145" s="1" t="s">
        <v>12733</v>
      </c>
      <c r="E1145" s="1" t="s">
        <v>12734</v>
      </c>
      <c r="F1145" s="1" t="s">
        <v>12735</v>
      </c>
      <c r="G1145" s="1" t="s">
        <v>12736</v>
      </c>
      <c r="H1145" s="1" t="s">
        <v>12737</v>
      </c>
      <c r="I1145" s="1" t="s">
        <v>12738</v>
      </c>
      <c r="J1145" s="1" t="s">
        <v>12739</v>
      </c>
      <c r="K1145" s="1" t="s">
        <v>12740</v>
      </c>
      <c r="L1145" s="1" t="s">
        <v>12741</v>
      </c>
      <c r="M1145" s="1" t="s">
        <v>12742</v>
      </c>
    </row>
    <row r="1146" spans="2:13" x14ac:dyDescent="0.25">
      <c r="B1146" s="1" t="s">
        <v>82</v>
      </c>
      <c r="C1146" s="1" t="s">
        <v>12743</v>
      </c>
      <c r="D1146" s="1" t="s">
        <v>12744</v>
      </c>
      <c r="E1146" s="1" t="s">
        <v>12745</v>
      </c>
      <c r="F1146" s="1" t="s">
        <v>12746</v>
      </c>
      <c r="G1146" s="1" t="s">
        <v>12747</v>
      </c>
      <c r="H1146" s="1" t="s">
        <v>12748</v>
      </c>
      <c r="I1146" s="1" t="s">
        <v>12749</v>
      </c>
      <c r="J1146" s="1" t="s">
        <v>12750</v>
      </c>
      <c r="K1146" s="1" t="s">
        <v>12751</v>
      </c>
      <c r="L1146" s="1" t="s">
        <v>12752</v>
      </c>
      <c r="M1146" s="1" t="s">
        <v>12753</v>
      </c>
    </row>
    <row r="1147" spans="2:13" x14ac:dyDescent="0.25">
      <c r="B1147" s="1" t="s">
        <v>82</v>
      </c>
      <c r="C1147" s="1" t="s">
        <v>12754</v>
      </c>
      <c r="D1147" s="1" t="s">
        <v>12755</v>
      </c>
      <c r="E1147" s="1" t="s">
        <v>12756</v>
      </c>
      <c r="F1147" s="1" t="s">
        <v>12757</v>
      </c>
      <c r="G1147" s="1" t="s">
        <v>12758</v>
      </c>
      <c r="H1147" s="1" t="s">
        <v>12759</v>
      </c>
      <c r="I1147" s="1" t="s">
        <v>12760</v>
      </c>
      <c r="J1147" s="1" t="s">
        <v>12761</v>
      </c>
      <c r="K1147" s="1" t="s">
        <v>12762</v>
      </c>
      <c r="L1147" s="1" t="s">
        <v>12763</v>
      </c>
      <c r="M1147" s="1" t="s">
        <v>12764</v>
      </c>
    </row>
    <row r="1148" spans="2:13" x14ac:dyDescent="0.25">
      <c r="B1148" s="1" t="s">
        <v>82</v>
      </c>
      <c r="C1148" s="1" t="s">
        <v>12765</v>
      </c>
      <c r="D1148" s="1" t="s">
        <v>12766</v>
      </c>
      <c r="E1148" s="1" t="s">
        <v>12767</v>
      </c>
      <c r="F1148" s="1" t="s">
        <v>12768</v>
      </c>
      <c r="G1148" s="1" t="s">
        <v>12769</v>
      </c>
      <c r="H1148" s="1" t="s">
        <v>12770</v>
      </c>
      <c r="I1148" s="1" t="s">
        <v>12771</v>
      </c>
      <c r="J1148" s="1" t="s">
        <v>12772</v>
      </c>
      <c r="K1148" s="1" t="s">
        <v>12773</v>
      </c>
      <c r="L1148" s="1" t="s">
        <v>12774</v>
      </c>
      <c r="M1148" s="1" t="s">
        <v>12775</v>
      </c>
    </row>
    <row r="1149" spans="2:13" x14ac:dyDescent="0.25">
      <c r="B1149" s="1" t="s">
        <v>82</v>
      </c>
      <c r="C1149" s="1" t="s">
        <v>12776</v>
      </c>
      <c r="D1149" s="1" t="s">
        <v>12777</v>
      </c>
      <c r="E1149" s="1" t="s">
        <v>12778</v>
      </c>
      <c r="F1149" s="1" t="s">
        <v>12779</v>
      </c>
      <c r="G1149" s="1" t="s">
        <v>12780</v>
      </c>
      <c r="H1149" s="1" t="s">
        <v>12781</v>
      </c>
      <c r="I1149" s="1" t="s">
        <v>12782</v>
      </c>
      <c r="J1149" s="1" t="s">
        <v>12783</v>
      </c>
      <c r="K1149" s="1" t="s">
        <v>12784</v>
      </c>
      <c r="L1149" s="1" t="s">
        <v>12785</v>
      </c>
      <c r="M1149" s="1" t="s">
        <v>12786</v>
      </c>
    </row>
    <row r="1150" spans="2:13" x14ac:dyDescent="0.25">
      <c r="B1150" s="1" t="s">
        <v>82</v>
      </c>
      <c r="C1150" s="1" t="s">
        <v>12787</v>
      </c>
      <c r="D1150" s="1" t="s">
        <v>12788</v>
      </c>
      <c r="E1150" s="1" t="s">
        <v>12789</v>
      </c>
      <c r="F1150" s="1" t="s">
        <v>12790</v>
      </c>
      <c r="G1150" s="1" t="s">
        <v>12791</v>
      </c>
      <c r="H1150" s="1" t="s">
        <v>12792</v>
      </c>
      <c r="I1150" s="1" t="s">
        <v>12793</v>
      </c>
      <c r="J1150" s="1" t="s">
        <v>12794</v>
      </c>
      <c r="K1150" s="1" t="s">
        <v>12795</v>
      </c>
      <c r="L1150" s="1" t="s">
        <v>12796</v>
      </c>
      <c r="M1150" s="1" t="s">
        <v>12797</v>
      </c>
    </row>
    <row r="1151" spans="2:13" x14ac:dyDescent="0.25">
      <c r="B1151" s="1" t="s">
        <v>82</v>
      </c>
      <c r="C1151" s="1" t="s">
        <v>12798</v>
      </c>
      <c r="D1151" s="1" t="s">
        <v>12799</v>
      </c>
      <c r="E1151" s="1" t="s">
        <v>12800</v>
      </c>
      <c r="F1151" s="1" t="s">
        <v>12801</v>
      </c>
      <c r="G1151" s="1" t="s">
        <v>12802</v>
      </c>
      <c r="H1151" s="1" t="s">
        <v>12803</v>
      </c>
      <c r="I1151" s="1" t="s">
        <v>12804</v>
      </c>
      <c r="J1151" s="1" t="s">
        <v>12805</v>
      </c>
      <c r="K1151" s="1" t="s">
        <v>12806</v>
      </c>
      <c r="L1151" s="1" t="s">
        <v>12807</v>
      </c>
      <c r="M1151" s="1" t="s">
        <v>12808</v>
      </c>
    </row>
    <row r="1152" spans="2:13" x14ac:dyDescent="0.25">
      <c r="B1152" s="1" t="s">
        <v>82</v>
      </c>
      <c r="C1152" s="1" t="s">
        <v>12809</v>
      </c>
      <c r="D1152" s="1" t="s">
        <v>12810</v>
      </c>
      <c r="E1152" s="1" t="s">
        <v>12811</v>
      </c>
      <c r="F1152" s="1" t="s">
        <v>12812</v>
      </c>
      <c r="G1152" s="1" t="s">
        <v>12813</v>
      </c>
      <c r="H1152" s="1" t="s">
        <v>12814</v>
      </c>
      <c r="I1152" s="1" t="s">
        <v>12815</v>
      </c>
      <c r="J1152" s="1" t="s">
        <v>12816</v>
      </c>
      <c r="K1152" s="1" t="s">
        <v>12817</v>
      </c>
      <c r="L1152" s="1" t="s">
        <v>12818</v>
      </c>
      <c r="M1152" s="1" t="s">
        <v>12819</v>
      </c>
    </row>
    <row r="1153" spans="2:13" x14ac:dyDescent="0.25">
      <c r="B1153" s="1" t="s">
        <v>82</v>
      </c>
      <c r="C1153" s="1" t="s">
        <v>12820</v>
      </c>
      <c r="D1153" s="1" t="s">
        <v>12821</v>
      </c>
      <c r="E1153" s="1" t="s">
        <v>12822</v>
      </c>
      <c r="F1153" s="1" t="s">
        <v>12823</v>
      </c>
      <c r="G1153" s="1" t="s">
        <v>12824</v>
      </c>
      <c r="H1153" s="1" t="s">
        <v>12825</v>
      </c>
      <c r="I1153" s="1" t="s">
        <v>12826</v>
      </c>
      <c r="J1153" s="1" t="s">
        <v>12827</v>
      </c>
      <c r="K1153" s="1" t="s">
        <v>12828</v>
      </c>
      <c r="L1153" s="1" t="s">
        <v>12829</v>
      </c>
      <c r="M1153" s="1" t="s">
        <v>12830</v>
      </c>
    </row>
    <row r="1154" spans="2:13" x14ac:dyDescent="0.25">
      <c r="B1154" s="1" t="s">
        <v>82</v>
      </c>
      <c r="C1154" s="1" t="s">
        <v>12831</v>
      </c>
      <c r="D1154" s="1" t="s">
        <v>12832</v>
      </c>
      <c r="E1154" s="1" t="s">
        <v>12833</v>
      </c>
      <c r="F1154" s="1" t="s">
        <v>12834</v>
      </c>
      <c r="G1154" s="1" t="s">
        <v>12835</v>
      </c>
      <c r="H1154" s="1" t="s">
        <v>12836</v>
      </c>
      <c r="I1154" s="1" t="s">
        <v>12837</v>
      </c>
      <c r="J1154" s="1" t="s">
        <v>12838</v>
      </c>
      <c r="K1154" s="1" t="s">
        <v>12839</v>
      </c>
      <c r="L1154" s="1" t="s">
        <v>12840</v>
      </c>
      <c r="M1154" s="1" t="s">
        <v>12841</v>
      </c>
    </row>
    <row r="1155" spans="2:13" x14ac:dyDescent="0.25">
      <c r="B1155" s="1" t="s">
        <v>82</v>
      </c>
      <c r="C1155" s="1" t="s">
        <v>12842</v>
      </c>
      <c r="D1155" s="1" t="s">
        <v>12843</v>
      </c>
      <c r="E1155" s="1" t="s">
        <v>12844</v>
      </c>
      <c r="F1155" s="1" t="s">
        <v>12845</v>
      </c>
      <c r="G1155" s="1" t="s">
        <v>12846</v>
      </c>
      <c r="H1155" s="1" t="s">
        <v>12847</v>
      </c>
      <c r="I1155" s="1" t="s">
        <v>12848</v>
      </c>
      <c r="J1155" s="1" t="s">
        <v>12849</v>
      </c>
      <c r="K1155" s="1" t="s">
        <v>12850</v>
      </c>
      <c r="L1155" s="1" t="s">
        <v>12851</v>
      </c>
      <c r="M1155" s="1" t="s">
        <v>12852</v>
      </c>
    </row>
    <row r="1156" spans="2:13" x14ac:dyDescent="0.25">
      <c r="B1156" s="1" t="s">
        <v>82</v>
      </c>
      <c r="C1156" s="1" t="s">
        <v>12853</v>
      </c>
      <c r="D1156" s="1" t="s">
        <v>12854</v>
      </c>
      <c r="E1156" s="1" t="s">
        <v>12855</v>
      </c>
      <c r="F1156" s="1" t="s">
        <v>12856</v>
      </c>
      <c r="G1156" s="1" t="s">
        <v>12857</v>
      </c>
      <c r="H1156" s="1" t="s">
        <v>12858</v>
      </c>
      <c r="I1156" s="1" t="s">
        <v>12859</v>
      </c>
      <c r="J1156" s="1" t="s">
        <v>12860</v>
      </c>
      <c r="K1156" s="1" t="s">
        <v>12861</v>
      </c>
      <c r="L1156" s="1" t="s">
        <v>12862</v>
      </c>
      <c r="M1156" s="1" t="s">
        <v>12863</v>
      </c>
    </row>
    <row r="1157" spans="2:13" x14ac:dyDescent="0.25">
      <c r="B1157" s="1" t="s">
        <v>82</v>
      </c>
      <c r="C1157" s="1" t="s">
        <v>12864</v>
      </c>
      <c r="D1157" s="1" t="s">
        <v>12865</v>
      </c>
      <c r="E1157" s="1" t="s">
        <v>12866</v>
      </c>
      <c r="F1157" s="1" t="s">
        <v>12867</v>
      </c>
      <c r="G1157" s="1" t="s">
        <v>12868</v>
      </c>
      <c r="H1157" s="1" t="s">
        <v>12869</v>
      </c>
      <c r="I1157" s="1" t="s">
        <v>12870</v>
      </c>
      <c r="J1157" s="1" t="s">
        <v>12871</v>
      </c>
      <c r="K1157" s="1" t="s">
        <v>12872</v>
      </c>
      <c r="L1157" s="1" t="s">
        <v>12873</v>
      </c>
      <c r="M1157" s="1" t="s">
        <v>12874</v>
      </c>
    </row>
    <row r="1158" spans="2:13" x14ac:dyDescent="0.25">
      <c r="B1158" s="1" t="s">
        <v>82</v>
      </c>
      <c r="C1158" s="1" t="s">
        <v>12875</v>
      </c>
      <c r="D1158" s="1" t="s">
        <v>12876</v>
      </c>
      <c r="E1158" s="1" t="s">
        <v>12877</v>
      </c>
      <c r="F1158" s="1" t="s">
        <v>12878</v>
      </c>
      <c r="G1158" s="1" t="s">
        <v>12879</v>
      </c>
      <c r="H1158" s="1" t="s">
        <v>12880</v>
      </c>
      <c r="I1158" s="1" t="s">
        <v>12881</v>
      </c>
      <c r="J1158" s="1" t="s">
        <v>12882</v>
      </c>
      <c r="K1158" s="1" t="s">
        <v>12883</v>
      </c>
      <c r="L1158" s="1" t="s">
        <v>12884</v>
      </c>
      <c r="M1158" s="1" t="s">
        <v>12885</v>
      </c>
    </row>
    <row r="1159" spans="2:13" x14ac:dyDescent="0.25">
      <c r="B1159" s="1" t="s">
        <v>82</v>
      </c>
      <c r="C1159" s="1" t="s">
        <v>12886</v>
      </c>
      <c r="D1159" s="1" t="s">
        <v>12887</v>
      </c>
      <c r="E1159" s="1" t="s">
        <v>12888</v>
      </c>
      <c r="F1159" s="1" t="s">
        <v>12889</v>
      </c>
      <c r="G1159" s="1" t="s">
        <v>12890</v>
      </c>
      <c r="H1159" s="1" t="s">
        <v>12891</v>
      </c>
      <c r="I1159" s="1" t="s">
        <v>12892</v>
      </c>
      <c r="J1159" s="1" t="s">
        <v>12893</v>
      </c>
      <c r="K1159" s="1" t="s">
        <v>12894</v>
      </c>
      <c r="L1159" s="1" t="s">
        <v>12895</v>
      </c>
      <c r="M1159" s="1" t="s">
        <v>12896</v>
      </c>
    </row>
    <row r="1160" spans="2:13" x14ac:dyDescent="0.25">
      <c r="B1160" s="1" t="s">
        <v>82</v>
      </c>
      <c r="C1160" s="1" t="s">
        <v>12897</v>
      </c>
      <c r="D1160" s="1" t="s">
        <v>12898</v>
      </c>
      <c r="E1160" s="1" t="s">
        <v>12899</v>
      </c>
      <c r="F1160" s="1" t="s">
        <v>12900</v>
      </c>
      <c r="G1160" s="1" t="s">
        <v>12901</v>
      </c>
      <c r="H1160" s="1" t="s">
        <v>12902</v>
      </c>
      <c r="I1160" s="1" t="s">
        <v>12903</v>
      </c>
      <c r="J1160" s="1" t="s">
        <v>12904</v>
      </c>
      <c r="K1160" s="1" t="s">
        <v>12905</v>
      </c>
      <c r="L1160" s="1" t="s">
        <v>12906</v>
      </c>
      <c r="M1160" s="1" t="s">
        <v>12907</v>
      </c>
    </row>
    <row r="1161" spans="2:13" x14ac:dyDescent="0.25">
      <c r="B1161" s="1" t="s">
        <v>82</v>
      </c>
      <c r="C1161" s="1" t="s">
        <v>12908</v>
      </c>
      <c r="D1161" s="1" t="s">
        <v>12909</v>
      </c>
      <c r="E1161" s="1" t="s">
        <v>12910</v>
      </c>
      <c r="F1161" s="1" t="s">
        <v>12911</v>
      </c>
      <c r="G1161" s="1" t="s">
        <v>12912</v>
      </c>
      <c r="H1161" s="1" t="s">
        <v>12913</v>
      </c>
      <c r="I1161" s="1" t="s">
        <v>12914</v>
      </c>
      <c r="J1161" s="1" t="s">
        <v>12915</v>
      </c>
      <c r="K1161" s="1" t="s">
        <v>12916</v>
      </c>
      <c r="L1161" s="1" t="s">
        <v>12917</v>
      </c>
      <c r="M1161" s="1" t="s">
        <v>12918</v>
      </c>
    </row>
    <row r="1162" spans="2:13" x14ac:dyDescent="0.25">
      <c r="B1162" s="1" t="s">
        <v>83</v>
      </c>
      <c r="C1162" s="1" t="s">
        <v>12919</v>
      </c>
      <c r="D1162" s="1" t="s">
        <v>12920</v>
      </c>
      <c r="E1162" s="1" t="s">
        <v>12921</v>
      </c>
      <c r="F1162" s="1" t="s">
        <v>12922</v>
      </c>
      <c r="G1162" s="1" t="s">
        <v>12923</v>
      </c>
      <c r="H1162" s="1" t="s">
        <v>12924</v>
      </c>
      <c r="I1162" s="1" t="s">
        <v>12925</v>
      </c>
      <c r="J1162" s="1" t="s">
        <v>12926</v>
      </c>
      <c r="K1162" s="1" t="s">
        <v>12927</v>
      </c>
      <c r="L1162" s="1" t="s">
        <v>12928</v>
      </c>
      <c r="M1162" s="1" t="s">
        <v>12929</v>
      </c>
    </row>
    <row r="1163" spans="2:13" x14ac:dyDescent="0.25">
      <c r="B1163" s="1" t="s">
        <v>83</v>
      </c>
      <c r="C1163" s="1" t="s">
        <v>12930</v>
      </c>
      <c r="D1163" s="1" t="s">
        <v>12931</v>
      </c>
      <c r="E1163" s="1" t="s">
        <v>12932</v>
      </c>
      <c r="F1163" s="1" t="s">
        <v>12933</v>
      </c>
      <c r="G1163" s="1" t="s">
        <v>12934</v>
      </c>
      <c r="H1163" s="1" t="s">
        <v>12935</v>
      </c>
      <c r="I1163" s="1" t="s">
        <v>12936</v>
      </c>
      <c r="J1163" s="1" t="s">
        <v>12937</v>
      </c>
      <c r="K1163" s="1" t="s">
        <v>12938</v>
      </c>
      <c r="L1163" s="1" t="s">
        <v>12939</v>
      </c>
      <c r="M1163" s="1" t="s">
        <v>12940</v>
      </c>
    </row>
    <row r="1164" spans="2:13" x14ac:dyDescent="0.25">
      <c r="B1164" s="1" t="s">
        <v>83</v>
      </c>
      <c r="C1164" s="1" t="s">
        <v>12941</v>
      </c>
      <c r="D1164" s="1" t="s">
        <v>12942</v>
      </c>
      <c r="E1164" s="1" t="s">
        <v>12943</v>
      </c>
      <c r="F1164" s="1" t="s">
        <v>12944</v>
      </c>
      <c r="G1164" s="1" t="s">
        <v>12945</v>
      </c>
      <c r="H1164" s="1" t="s">
        <v>12946</v>
      </c>
      <c r="I1164" s="1" t="s">
        <v>12947</v>
      </c>
      <c r="J1164" s="1" t="s">
        <v>12948</v>
      </c>
      <c r="K1164" s="1" t="s">
        <v>12949</v>
      </c>
      <c r="L1164" s="1" t="s">
        <v>12950</v>
      </c>
      <c r="M1164" s="1" t="s">
        <v>12951</v>
      </c>
    </row>
    <row r="1165" spans="2:13" x14ac:dyDescent="0.25">
      <c r="B1165" s="1" t="s">
        <v>83</v>
      </c>
      <c r="C1165" s="1" t="s">
        <v>12952</v>
      </c>
      <c r="D1165" s="1" t="s">
        <v>12953</v>
      </c>
      <c r="E1165" s="1" t="s">
        <v>12954</v>
      </c>
      <c r="F1165" s="1" t="s">
        <v>12955</v>
      </c>
      <c r="G1165" s="1" t="s">
        <v>12956</v>
      </c>
      <c r="H1165" s="1" t="s">
        <v>12957</v>
      </c>
      <c r="I1165" s="1" t="s">
        <v>12958</v>
      </c>
      <c r="J1165" s="1" t="s">
        <v>12959</v>
      </c>
      <c r="K1165" s="1" t="s">
        <v>12960</v>
      </c>
      <c r="L1165" s="1" t="s">
        <v>12961</v>
      </c>
      <c r="M1165" s="1" t="s">
        <v>12962</v>
      </c>
    </row>
    <row r="1166" spans="2:13" x14ac:dyDescent="0.25">
      <c r="B1166" s="1" t="s">
        <v>83</v>
      </c>
      <c r="C1166" s="1" t="s">
        <v>12963</v>
      </c>
      <c r="D1166" s="1" t="s">
        <v>12964</v>
      </c>
      <c r="E1166" s="1" t="s">
        <v>12965</v>
      </c>
      <c r="F1166" s="1" t="s">
        <v>12966</v>
      </c>
      <c r="G1166" s="1" t="s">
        <v>12967</v>
      </c>
      <c r="H1166" s="1" t="s">
        <v>12968</v>
      </c>
      <c r="I1166" s="1" t="s">
        <v>12969</v>
      </c>
      <c r="J1166" s="1" t="s">
        <v>12970</v>
      </c>
      <c r="K1166" s="1" t="s">
        <v>12971</v>
      </c>
      <c r="L1166" s="1" t="s">
        <v>12972</v>
      </c>
      <c r="M1166" s="1" t="s">
        <v>12973</v>
      </c>
    </row>
    <row r="1167" spans="2:13" x14ac:dyDescent="0.25">
      <c r="B1167" s="1" t="s">
        <v>83</v>
      </c>
      <c r="C1167" s="1" t="s">
        <v>12974</v>
      </c>
      <c r="D1167" s="1" t="s">
        <v>12975</v>
      </c>
      <c r="E1167" s="1" t="s">
        <v>12976</v>
      </c>
      <c r="F1167" s="1" t="s">
        <v>12977</v>
      </c>
      <c r="G1167" s="1" t="s">
        <v>12978</v>
      </c>
      <c r="H1167" s="1" t="s">
        <v>12979</v>
      </c>
      <c r="I1167" s="1" t="s">
        <v>12980</v>
      </c>
      <c r="J1167" s="1" t="s">
        <v>12981</v>
      </c>
      <c r="K1167" s="1" t="s">
        <v>12982</v>
      </c>
      <c r="L1167" s="1" t="s">
        <v>12983</v>
      </c>
      <c r="M1167" s="1" t="s">
        <v>12984</v>
      </c>
    </row>
    <row r="1168" spans="2:13" x14ac:dyDescent="0.25">
      <c r="B1168" s="1" t="s">
        <v>83</v>
      </c>
      <c r="C1168" s="1" t="s">
        <v>12985</v>
      </c>
      <c r="D1168" s="1" t="s">
        <v>12986</v>
      </c>
      <c r="E1168" s="1" t="s">
        <v>12987</v>
      </c>
      <c r="F1168" s="1" t="s">
        <v>12988</v>
      </c>
      <c r="G1168" s="1" t="s">
        <v>12989</v>
      </c>
      <c r="H1168" s="1" t="s">
        <v>12990</v>
      </c>
      <c r="I1168" s="1" t="s">
        <v>12991</v>
      </c>
      <c r="J1168" s="1" t="s">
        <v>12992</v>
      </c>
      <c r="K1168" s="1" t="s">
        <v>12993</v>
      </c>
      <c r="L1168" s="1" t="s">
        <v>12994</v>
      </c>
      <c r="M1168" s="1" t="s">
        <v>12995</v>
      </c>
    </row>
    <row r="1169" spans="2:13" x14ac:dyDescent="0.25">
      <c r="B1169" s="1" t="s">
        <v>83</v>
      </c>
      <c r="C1169" s="1" t="s">
        <v>12996</v>
      </c>
      <c r="D1169" s="1" t="s">
        <v>12997</v>
      </c>
      <c r="E1169" s="1" t="s">
        <v>12998</v>
      </c>
      <c r="F1169" s="1" t="s">
        <v>12999</v>
      </c>
      <c r="G1169" s="1" t="s">
        <v>13000</v>
      </c>
      <c r="H1169" s="1" t="s">
        <v>13001</v>
      </c>
      <c r="I1169" s="1" t="s">
        <v>13002</v>
      </c>
      <c r="J1169" s="1" t="s">
        <v>13003</v>
      </c>
      <c r="K1169" s="1" t="s">
        <v>13004</v>
      </c>
      <c r="L1169" s="1" t="s">
        <v>13005</v>
      </c>
      <c r="M1169" s="1" t="s">
        <v>13006</v>
      </c>
    </row>
    <row r="1170" spans="2:13" x14ac:dyDescent="0.25">
      <c r="B1170" s="1" t="s">
        <v>83</v>
      </c>
      <c r="C1170" s="1" t="s">
        <v>13007</v>
      </c>
      <c r="D1170" s="1" t="s">
        <v>13008</v>
      </c>
      <c r="E1170" s="1" t="s">
        <v>13009</v>
      </c>
      <c r="F1170" s="1" t="s">
        <v>13010</v>
      </c>
      <c r="G1170" s="1" t="s">
        <v>13011</v>
      </c>
      <c r="H1170" s="1" t="s">
        <v>13012</v>
      </c>
      <c r="I1170" s="1" t="s">
        <v>13013</v>
      </c>
      <c r="J1170" s="1" t="s">
        <v>13014</v>
      </c>
      <c r="K1170" s="1" t="s">
        <v>13015</v>
      </c>
      <c r="L1170" s="1" t="s">
        <v>13016</v>
      </c>
      <c r="M1170" s="1" t="s">
        <v>13017</v>
      </c>
    </row>
    <row r="1171" spans="2:13" x14ac:dyDescent="0.25">
      <c r="B1171" s="1" t="s">
        <v>83</v>
      </c>
      <c r="C1171" s="1" t="s">
        <v>13018</v>
      </c>
      <c r="D1171" s="1" t="s">
        <v>13019</v>
      </c>
      <c r="E1171" s="1" t="s">
        <v>13020</v>
      </c>
      <c r="F1171" s="1" t="s">
        <v>13021</v>
      </c>
      <c r="G1171" s="1" t="s">
        <v>13022</v>
      </c>
      <c r="H1171" s="1" t="s">
        <v>13023</v>
      </c>
      <c r="I1171" s="1" t="s">
        <v>13024</v>
      </c>
      <c r="J1171" s="1" t="s">
        <v>13025</v>
      </c>
      <c r="K1171" s="1" t="s">
        <v>13026</v>
      </c>
      <c r="L1171" s="1" t="s">
        <v>13027</v>
      </c>
      <c r="M1171" s="1" t="s">
        <v>13028</v>
      </c>
    </row>
    <row r="1172" spans="2:13" x14ac:dyDescent="0.25">
      <c r="B1172" s="1" t="s">
        <v>83</v>
      </c>
      <c r="C1172" s="1" t="s">
        <v>13029</v>
      </c>
      <c r="D1172" s="1" t="s">
        <v>13030</v>
      </c>
      <c r="E1172" s="1" t="s">
        <v>13031</v>
      </c>
      <c r="F1172" s="1" t="s">
        <v>13032</v>
      </c>
      <c r="G1172" s="1" t="s">
        <v>13033</v>
      </c>
      <c r="H1172" s="1" t="s">
        <v>13034</v>
      </c>
      <c r="I1172" s="1" t="s">
        <v>13035</v>
      </c>
      <c r="J1172" s="1" t="s">
        <v>13036</v>
      </c>
      <c r="K1172" s="1" t="s">
        <v>13037</v>
      </c>
      <c r="L1172" s="1" t="s">
        <v>13038</v>
      </c>
      <c r="M1172" s="1" t="s">
        <v>13039</v>
      </c>
    </row>
    <row r="1173" spans="2:13" x14ac:dyDescent="0.25">
      <c r="B1173" s="1" t="s">
        <v>83</v>
      </c>
      <c r="C1173" s="1" t="s">
        <v>13040</v>
      </c>
      <c r="D1173" s="1" t="s">
        <v>13041</v>
      </c>
      <c r="E1173" s="1" t="s">
        <v>13042</v>
      </c>
      <c r="F1173" s="1" t="s">
        <v>13043</v>
      </c>
      <c r="G1173" s="1" t="s">
        <v>13044</v>
      </c>
      <c r="H1173" s="1" t="s">
        <v>13045</v>
      </c>
      <c r="I1173" s="1" t="s">
        <v>13046</v>
      </c>
      <c r="J1173" s="1" t="s">
        <v>13047</v>
      </c>
      <c r="K1173" s="1" t="s">
        <v>13048</v>
      </c>
      <c r="L1173" s="1" t="s">
        <v>13049</v>
      </c>
      <c r="M1173" s="1" t="s">
        <v>13050</v>
      </c>
    </row>
    <row r="1174" spans="2:13" x14ac:dyDescent="0.25">
      <c r="B1174" s="1" t="s">
        <v>83</v>
      </c>
      <c r="C1174" s="1" t="s">
        <v>13051</v>
      </c>
      <c r="D1174" s="1" t="s">
        <v>13052</v>
      </c>
      <c r="E1174" s="1" t="s">
        <v>13053</v>
      </c>
      <c r="F1174" s="1" t="s">
        <v>13054</v>
      </c>
      <c r="G1174" s="1" t="s">
        <v>13055</v>
      </c>
      <c r="H1174" s="1" t="s">
        <v>13056</v>
      </c>
      <c r="I1174" s="1" t="s">
        <v>13057</v>
      </c>
      <c r="J1174" s="1" t="s">
        <v>13058</v>
      </c>
      <c r="K1174" s="1" t="s">
        <v>13059</v>
      </c>
      <c r="L1174" s="1" t="s">
        <v>13060</v>
      </c>
      <c r="M1174" s="1" t="s">
        <v>13061</v>
      </c>
    </row>
    <row r="1175" spans="2:13" x14ac:dyDescent="0.25">
      <c r="B1175" s="1" t="s">
        <v>83</v>
      </c>
      <c r="C1175" s="1" t="s">
        <v>13062</v>
      </c>
      <c r="D1175" s="1" t="s">
        <v>13063</v>
      </c>
      <c r="E1175" s="1" t="s">
        <v>13064</v>
      </c>
      <c r="F1175" s="1" t="s">
        <v>13065</v>
      </c>
      <c r="G1175" s="1" t="s">
        <v>13066</v>
      </c>
      <c r="H1175" s="1" t="s">
        <v>13067</v>
      </c>
      <c r="I1175" s="1" t="s">
        <v>13068</v>
      </c>
      <c r="J1175" s="1" t="s">
        <v>13069</v>
      </c>
      <c r="K1175" s="1" t="s">
        <v>13070</v>
      </c>
      <c r="L1175" s="1" t="s">
        <v>13071</v>
      </c>
      <c r="M1175" s="1" t="s">
        <v>13072</v>
      </c>
    </row>
    <row r="1176" spans="2:13" x14ac:dyDescent="0.25">
      <c r="B1176" s="1" t="s">
        <v>83</v>
      </c>
      <c r="C1176" s="1" t="s">
        <v>13073</v>
      </c>
      <c r="D1176" s="1" t="s">
        <v>13074</v>
      </c>
      <c r="E1176" s="1" t="s">
        <v>13075</v>
      </c>
      <c r="F1176" s="1" t="s">
        <v>13076</v>
      </c>
      <c r="G1176" s="1" t="s">
        <v>13077</v>
      </c>
      <c r="H1176" s="1" t="s">
        <v>13078</v>
      </c>
      <c r="I1176" s="1" t="s">
        <v>13079</v>
      </c>
      <c r="J1176" s="1" t="s">
        <v>13080</v>
      </c>
      <c r="K1176" s="1" t="s">
        <v>13081</v>
      </c>
      <c r="L1176" s="1" t="s">
        <v>13082</v>
      </c>
      <c r="M1176" s="1" t="s">
        <v>13083</v>
      </c>
    </row>
    <row r="1177" spans="2:13" x14ac:dyDescent="0.25">
      <c r="B1177" s="1" t="s">
        <v>83</v>
      </c>
      <c r="C1177" s="1" t="s">
        <v>13084</v>
      </c>
      <c r="D1177" s="1" t="s">
        <v>13085</v>
      </c>
      <c r="E1177" s="1" t="s">
        <v>13086</v>
      </c>
      <c r="F1177" s="1" t="s">
        <v>13087</v>
      </c>
      <c r="G1177" s="1" t="s">
        <v>13088</v>
      </c>
      <c r="H1177" s="1" t="s">
        <v>13089</v>
      </c>
      <c r="I1177" s="1" t="s">
        <v>13090</v>
      </c>
      <c r="J1177" s="1" t="s">
        <v>13091</v>
      </c>
      <c r="K1177" s="1" t="s">
        <v>13092</v>
      </c>
      <c r="L1177" s="1" t="s">
        <v>13093</v>
      </c>
      <c r="M1177" s="1" t="s">
        <v>13094</v>
      </c>
    </row>
    <row r="1178" spans="2:13" x14ac:dyDescent="0.25">
      <c r="B1178" s="1" t="s">
        <v>83</v>
      </c>
      <c r="C1178" s="1" t="s">
        <v>13095</v>
      </c>
      <c r="D1178" s="1" t="s">
        <v>13096</v>
      </c>
      <c r="E1178" s="1" t="s">
        <v>13097</v>
      </c>
      <c r="F1178" s="1" t="s">
        <v>13098</v>
      </c>
      <c r="G1178" s="1" t="s">
        <v>13099</v>
      </c>
      <c r="H1178" s="1" t="s">
        <v>13100</v>
      </c>
      <c r="I1178" s="1" t="s">
        <v>13101</v>
      </c>
      <c r="J1178" s="1" t="s">
        <v>13102</v>
      </c>
      <c r="K1178" s="1" t="s">
        <v>13103</v>
      </c>
      <c r="L1178" s="1" t="s">
        <v>13104</v>
      </c>
      <c r="M1178" s="1" t="s">
        <v>13105</v>
      </c>
    </row>
    <row r="1179" spans="2:13" x14ac:dyDescent="0.25">
      <c r="B1179" s="1" t="s">
        <v>83</v>
      </c>
      <c r="C1179" s="1" t="s">
        <v>13106</v>
      </c>
      <c r="D1179" s="1" t="s">
        <v>13107</v>
      </c>
      <c r="E1179" s="1" t="s">
        <v>13108</v>
      </c>
      <c r="F1179" s="1" t="s">
        <v>13109</v>
      </c>
      <c r="G1179" s="1" t="s">
        <v>13110</v>
      </c>
      <c r="H1179" s="1" t="s">
        <v>13111</v>
      </c>
      <c r="I1179" s="1" t="s">
        <v>13112</v>
      </c>
      <c r="J1179" s="1" t="s">
        <v>13113</v>
      </c>
      <c r="K1179" s="1" t="s">
        <v>13114</v>
      </c>
      <c r="L1179" s="1" t="s">
        <v>13115</v>
      </c>
      <c r="M1179" s="1" t="s">
        <v>13116</v>
      </c>
    </row>
    <row r="1180" spans="2:13" x14ac:dyDescent="0.25">
      <c r="B1180" s="1" t="s">
        <v>83</v>
      </c>
      <c r="C1180" s="1" t="s">
        <v>13117</v>
      </c>
      <c r="D1180" s="1" t="s">
        <v>13118</v>
      </c>
      <c r="E1180" s="1" t="s">
        <v>13119</v>
      </c>
      <c r="F1180" s="1" t="s">
        <v>13120</v>
      </c>
      <c r="G1180" s="1" t="s">
        <v>13121</v>
      </c>
      <c r="H1180" s="1" t="s">
        <v>13122</v>
      </c>
      <c r="I1180" s="1" t="s">
        <v>13123</v>
      </c>
      <c r="J1180" s="1" t="s">
        <v>13124</v>
      </c>
      <c r="K1180" s="1" t="s">
        <v>13125</v>
      </c>
      <c r="L1180" s="1" t="s">
        <v>13126</v>
      </c>
      <c r="M1180" s="1" t="s">
        <v>13127</v>
      </c>
    </row>
    <row r="1181" spans="2:13" x14ac:dyDescent="0.25">
      <c r="B1181" s="1" t="s">
        <v>83</v>
      </c>
      <c r="C1181" s="1" t="s">
        <v>13128</v>
      </c>
      <c r="D1181" s="1" t="s">
        <v>13129</v>
      </c>
      <c r="E1181" s="1" t="s">
        <v>13130</v>
      </c>
      <c r="F1181" s="1" t="s">
        <v>13131</v>
      </c>
      <c r="G1181" s="1" t="s">
        <v>13132</v>
      </c>
      <c r="H1181" s="1" t="s">
        <v>13133</v>
      </c>
      <c r="I1181" s="1" t="s">
        <v>13134</v>
      </c>
      <c r="J1181" s="1" t="s">
        <v>13135</v>
      </c>
      <c r="K1181" s="1" t="s">
        <v>13136</v>
      </c>
      <c r="L1181" s="1" t="s">
        <v>13137</v>
      </c>
      <c r="M1181" s="1" t="s">
        <v>13138</v>
      </c>
    </row>
    <row r="1182" spans="2:13" x14ac:dyDescent="0.25">
      <c r="B1182" s="1" t="s">
        <v>21</v>
      </c>
      <c r="C1182" s="1" t="s">
        <v>13139</v>
      </c>
      <c r="D1182" s="1" t="s">
        <v>13140</v>
      </c>
      <c r="E1182" s="1" t="s">
        <v>13141</v>
      </c>
      <c r="F1182" s="1" t="s">
        <v>13142</v>
      </c>
      <c r="G1182" s="1" t="s">
        <v>13143</v>
      </c>
      <c r="H1182" s="1" t="s">
        <v>13144</v>
      </c>
      <c r="I1182" s="1" t="s">
        <v>13145</v>
      </c>
      <c r="J1182" s="1" t="s">
        <v>13146</v>
      </c>
      <c r="K1182" s="1" t="s">
        <v>13147</v>
      </c>
      <c r="L1182" s="1" t="s">
        <v>13148</v>
      </c>
      <c r="M1182" s="1" t="s">
        <v>13149</v>
      </c>
    </row>
    <row r="1183" spans="2:13" x14ac:dyDescent="0.25">
      <c r="B1183" s="1" t="s">
        <v>21</v>
      </c>
      <c r="C1183" s="1" t="s">
        <v>13150</v>
      </c>
      <c r="D1183" s="1" t="s">
        <v>13151</v>
      </c>
      <c r="E1183" s="1" t="s">
        <v>13152</v>
      </c>
      <c r="F1183" s="1" t="s">
        <v>13153</v>
      </c>
      <c r="G1183" s="1" t="s">
        <v>13154</v>
      </c>
      <c r="H1183" s="1" t="s">
        <v>13155</v>
      </c>
      <c r="I1183" s="1" t="s">
        <v>13156</v>
      </c>
      <c r="J1183" s="1" t="s">
        <v>13157</v>
      </c>
      <c r="K1183" s="1" t="s">
        <v>13158</v>
      </c>
      <c r="L1183" s="1" t="s">
        <v>13159</v>
      </c>
      <c r="M1183" s="1" t="s">
        <v>13160</v>
      </c>
    </row>
    <row r="1184" spans="2:13" x14ac:dyDescent="0.25">
      <c r="B1184" s="1" t="s">
        <v>21</v>
      </c>
      <c r="C1184" s="1" t="s">
        <v>13161</v>
      </c>
      <c r="D1184" s="1" t="s">
        <v>13162</v>
      </c>
      <c r="E1184" s="1" t="s">
        <v>13163</v>
      </c>
      <c r="F1184" s="1" t="s">
        <v>13164</v>
      </c>
      <c r="G1184" s="1" t="s">
        <v>13165</v>
      </c>
      <c r="H1184" s="1" t="s">
        <v>13166</v>
      </c>
      <c r="I1184" s="1" t="s">
        <v>13167</v>
      </c>
      <c r="J1184" s="1" t="s">
        <v>13168</v>
      </c>
      <c r="K1184" s="1" t="s">
        <v>13169</v>
      </c>
      <c r="L1184" s="1" t="s">
        <v>13170</v>
      </c>
      <c r="M1184" s="1" t="s">
        <v>13171</v>
      </c>
    </row>
    <row r="1185" spans="2:13" x14ac:dyDescent="0.25">
      <c r="B1185" s="1" t="s">
        <v>21</v>
      </c>
      <c r="C1185" s="1" t="s">
        <v>13172</v>
      </c>
      <c r="D1185" s="1" t="s">
        <v>13173</v>
      </c>
      <c r="E1185" s="1" t="s">
        <v>13174</v>
      </c>
      <c r="F1185" s="1" t="s">
        <v>13175</v>
      </c>
      <c r="G1185" s="1" t="s">
        <v>13176</v>
      </c>
      <c r="H1185" s="1" t="s">
        <v>13177</v>
      </c>
      <c r="I1185" s="1" t="s">
        <v>13178</v>
      </c>
      <c r="J1185" s="1" t="s">
        <v>13179</v>
      </c>
      <c r="K1185" s="1" t="s">
        <v>13180</v>
      </c>
      <c r="L1185" s="1" t="s">
        <v>13181</v>
      </c>
      <c r="M1185" s="1" t="s">
        <v>13182</v>
      </c>
    </row>
    <row r="1186" spans="2:13" x14ac:dyDescent="0.25">
      <c r="B1186" s="1" t="s">
        <v>21</v>
      </c>
      <c r="C1186" s="1" t="s">
        <v>13183</v>
      </c>
      <c r="D1186" s="1" t="s">
        <v>13184</v>
      </c>
      <c r="E1186" s="1" t="s">
        <v>13185</v>
      </c>
      <c r="F1186" s="1" t="s">
        <v>13186</v>
      </c>
      <c r="G1186" s="1" t="s">
        <v>13187</v>
      </c>
      <c r="H1186" s="1" t="s">
        <v>13188</v>
      </c>
      <c r="I1186" s="1" t="s">
        <v>13189</v>
      </c>
      <c r="J1186" s="1" t="s">
        <v>13190</v>
      </c>
      <c r="K1186" s="1" t="s">
        <v>13191</v>
      </c>
      <c r="L1186" s="1" t="s">
        <v>13192</v>
      </c>
      <c r="M1186" s="1" t="s">
        <v>13193</v>
      </c>
    </row>
    <row r="1187" spans="2:13" x14ac:dyDescent="0.25">
      <c r="B1187" s="1" t="s">
        <v>21</v>
      </c>
      <c r="C1187" s="1" t="s">
        <v>13194</v>
      </c>
      <c r="D1187" s="1" t="s">
        <v>13195</v>
      </c>
      <c r="E1187" s="1" t="s">
        <v>13196</v>
      </c>
      <c r="F1187" s="1" t="s">
        <v>13197</v>
      </c>
      <c r="G1187" s="1" t="s">
        <v>13198</v>
      </c>
      <c r="H1187" s="1" t="s">
        <v>13199</v>
      </c>
      <c r="I1187" s="1" t="s">
        <v>13200</v>
      </c>
      <c r="J1187" s="1" t="s">
        <v>13201</v>
      </c>
      <c r="K1187" s="1" t="s">
        <v>13202</v>
      </c>
      <c r="L1187" s="1" t="s">
        <v>13203</v>
      </c>
      <c r="M1187" s="1" t="s">
        <v>13204</v>
      </c>
    </row>
    <row r="1188" spans="2:13" x14ac:dyDescent="0.25">
      <c r="B1188" s="1" t="s">
        <v>21</v>
      </c>
      <c r="C1188" s="1" t="s">
        <v>13205</v>
      </c>
      <c r="D1188" s="1" t="s">
        <v>13206</v>
      </c>
      <c r="E1188" s="1" t="s">
        <v>13207</v>
      </c>
      <c r="F1188" s="1" t="s">
        <v>13208</v>
      </c>
      <c r="G1188" s="1" t="s">
        <v>13209</v>
      </c>
      <c r="H1188" s="1" t="s">
        <v>13210</v>
      </c>
      <c r="I1188" s="1" t="s">
        <v>13211</v>
      </c>
      <c r="J1188" s="1" t="s">
        <v>13212</v>
      </c>
      <c r="K1188" s="1" t="s">
        <v>13213</v>
      </c>
      <c r="L1188" s="1" t="s">
        <v>13214</v>
      </c>
      <c r="M1188" s="1" t="s">
        <v>13215</v>
      </c>
    </row>
    <row r="1189" spans="2:13" x14ac:dyDescent="0.25">
      <c r="B1189" s="1" t="s">
        <v>21</v>
      </c>
      <c r="C1189" s="1" t="s">
        <v>13216</v>
      </c>
      <c r="D1189" s="1" t="s">
        <v>13217</v>
      </c>
      <c r="E1189" s="1" t="s">
        <v>13218</v>
      </c>
      <c r="F1189" s="1" t="s">
        <v>13219</v>
      </c>
      <c r="G1189" s="1" t="s">
        <v>13220</v>
      </c>
      <c r="H1189" s="1" t="s">
        <v>13221</v>
      </c>
      <c r="I1189" s="1" t="s">
        <v>13222</v>
      </c>
      <c r="J1189" s="1" t="s">
        <v>13223</v>
      </c>
      <c r="K1189" s="1" t="s">
        <v>13224</v>
      </c>
      <c r="L1189" s="1" t="s">
        <v>13225</v>
      </c>
      <c r="M1189" s="1" t="s">
        <v>13226</v>
      </c>
    </row>
    <row r="1190" spans="2:13" x14ac:dyDescent="0.25">
      <c r="B1190" s="1" t="s">
        <v>21</v>
      </c>
      <c r="C1190" s="1" t="s">
        <v>13227</v>
      </c>
      <c r="D1190" s="1" t="s">
        <v>13228</v>
      </c>
      <c r="E1190" s="1" t="s">
        <v>13229</v>
      </c>
      <c r="F1190" s="1" t="s">
        <v>13230</v>
      </c>
      <c r="G1190" s="1" t="s">
        <v>13231</v>
      </c>
      <c r="H1190" s="1" t="s">
        <v>13232</v>
      </c>
      <c r="I1190" s="1" t="s">
        <v>13233</v>
      </c>
      <c r="J1190" s="1" t="s">
        <v>13234</v>
      </c>
      <c r="K1190" s="1" t="s">
        <v>13235</v>
      </c>
      <c r="L1190" s="1" t="s">
        <v>13236</v>
      </c>
      <c r="M1190" s="1" t="s">
        <v>13237</v>
      </c>
    </row>
    <row r="1191" spans="2:13" x14ac:dyDescent="0.25">
      <c r="B1191" s="1" t="s">
        <v>21</v>
      </c>
      <c r="C1191" s="1" t="s">
        <v>13238</v>
      </c>
      <c r="D1191" s="1" t="s">
        <v>13239</v>
      </c>
      <c r="E1191" s="1" t="s">
        <v>13240</v>
      </c>
      <c r="F1191" s="1" t="s">
        <v>13241</v>
      </c>
      <c r="G1191" s="1" t="s">
        <v>13242</v>
      </c>
      <c r="H1191" s="1" t="s">
        <v>13243</v>
      </c>
      <c r="I1191" s="1" t="s">
        <v>13244</v>
      </c>
      <c r="J1191" s="1" t="s">
        <v>13245</v>
      </c>
      <c r="K1191" s="1" t="s">
        <v>13246</v>
      </c>
      <c r="L1191" s="1" t="s">
        <v>13247</v>
      </c>
      <c r="M1191" s="1" t="s">
        <v>13248</v>
      </c>
    </row>
    <row r="1192" spans="2:13" x14ac:dyDescent="0.25">
      <c r="B1192" s="1" t="s">
        <v>21</v>
      </c>
      <c r="C1192" s="1" t="s">
        <v>13249</v>
      </c>
      <c r="D1192" s="1" t="s">
        <v>13250</v>
      </c>
      <c r="E1192" s="1" t="s">
        <v>13251</v>
      </c>
      <c r="F1192" s="1" t="s">
        <v>13252</v>
      </c>
      <c r="G1192" s="1" t="s">
        <v>13253</v>
      </c>
      <c r="H1192" s="1" t="s">
        <v>13254</v>
      </c>
      <c r="I1192" s="1" t="s">
        <v>13255</v>
      </c>
      <c r="J1192" s="1" t="s">
        <v>13256</v>
      </c>
      <c r="K1192" s="1" t="s">
        <v>13257</v>
      </c>
      <c r="L1192" s="1" t="s">
        <v>13258</v>
      </c>
      <c r="M1192" s="1" t="s">
        <v>13259</v>
      </c>
    </row>
    <row r="1193" spans="2:13" x14ac:dyDescent="0.25">
      <c r="B1193" s="1" t="s">
        <v>21</v>
      </c>
      <c r="C1193" s="1" t="s">
        <v>13260</v>
      </c>
      <c r="D1193" s="1" t="s">
        <v>13261</v>
      </c>
      <c r="E1193" s="1" t="s">
        <v>13262</v>
      </c>
      <c r="F1193" s="1" t="s">
        <v>13263</v>
      </c>
      <c r="G1193" s="1" t="s">
        <v>13264</v>
      </c>
      <c r="H1193" s="1" t="s">
        <v>13265</v>
      </c>
      <c r="I1193" s="1" t="s">
        <v>13266</v>
      </c>
      <c r="J1193" s="1" t="s">
        <v>13267</v>
      </c>
      <c r="K1193" s="1" t="s">
        <v>13268</v>
      </c>
      <c r="L1193" s="1" t="s">
        <v>13269</v>
      </c>
      <c r="M1193" s="1" t="s">
        <v>13270</v>
      </c>
    </row>
    <row r="1194" spans="2:13" x14ac:dyDescent="0.25">
      <c r="B1194" s="1" t="s">
        <v>21</v>
      </c>
      <c r="C1194" s="1" t="s">
        <v>13271</v>
      </c>
      <c r="D1194" s="1" t="s">
        <v>13272</v>
      </c>
      <c r="E1194" s="1" t="s">
        <v>13273</v>
      </c>
      <c r="F1194" s="1" t="s">
        <v>13274</v>
      </c>
      <c r="G1194" s="1" t="s">
        <v>13275</v>
      </c>
      <c r="H1194" s="1" t="s">
        <v>13276</v>
      </c>
      <c r="I1194" s="1" t="s">
        <v>13277</v>
      </c>
      <c r="J1194" s="1" t="s">
        <v>13278</v>
      </c>
      <c r="K1194" s="1" t="s">
        <v>13279</v>
      </c>
      <c r="L1194" s="1" t="s">
        <v>13280</v>
      </c>
      <c r="M1194" s="1" t="s">
        <v>13281</v>
      </c>
    </row>
    <row r="1195" spans="2:13" x14ac:dyDescent="0.25">
      <c r="B1195" s="1" t="s">
        <v>21</v>
      </c>
      <c r="C1195" s="1" t="s">
        <v>13282</v>
      </c>
      <c r="D1195" s="1" t="s">
        <v>13283</v>
      </c>
      <c r="E1195" s="1" t="s">
        <v>13284</v>
      </c>
      <c r="F1195" s="1" t="s">
        <v>13285</v>
      </c>
      <c r="G1195" s="1" t="s">
        <v>13286</v>
      </c>
      <c r="H1195" s="1" t="s">
        <v>13287</v>
      </c>
      <c r="I1195" s="1" t="s">
        <v>13288</v>
      </c>
      <c r="J1195" s="1" t="s">
        <v>13289</v>
      </c>
      <c r="K1195" s="1" t="s">
        <v>13290</v>
      </c>
      <c r="L1195" s="1" t="s">
        <v>13291</v>
      </c>
      <c r="M1195" s="1" t="s">
        <v>13292</v>
      </c>
    </row>
    <row r="1196" spans="2:13" x14ac:dyDescent="0.25">
      <c r="B1196" s="1" t="s">
        <v>21</v>
      </c>
      <c r="C1196" s="1" t="s">
        <v>13293</v>
      </c>
      <c r="D1196" s="1" t="s">
        <v>13294</v>
      </c>
      <c r="E1196" s="1" t="s">
        <v>13295</v>
      </c>
      <c r="F1196" s="1" t="s">
        <v>13296</v>
      </c>
      <c r="G1196" s="1" t="s">
        <v>13297</v>
      </c>
      <c r="H1196" s="1" t="s">
        <v>13298</v>
      </c>
      <c r="I1196" s="1" t="s">
        <v>13299</v>
      </c>
      <c r="J1196" s="1" t="s">
        <v>13300</v>
      </c>
      <c r="K1196" s="1" t="s">
        <v>13301</v>
      </c>
      <c r="L1196" s="1" t="s">
        <v>13302</v>
      </c>
      <c r="M1196" s="1" t="s">
        <v>13303</v>
      </c>
    </row>
    <row r="1197" spans="2:13" x14ac:dyDescent="0.25">
      <c r="B1197" s="1" t="s">
        <v>21</v>
      </c>
      <c r="C1197" s="1" t="s">
        <v>13304</v>
      </c>
      <c r="D1197" s="1" t="s">
        <v>13305</v>
      </c>
      <c r="E1197" s="1" t="s">
        <v>13306</v>
      </c>
      <c r="F1197" s="1" t="s">
        <v>13307</v>
      </c>
      <c r="G1197" s="1" t="s">
        <v>13308</v>
      </c>
      <c r="H1197" s="1" t="s">
        <v>13309</v>
      </c>
      <c r="I1197" s="1" t="s">
        <v>13310</v>
      </c>
      <c r="J1197" s="1" t="s">
        <v>13311</v>
      </c>
      <c r="K1197" s="1" t="s">
        <v>13312</v>
      </c>
      <c r="L1197" s="1" t="s">
        <v>13313</v>
      </c>
      <c r="M1197" s="1" t="s">
        <v>13314</v>
      </c>
    </row>
    <row r="1198" spans="2:13" x14ac:dyDescent="0.25">
      <c r="B1198" s="1" t="s">
        <v>21</v>
      </c>
      <c r="C1198" s="1" t="s">
        <v>13315</v>
      </c>
      <c r="D1198" s="1" t="s">
        <v>13316</v>
      </c>
      <c r="E1198" s="1" t="s">
        <v>13317</v>
      </c>
      <c r="F1198" s="1" t="s">
        <v>13318</v>
      </c>
      <c r="G1198" s="1" t="s">
        <v>13319</v>
      </c>
      <c r="H1198" s="1" t="s">
        <v>13320</v>
      </c>
      <c r="I1198" s="1" t="s">
        <v>13321</v>
      </c>
      <c r="J1198" s="1" t="s">
        <v>13322</v>
      </c>
      <c r="K1198" s="1" t="s">
        <v>13323</v>
      </c>
      <c r="L1198" s="1" t="s">
        <v>13324</v>
      </c>
      <c r="M1198" s="1" t="s">
        <v>13325</v>
      </c>
    </row>
    <row r="1199" spans="2:13" x14ac:dyDescent="0.25">
      <c r="B1199" s="1" t="s">
        <v>21</v>
      </c>
      <c r="C1199" s="1" t="s">
        <v>13326</v>
      </c>
      <c r="D1199" s="1" t="s">
        <v>13327</v>
      </c>
      <c r="E1199" s="1" t="s">
        <v>13328</v>
      </c>
      <c r="F1199" s="1" t="s">
        <v>13329</v>
      </c>
      <c r="G1199" s="1" t="s">
        <v>13330</v>
      </c>
      <c r="H1199" s="1" t="s">
        <v>13331</v>
      </c>
      <c r="I1199" s="1" t="s">
        <v>13332</v>
      </c>
      <c r="J1199" s="1" t="s">
        <v>13333</v>
      </c>
      <c r="K1199" s="1" t="s">
        <v>13334</v>
      </c>
      <c r="L1199" s="1" t="s">
        <v>13335</v>
      </c>
      <c r="M1199" s="1" t="s">
        <v>13336</v>
      </c>
    </row>
    <row r="1200" spans="2:13" x14ac:dyDescent="0.25">
      <c r="B1200" s="1" t="s">
        <v>21</v>
      </c>
      <c r="C1200" s="1" t="s">
        <v>13337</v>
      </c>
      <c r="D1200" s="1" t="s">
        <v>13338</v>
      </c>
      <c r="E1200" s="1" t="s">
        <v>13339</v>
      </c>
      <c r="F1200" s="1" t="s">
        <v>13340</v>
      </c>
      <c r="G1200" s="1" t="s">
        <v>13341</v>
      </c>
      <c r="H1200" s="1" t="s">
        <v>13342</v>
      </c>
      <c r="I1200" s="1" t="s">
        <v>13343</v>
      </c>
      <c r="J1200" s="1" t="s">
        <v>13344</v>
      </c>
      <c r="K1200" s="1" t="s">
        <v>13345</v>
      </c>
      <c r="L1200" s="1" t="s">
        <v>13346</v>
      </c>
      <c r="M1200" s="1" t="s">
        <v>13347</v>
      </c>
    </row>
    <row r="1201" spans="2:13" x14ac:dyDescent="0.25">
      <c r="B1201" s="1" t="s">
        <v>21</v>
      </c>
      <c r="C1201" s="1" t="s">
        <v>13348</v>
      </c>
      <c r="D1201" s="1" t="s">
        <v>13349</v>
      </c>
      <c r="E1201" s="1" t="s">
        <v>13350</v>
      </c>
      <c r="F1201" s="1" t="s">
        <v>13351</v>
      </c>
      <c r="G1201" s="1" t="s">
        <v>13352</v>
      </c>
      <c r="H1201" s="1" t="s">
        <v>13353</v>
      </c>
      <c r="I1201" s="1" t="s">
        <v>13354</v>
      </c>
      <c r="J1201" s="1" t="s">
        <v>13355</v>
      </c>
      <c r="K1201" s="1" t="s">
        <v>13356</v>
      </c>
      <c r="L1201" s="1" t="s">
        <v>13357</v>
      </c>
      <c r="M1201" s="1" t="s">
        <v>13358</v>
      </c>
    </row>
    <row r="1202" spans="2:13" x14ac:dyDescent="0.25">
      <c r="B1202" s="1" t="s">
        <v>84</v>
      </c>
      <c r="C1202" s="1" t="s">
        <v>13359</v>
      </c>
      <c r="D1202" s="1" t="s">
        <v>13360</v>
      </c>
      <c r="E1202" s="1" t="s">
        <v>13361</v>
      </c>
      <c r="F1202" s="1" t="s">
        <v>13362</v>
      </c>
      <c r="G1202" s="1" t="s">
        <v>13363</v>
      </c>
      <c r="H1202" s="1" t="s">
        <v>13364</v>
      </c>
      <c r="I1202" s="1" t="s">
        <v>13365</v>
      </c>
      <c r="J1202" s="1" t="s">
        <v>13366</v>
      </c>
      <c r="K1202" s="1" t="s">
        <v>13367</v>
      </c>
      <c r="L1202" s="1" t="s">
        <v>13368</v>
      </c>
      <c r="M1202" s="1" t="s">
        <v>13369</v>
      </c>
    </row>
    <row r="1203" spans="2:13" x14ac:dyDescent="0.25">
      <c r="B1203" s="1" t="s">
        <v>84</v>
      </c>
      <c r="C1203" s="1" t="s">
        <v>13370</v>
      </c>
      <c r="D1203" s="1" t="s">
        <v>13371</v>
      </c>
      <c r="E1203" s="1" t="s">
        <v>13372</v>
      </c>
      <c r="F1203" s="1" t="s">
        <v>13373</v>
      </c>
      <c r="G1203" s="1" t="s">
        <v>13374</v>
      </c>
      <c r="H1203" s="1" t="s">
        <v>13375</v>
      </c>
      <c r="I1203" s="1" t="s">
        <v>13376</v>
      </c>
      <c r="J1203" s="1" t="s">
        <v>13377</v>
      </c>
      <c r="K1203" s="1" t="s">
        <v>13378</v>
      </c>
      <c r="L1203" s="1" t="s">
        <v>13379</v>
      </c>
      <c r="M1203" s="1" t="s">
        <v>13380</v>
      </c>
    </row>
    <row r="1204" spans="2:13" x14ac:dyDescent="0.25">
      <c r="B1204" s="1" t="s">
        <v>84</v>
      </c>
      <c r="C1204" s="1" t="s">
        <v>13381</v>
      </c>
      <c r="D1204" s="1" t="s">
        <v>13382</v>
      </c>
      <c r="E1204" s="1" t="s">
        <v>13383</v>
      </c>
      <c r="F1204" s="1" t="s">
        <v>13384</v>
      </c>
      <c r="G1204" s="1" t="s">
        <v>13385</v>
      </c>
      <c r="H1204" s="1" t="s">
        <v>13386</v>
      </c>
      <c r="I1204" s="1" t="s">
        <v>13387</v>
      </c>
      <c r="J1204" s="1" t="s">
        <v>13388</v>
      </c>
      <c r="K1204" s="1" t="s">
        <v>13389</v>
      </c>
      <c r="L1204" s="1" t="s">
        <v>13390</v>
      </c>
      <c r="M1204" s="1" t="s">
        <v>13391</v>
      </c>
    </row>
    <row r="1205" spans="2:13" x14ac:dyDescent="0.25">
      <c r="B1205" s="1" t="s">
        <v>84</v>
      </c>
      <c r="C1205" s="1" t="s">
        <v>13392</v>
      </c>
      <c r="D1205" s="1" t="s">
        <v>13393</v>
      </c>
      <c r="E1205" s="1" t="s">
        <v>13394</v>
      </c>
      <c r="F1205" s="1" t="s">
        <v>13395</v>
      </c>
      <c r="G1205" s="1" t="s">
        <v>13396</v>
      </c>
      <c r="H1205" s="1" t="s">
        <v>13397</v>
      </c>
      <c r="I1205" s="1" t="s">
        <v>13398</v>
      </c>
      <c r="J1205" s="1" t="s">
        <v>13399</v>
      </c>
      <c r="K1205" s="1" t="s">
        <v>13400</v>
      </c>
      <c r="L1205" s="1" t="s">
        <v>13401</v>
      </c>
      <c r="M1205" s="1" t="s">
        <v>13402</v>
      </c>
    </row>
    <row r="1206" spans="2:13" x14ac:dyDescent="0.25">
      <c r="B1206" s="1" t="s">
        <v>84</v>
      </c>
      <c r="C1206" s="1" t="s">
        <v>13403</v>
      </c>
      <c r="D1206" s="1" t="s">
        <v>13404</v>
      </c>
      <c r="E1206" s="1" t="s">
        <v>13405</v>
      </c>
      <c r="F1206" s="1" t="s">
        <v>13406</v>
      </c>
      <c r="G1206" s="1" t="s">
        <v>13407</v>
      </c>
      <c r="H1206" s="1" t="s">
        <v>13408</v>
      </c>
      <c r="I1206" s="1" t="s">
        <v>13409</v>
      </c>
      <c r="J1206" s="1" t="s">
        <v>13410</v>
      </c>
      <c r="K1206" s="1" t="s">
        <v>13411</v>
      </c>
      <c r="L1206" s="1" t="s">
        <v>13412</v>
      </c>
      <c r="M1206" s="1" t="s">
        <v>13413</v>
      </c>
    </row>
    <row r="1207" spans="2:13" x14ac:dyDescent="0.25">
      <c r="B1207" s="1" t="s">
        <v>84</v>
      </c>
      <c r="C1207" s="1" t="s">
        <v>13414</v>
      </c>
      <c r="D1207" s="1" t="s">
        <v>13415</v>
      </c>
      <c r="E1207" s="1" t="s">
        <v>13416</v>
      </c>
      <c r="F1207" s="1" t="s">
        <v>13417</v>
      </c>
      <c r="G1207" s="1" t="s">
        <v>13418</v>
      </c>
      <c r="H1207" s="1" t="s">
        <v>13419</v>
      </c>
      <c r="I1207" s="1" t="s">
        <v>13420</v>
      </c>
      <c r="J1207" s="1" t="s">
        <v>13421</v>
      </c>
      <c r="K1207" s="1" t="s">
        <v>13422</v>
      </c>
      <c r="L1207" s="1" t="s">
        <v>13423</v>
      </c>
      <c r="M1207" s="1" t="s">
        <v>13424</v>
      </c>
    </row>
    <row r="1208" spans="2:13" x14ac:dyDescent="0.25">
      <c r="B1208" s="1" t="s">
        <v>84</v>
      </c>
      <c r="C1208" s="1" t="s">
        <v>13425</v>
      </c>
      <c r="D1208" s="1" t="s">
        <v>13426</v>
      </c>
      <c r="E1208" s="1" t="s">
        <v>13427</v>
      </c>
      <c r="F1208" s="1" t="s">
        <v>13428</v>
      </c>
      <c r="G1208" s="1" t="s">
        <v>13429</v>
      </c>
      <c r="H1208" s="1" t="s">
        <v>13430</v>
      </c>
      <c r="I1208" s="1" t="s">
        <v>13431</v>
      </c>
      <c r="J1208" s="1" t="s">
        <v>13432</v>
      </c>
      <c r="K1208" s="1" t="s">
        <v>13433</v>
      </c>
      <c r="L1208" s="1" t="s">
        <v>13434</v>
      </c>
      <c r="M1208" s="1" t="s">
        <v>13435</v>
      </c>
    </row>
    <row r="1209" spans="2:13" x14ac:dyDescent="0.25">
      <c r="B1209" s="1" t="s">
        <v>84</v>
      </c>
      <c r="C1209" s="1" t="s">
        <v>13436</v>
      </c>
      <c r="D1209" s="1" t="s">
        <v>13437</v>
      </c>
      <c r="E1209" s="1" t="s">
        <v>13438</v>
      </c>
      <c r="F1209" s="1" t="s">
        <v>13439</v>
      </c>
      <c r="G1209" s="1" t="s">
        <v>13440</v>
      </c>
      <c r="H1209" s="1" t="s">
        <v>13441</v>
      </c>
      <c r="I1209" s="1" t="s">
        <v>13442</v>
      </c>
      <c r="J1209" s="1" t="s">
        <v>13443</v>
      </c>
      <c r="K1209" s="1" t="s">
        <v>13444</v>
      </c>
      <c r="L1209" s="1" t="s">
        <v>13445</v>
      </c>
      <c r="M1209" s="1" t="s">
        <v>13446</v>
      </c>
    </row>
    <row r="1210" spans="2:13" x14ac:dyDescent="0.25">
      <c r="B1210" s="1" t="s">
        <v>84</v>
      </c>
      <c r="C1210" s="1" t="s">
        <v>13447</v>
      </c>
      <c r="D1210" s="1" t="s">
        <v>13448</v>
      </c>
      <c r="E1210" s="1" t="s">
        <v>13449</v>
      </c>
      <c r="F1210" s="1" t="s">
        <v>13450</v>
      </c>
      <c r="G1210" s="1" t="s">
        <v>13451</v>
      </c>
      <c r="H1210" s="1" t="s">
        <v>13452</v>
      </c>
      <c r="I1210" s="1" t="s">
        <v>13453</v>
      </c>
      <c r="J1210" s="1" t="s">
        <v>13454</v>
      </c>
      <c r="K1210" s="1" t="s">
        <v>13455</v>
      </c>
      <c r="L1210" s="1" t="s">
        <v>13456</v>
      </c>
      <c r="M1210" s="1" t="s">
        <v>13457</v>
      </c>
    </row>
    <row r="1211" spans="2:13" x14ac:dyDescent="0.25">
      <c r="B1211" s="1" t="s">
        <v>84</v>
      </c>
      <c r="C1211" s="1" t="s">
        <v>13458</v>
      </c>
      <c r="D1211" s="1" t="s">
        <v>13459</v>
      </c>
      <c r="E1211" s="1" t="s">
        <v>13460</v>
      </c>
      <c r="F1211" s="1" t="s">
        <v>13461</v>
      </c>
      <c r="G1211" s="1" t="s">
        <v>13462</v>
      </c>
      <c r="H1211" s="1" t="s">
        <v>13463</v>
      </c>
      <c r="I1211" s="1" t="s">
        <v>13464</v>
      </c>
      <c r="J1211" s="1" t="s">
        <v>13465</v>
      </c>
      <c r="K1211" s="1" t="s">
        <v>13466</v>
      </c>
      <c r="L1211" s="1" t="s">
        <v>13467</v>
      </c>
      <c r="M1211" s="1" t="s">
        <v>13468</v>
      </c>
    </row>
    <row r="1212" spans="2:13" x14ac:dyDescent="0.25">
      <c r="B1212" s="1" t="s">
        <v>84</v>
      </c>
      <c r="C1212" s="1" t="s">
        <v>13469</v>
      </c>
      <c r="D1212" s="1" t="s">
        <v>13470</v>
      </c>
      <c r="E1212" s="1" t="s">
        <v>13471</v>
      </c>
      <c r="F1212" s="1" t="s">
        <v>13472</v>
      </c>
      <c r="G1212" s="1" t="s">
        <v>13473</v>
      </c>
      <c r="H1212" s="1" t="s">
        <v>13474</v>
      </c>
      <c r="I1212" s="1" t="s">
        <v>13475</v>
      </c>
      <c r="J1212" s="1" t="s">
        <v>13476</v>
      </c>
      <c r="K1212" s="1" t="s">
        <v>13477</v>
      </c>
      <c r="L1212" s="1" t="s">
        <v>13478</v>
      </c>
      <c r="M1212" s="1" t="s">
        <v>13479</v>
      </c>
    </row>
    <row r="1213" spans="2:13" x14ac:dyDescent="0.25">
      <c r="B1213" s="1" t="s">
        <v>84</v>
      </c>
      <c r="C1213" s="1" t="s">
        <v>13480</v>
      </c>
      <c r="D1213" s="1" t="s">
        <v>13481</v>
      </c>
      <c r="E1213" s="1" t="s">
        <v>13482</v>
      </c>
      <c r="F1213" s="1" t="s">
        <v>13483</v>
      </c>
      <c r="G1213" s="1" t="s">
        <v>13484</v>
      </c>
      <c r="H1213" s="1" t="s">
        <v>13485</v>
      </c>
      <c r="I1213" s="1" t="s">
        <v>13486</v>
      </c>
      <c r="J1213" s="1" t="s">
        <v>13487</v>
      </c>
      <c r="K1213" s="1" t="s">
        <v>13488</v>
      </c>
      <c r="L1213" s="1" t="s">
        <v>13489</v>
      </c>
      <c r="M1213" s="1" t="s">
        <v>13490</v>
      </c>
    </row>
    <row r="1214" spans="2:13" x14ac:dyDescent="0.25">
      <c r="B1214" s="1" t="s">
        <v>84</v>
      </c>
      <c r="C1214" s="1" t="s">
        <v>13491</v>
      </c>
      <c r="D1214" s="1" t="s">
        <v>13492</v>
      </c>
      <c r="E1214" s="1" t="s">
        <v>13493</v>
      </c>
      <c r="F1214" s="1" t="s">
        <v>13494</v>
      </c>
      <c r="G1214" s="1" t="s">
        <v>13495</v>
      </c>
      <c r="H1214" s="1" t="s">
        <v>13496</v>
      </c>
      <c r="I1214" s="1" t="s">
        <v>13497</v>
      </c>
      <c r="J1214" s="1" t="s">
        <v>13498</v>
      </c>
      <c r="K1214" s="1" t="s">
        <v>13499</v>
      </c>
      <c r="L1214" s="1" t="s">
        <v>13500</v>
      </c>
      <c r="M1214" s="1" t="s">
        <v>13501</v>
      </c>
    </row>
    <row r="1215" spans="2:13" x14ac:dyDescent="0.25">
      <c r="B1215" s="1" t="s">
        <v>84</v>
      </c>
      <c r="C1215" s="1" t="s">
        <v>13502</v>
      </c>
      <c r="D1215" s="1" t="s">
        <v>13503</v>
      </c>
      <c r="E1215" s="1" t="s">
        <v>13504</v>
      </c>
      <c r="F1215" s="1" t="s">
        <v>13505</v>
      </c>
      <c r="G1215" s="1" t="s">
        <v>13506</v>
      </c>
      <c r="H1215" s="1" t="s">
        <v>13507</v>
      </c>
      <c r="I1215" s="1" t="s">
        <v>13508</v>
      </c>
      <c r="J1215" s="1" t="s">
        <v>13509</v>
      </c>
      <c r="K1215" s="1" t="s">
        <v>13510</v>
      </c>
      <c r="L1215" s="1" t="s">
        <v>13511</v>
      </c>
      <c r="M1215" s="1" t="s">
        <v>13512</v>
      </c>
    </row>
    <row r="1216" spans="2:13" x14ac:dyDescent="0.25">
      <c r="B1216" s="1" t="s">
        <v>84</v>
      </c>
      <c r="C1216" s="1" t="s">
        <v>13513</v>
      </c>
      <c r="D1216" s="1" t="s">
        <v>13514</v>
      </c>
      <c r="E1216" s="1" t="s">
        <v>13515</v>
      </c>
      <c r="F1216" s="1" t="s">
        <v>13516</v>
      </c>
      <c r="G1216" s="1" t="s">
        <v>13517</v>
      </c>
      <c r="H1216" s="1" t="s">
        <v>13518</v>
      </c>
      <c r="I1216" s="1" t="s">
        <v>13519</v>
      </c>
      <c r="J1216" s="1" t="s">
        <v>13520</v>
      </c>
      <c r="K1216" s="1" t="s">
        <v>13521</v>
      </c>
      <c r="L1216" s="1" t="s">
        <v>13522</v>
      </c>
      <c r="M1216" s="1" t="s">
        <v>13523</v>
      </c>
    </row>
    <row r="1217" spans="2:13" x14ac:dyDescent="0.25">
      <c r="B1217" s="1" t="s">
        <v>84</v>
      </c>
      <c r="C1217" s="1" t="s">
        <v>13524</v>
      </c>
      <c r="D1217" s="1" t="s">
        <v>13525</v>
      </c>
      <c r="E1217" s="1" t="s">
        <v>13526</v>
      </c>
      <c r="F1217" s="1" t="s">
        <v>13527</v>
      </c>
      <c r="G1217" s="1" t="s">
        <v>13528</v>
      </c>
      <c r="H1217" s="1" t="s">
        <v>13529</v>
      </c>
      <c r="I1217" s="1" t="s">
        <v>13530</v>
      </c>
      <c r="J1217" s="1" t="s">
        <v>13531</v>
      </c>
      <c r="K1217" s="1" t="s">
        <v>13532</v>
      </c>
      <c r="L1217" s="1" t="s">
        <v>13533</v>
      </c>
      <c r="M1217" s="1" t="s">
        <v>13534</v>
      </c>
    </row>
    <row r="1218" spans="2:13" x14ac:dyDescent="0.25">
      <c r="B1218" s="1" t="s">
        <v>84</v>
      </c>
      <c r="C1218" s="1" t="s">
        <v>13535</v>
      </c>
      <c r="D1218" s="1" t="s">
        <v>13536</v>
      </c>
      <c r="E1218" s="1" t="s">
        <v>13537</v>
      </c>
      <c r="F1218" s="1" t="s">
        <v>13538</v>
      </c>
      <c r="G1218" s="1" t="s">
        <v>13539</v>
      </c>
      <c r="H1218" s="1" t="s">
        <v>13540</v>
      </c>
      <c r="I1218" s="1" t="s">
        <v>13541</v>
      </c>
      <c r="J1218" s="1" t="s">
        <v>13542</v>
      </c>
      <c r="K1218" s="1" t="s">
        <v>13543</v>
      </c>
      <c r="L1218" s="1" t="s">
        <v>13544</v>
      </c>
      <c r="M1218" s="1" t="s">
        <v>13545</v>
      </c>
    </row>
    <row r="1219" spans="2:13" x14ac:dyDescent="0.25">
      <c r="B1219" s="1" t="s">
        <v>84</v>
      </c>
      <c r="C1219" s="1" t="s">
        <v>13546</v>
      </c>
      <c r="D1219" s="1" t="s">
        <v>13547</v>
      </c>
      <c r="E1219" s="1" t="s">
        <v>13548</v>
      </c>
      <c r="F1219" s="1" t="s">
        <v>13549</v>
      </c>
      <c r="G1219" s="1" t="s">
        <v>13550</v>
      </c>
      <c r="H1219" s="1" t="s">
        <v>13551</v>
      </c>
      <c r="I1219" s="1" t="s">
        <v>13552</v>
      </c>
      <c r="J1219" s="1" t="s">
        <v>13553</v>
      </c>
      <c r="K1219" s="1" t="s">
        <v>13554</v>
      </c>
      <c r="L1219" s="1" t="s">
        <v>13555</v>
      </c>
      <c r="M1219" s="1" t="s">
        <v>13556</v>
      </c>
    </row>
    <row r="1220" spans="2:13" x14ac:dyDescent="0.25">
      <c r="B1220" s="1" t="s">
        <v>84</v>
      </c>
      <c r="C1220" s="1" t="s">
        <v>13557</v>
      </c>
      <c r="D1220" s="1" t="s">
        <v>13558</v>
      </c>
      <c r="E1220" s="1" t="s">
        <v>13559</v>
      </c>
      <c r="F1220" s="1" t="s">
        <v>13560</v>
      </c>
      <c r="G1220" s="1" t="s">
        <v>13561</v>
      </c>
      <c r="H1220" s="1" t="s">
        <v>13562</v>
      </c>
      <c r="I1220" s="1" t="s">
        <v>13563</v>
      </c>
      <c r="J1220" s="1" t="s">
        <v>13564</v>
      </c>
      <c r="K1220" s="1" t="s">
        <v>13565</v>
      </c>
      <c r="L1220" s="1" t="s">
        <v>13566</v>
      </c>
      <c r="M1220" s="1" t="s">
        <v>13567</v>
      </c>
    </row>
    <row r="1221" spans="2:13" x14ac:dyDescent="0.25">
      <c r="B1221" s="1" t="s">
        <v>84</v>
      </c>
      <c r="C1221" s="1" t="s">
        <v>13568</v>
      </c>
      <c r="D1221" s="1" t="s">
        <v>13569</v>
      </c>
      <c r="E1221" s="1" t="s">
        <v>13570</v>
      </c>
      <c r="F1221" s="1" t="s">
        <v>13571</v>
      </c>
      <c r="G1221" s="1" t="s">
        <v>13572</v>
      </c>
      <c r="H1221" s="1" t="s">
        <v>13573</v>
      </c>
      <c r="I1221" s="1" t="s">
        <v>13574</v>
      </c>
      <c r="J1221" s="1" t="s">
        <v>13575</v>
      </c>
      <c r="K1221" s="1" t="s">
        <v>13576</v>
      </c>
      <c r="L1221" s="1" t="s">
        <v>13577</v>
      </c>
      <c r="M1221" s="1" t="s">
        <v>13578</v>
      </c>
    </row>
    <row r="1222" spans="2:13" x14ac:dyDescent="0.25">
      <c r="B1222" s="1" t="s">
        <v>85</v>
      </c>
      <c r="C1222" s="1" t="s">
        <v>13579</v>
      </c>
      <c r="D1222" s="1" t="s">
        <v>13580</v>
      </c>
      <c r="E1222" s="1" t="s">
        <v>13581</v>
      </c>
      <c r="F1222" s="1" t="s">
        <v>13582</v>
      </c>
      <c r="G1222" s="1" t="s">
        <v>13583</v>
      </c>
      <c r="H1222" s="1" t="s">
        <v>13584</v>
      </c>
      <c r="I1222" s="1" t="s">
        <v>13585</v>
      </c>
      <c r="J1222" s="1" t="s">
        <v>13586</v>
      </c>
      <c r="K1222" s="1" t="s">
        <v>13587</v>
      </c>
      <c r="L1222" s="1" t="s">
        <v>13588</v>
      </c>
      <c r="M1222" s="1" t="s">
        <v>13589</v>
      </c>
    </row>
    <row r="1223" spans="2:13" x14ac:dyDescent="0.25">
      <c r="B1223" s="1" t="s">
        <v>85</v>
      </c>
      <c r="C1223" s="1" t="s">
        <v>13590</v>
      </c>
      <c r="D1223" s="1" t="s">
        <v>13591</v>
      </c>
      <c r="E1223" s="1" t="s">
        <v>13592</v>
      </c>
      <c r="F1223" s="1" t="s">
        <v>13593</v>
      </c>
      <c r="G1223" s="1" t="s">
        <v>13594</v>
      </c>
      <c r="H1223" s="1" t="s">
        <v>13595</v>
      </c>
      <c r="I1223" s="1" t="s">
        <v>13596</v>
      </c>
      <c r="J1223" s="1" t="s">
        <v>13597</v>
      </c>
      <c r="K1223" s="1" t="s">
        <v>13598</v>
      </c>
      <c r="L1223" s="1" t="s">
        <v>13599</v>
      </c>
      <c r="M1223" s="1" t="s">
        <v>13600</v>
      </c>
    </row>
    <row r="1224" spans="2:13" x14ac:dyDescent="0.25">
      <c r="B1224" s="1" t="s">
        <v>85</v>
      </c>
      <c r="C1224" s="1" t="s">
        <v>13601</v>
      </c>
      <c r="D1224" s="1" t="s">
        <v>13602</v>
      </c>
      <c r="E1224" s="1" t="s">
        <v>13603</v>
      </c>
      <c r="F1224" s="1" t="s">
        <v>13604</v>
      </c>
      <c r="G1224" s="1" t="s">
        <v>13605</v>
      </c>
      <c r="H1224" s="1" t="s">
        <v>13606</v>
      </c>
      <c r="I1224" s="1" t="s">
        <v>13607</v>
      </c>
      <c r="J1224" s="1" t="s">
        <v>13608</v>
      </c>
      <c r="K1224" s="1" t="s">
        <v>13609</v>
      </c>
      <c r="L1224" s="1" t="s">
        <v>13610</v>
      </c>
      <c r="M1224" s="1" t="s">
        <v>13611</v>
      </c>
    </row>
    <row r="1225" spans="2:13" x14ac:dyDescent="0.25">
      <c r="B1225" s="1" t="s">
        <v>85</v>
      </c>
      <c r="C1225" s="1" t="s">
        <v>13612</v>
      </c>
      <c r="D1225" s="1" t="s">
        <v>13613</v>
      </c>
      <c r="E1225" s="1" t="s">
        <v>13614</v>
      </c>
      <c r="F1225" s="1" t="s">
        <v>13615</v>
      </c>
      <c r="G1225" s="1" t="s">
        <v>13616</v>
      </c>
      <c r="H1225" s="1" t="s">
        <v>13617</v>
      </c>
      <c r="I1225" s="1" t="s">
        <v>13618</v>
      </c>
      <c r="J1225" s="1" t="s">
        <v>13619</v>
      </c>
      <c r="K1225" s="1" t="s">
        <v>13620</v>
      </c>
      <c r="L1225" s="1" t="s">
        <v>13621</v>
      </c>
      <c r="M1225" s="1" t="s">
        <v>13622</v>
      </c>
    </row>
    <row r="1226" spans="2:13" x14ac:dyDescent="0.25">
      <c r="B1226" s="1" t="s">
        <v>85</v>
      </c>
      <c r="C1226" s="1" t="s">
        <v>13623</v>
      </c>
      <c r="D1226" s="1" t="s">
        <v>13624</v>
      </c>
      <c r="E1226" s="1" t="s">
        <v>13625</v>
      </c>
      <c r="F1226" s="1" t="s">
        <v>13626</v>
      </c>
      <c r="G1226" s="1" t="s">
        <v>13627</v>
      </c>
      <c r="H1226" s="1" t="s">
        <v>13628</v>
      </c>
      <c r="I1226" s="1" t="s">
        <v>13629</v>
      </c>
      <c r="J1226" s="1" t="s">
        <v>13630</v>
      </c>
      <c r="K1226" s="1" t="s">
        <v>13631</v>
      </c>
      <c r="L1226" s="1" t="s">
        <v>13632</v>
      </c>
      <c r="M1226" s="1" t="s">
        <v>13633</v>
      </c>
    </row>
    <row r="1227" spans="2:13" x14ac:dyDescent="0.25">
      <c r="B1227" s="1" t="s">
        <v>85</v>
      </c>
      <c r="C1227" s="1" t="s">
        <v>13634</v>
      </c>
      <c r="D1227" s="1" t="s">
        <v>13635</v>
      </c>
      <c r="E1227" s="1" t="s">
        <v>13636</v>
      </c>
      <c r="F1227" s="1" t="s">
        <v>13637</v>
      </c>
      <c r="G1227" s="1" t="s">
        <v>13638</v>
      </c>
      <c r="H1227" s="1" t="s">
        <v>13639</v>
      </c>
      <c r="I1227" s="1" t="s">
        <v>13640</v>
      </c>
      <c r="J1227" s="1" t="s">
        <v>13641</v>
      </c>
      <c r="K1227" s="1" t="s">
        <v>13642</v>
      </c>
      <c r="L1227" s="1" t="s">
        <v>13643</v>
      </c>
      <c r="M1227" s="1" t="s">
        <v>13644</v>
      </c>
    </row>
    <row r="1228" spans="2:13" x14ac:dyDescent="0.25">
      <c r="B1228" s="1" t="s">
        <v>85</v>
      </c>
      <c r="C1228" s="1" t="s">
        <v>13645</v>
      </c>
      <c r="D1228" s="1" t="s">
        <v>13646</v>
      </c>
      <c r="E1228" s="1" t="s">
        <v>13647</v>
      </c>
      <c r="F1228" s="1" t="s">
        <v>13648</v>
      </c>
      <c r="G1228" s="1" t="s">
        <v>13649</v>
      </c>
      <c r="H1228" s="1" t="s">
        <v>13650</v>
      </c>
      <c r="I1228" s="1" t="s">
        <v>13651</v>
      </c>
      <c r="J1228" s="1" t="s">
        <v>13652</v>
      </c>
      <c r="K1228" s="1" t="s">
        <v>13653</v>
      </c>
      <c r="L1228" s="1" t="s">
        <v>13654</v>
      </c>
      <c r="M1228" s="1" t="s">
        <v>13655</v>
      </c>
    </row>
    <row r="1229" spans="2:13" x14ac:dyDescent="0.25">
      <c r="B1229" s="1" t="s">
        <v>85</v>
      </c>
      <c r="C1229" s="1" t="s">
        <v>13656</v>
      </c>
      <c r="D1229" s="1" t="s">
        <v>13657</v>
      </c>
      <c r="E1229" s="1" t="s">
        <v>13658</v>
      </c>
      <c r="F1229" s="1" t="s">
        <v>13659</v>
      </c>
      <c r="G1229" s="1" t="s">
        <v>13660</v>
      </c>
      <c r="H1229" s="1" t="s">
        <v>13661</v>
      </c>
      <c r="I1229" s="1" t="s">
        <v>13662</v>
      </c>
      <c r="J1229" s="1" t="s">
        <v>13663</v>
      </c>
      <c r="K1229" s="1" t="s">
        <v>13664</v>
      </c>
      <c r="L1229" s="1" t="s">
        <v>13665</v>
      </c>
      <c r="M1229" s="1" t="s">
        <v>13666</v>
      </c>
    </row>
    <row r="1230" spans="2:13" x14ac:dyDescent="0.25">
      <c r="B1230" s="1" t="s">
        <v>85</v>
      </c>
      <c r="C1230" s="1" t="s">
        <v>13667</v>
      </c>
      <c r="D1230" s="1" t="s">
        <v>13668</v>
      </c>
      <c r="E1230" s="1" t="s">
        <v>13669</v>
      </c>
      <c r="F1230" s="1" t="s">
        <v>13670</v>
      </c>
      <c r="G1230" s="1" t="s">
        <v>13671</v>
      </c>
      <c r="H1230" s="1" t="s">
        <v>13672</v>
      </c>
      <c r="I1230" s="1" t="s">
        <v>13673</v>
      </c>
      <c r="J1230" s="1" t="s">
        <v>13674</v>
      </c>
      <c r="K1230" s="1" t="s">
        <v>13675</v>
      </c>
      <c r="L1230" s="1" t="s">
        <v>13676</v>
      </c>
      <c r="M1230" s="1" t="s">
        <v>13677</v>
      </c>
    </row>
    <row r="1231" spans="2:13" x14ac:dyDescent="0.25">
      <c r="B1231" s="1" t="s">
        <v>85</v>
      </c>
      <c r="C1231" s="1" t="s">
        <v>13678</v>
      </c>
      <c r="D1231" s="1" t="s">
        <v>13679</v>
      </c>
      <c r="E1231" s="1" t="s">
        <v>13680</v>
      </c>
      <c r="F1231" s="1" t="s">
        <v>13681</v>
      </c>
      <c r="G1231" s="1" t="s">
        <v>13682</v>
      </c>
      <c r="H1231" s="1" t="s">
        <v>13683</v>
      </c>
      <c r="I1231" s="1" t="s">
        <v>13684</v>
      </c>
      <c r="J1231" s="1" t="s">
        <v>13685</v>
      </c>
      <c r="K1231" s="1" t="s">
        <v>13686</v>
      </c>
      <c r="L1231" s="1" t="s">
        <v>13687</v>
      </c>
      <c r="M1231" s="1" t="s">
        <v>13688</v>
      </c>
    </row>
    <row r="1232" spans="2:13" x14ac:dyDescent="0.25">
      <c r="B1232" s="1" t="s">
        <v>85</v>
      </c>
      <c r="C1232" s="1" t="s">
        <v>13689</v>
      </c>
      <c r="D1232" s="1" t="s">
        <v>13690</v>
      </c>
      <c r="E1232" s="1" t="s">
        <v>13691</v>
      </c>
      <c r="F1232" s="1" t="s">
        <v>13692</v>
      </c>
      <c r="G1232" s="1" t="s">
        <v>13693</v>
      </c>
      <c r="H1232" s="1" t="s">
        <v>13694</v>
      </c>
      <c r="I1232" s="1" t="s">
        <v>13695</v>
      </c>
      <c r="J1232" s="1" t="s">
        <v>13696</v>
      </c>
      <c r="K1232" s="1" t="s">
        <v>13697</v>
      </c>
      <c r="L1232" s="1" t="s">
        <v>13698</v>
      </c>
      <c r="M1232" s="1" t="s">
        <v>13699</v>
      </c>
    </row>
    <row r="1233" spans="2:13" x14ac:dyDescent="0.25">
      <c r="B1233" s="1" t="s">
        <v>85</v>
      </c>
      <c r="C1233" s="1" t="s">
        <v>13700</v>
      </c>
      <c r="D1233" s="1" t="s">
        <v>13701</v>
      </c>
      <c r="E1233" s="1" t="s">
        <v>13702</v>
      </c>
      <c r="F1233" s="1" t="s">
        <v>13703</v>
      </c>
      <c r="G1233" s="1" t="s">
        <v>13704</v>
      </c>
      <c r="H1233" s="1" t="s">
        <v>13705</v>
      </c>
      <c r="I1233" s="1" t="s">
        <v>13706</v>
      </c>
      <c r="J1233" s="1" t="s">
        <v>13707</v>
      </c>
      <c r="K1233" s="1" t="s">
        <v>13708</v>
      </c>
      <c r="L1233" s="1" t="s">
        <v>13709</v>
      </c>
      <c r="M1233" s="1" t="s">
        <v>13710</v>
      </c>
    </row>
    <row r="1234" spans="2:13" x14ac:dyDescent="0.25">
      <c r="B1234" s="1" t="s">
        <v>85</v>
      </c>
      <c r="C1234" s="1" t="s">
        <v>13711</v>
      </c>
      <c r="D1234" s="1" t="s">
        <v>13712</v>
      </c>
      <c r="E1234" s="1" t="s">
        <v>13713</v>
      </c>
      <c r="F1234" s="1" t="s">
        <v>13714</v>
      </c>
      <c r="G1234" s="1" t="s">
        <v>13715</v>
      </c>
      <c r="H1234" s="1" t="s">
        <v>13716</v>
      </c>
      <c r="I1234" s="1" t="s">
        <v>13717</v>
      </c>
      <c r="J1234" s="1" t="s">
        <v>13718</v>
      </c>
      <c r="K1234" s="1" t="s">
        <v>13719</v>
      </c>
      <c r="L1234" s="1" t="s">
        <v>13720</v>
      </c>
      <c r="M1234" s="1" t="s">
        <v>13721</v>
      </c>
    </row>
    <row r="1235" spans="2:13" x14ac:dyDescent="0.25">
      <c r="B1235" s="1" t="s">
        <v>85</v>
      </c>
      <c r="C1235" s="1" t="s">
        <v>13722</v>
      </c>
      <c r="D1235" s="1" t="s">
        <v>13723</v>
      </c>
      <c r="E1235" s="1" t="s">
        <v>13724</v>
      </c>
      <c r="F1235" s="1" t="s">
        <v>13725</v>
      </c>
      <c r="G1235" s="1" t="s">
        <v>13726</v>
      </c>
      <c r="H1235" s="1" t="s">
        <v>13727</v>
      </c>
      <c r="I1235" s="1" t="s">
        <v>13728</v>
      </c>
      <c r="J1235" s="1" t="s">
        <v>13729</v>
      </c>
      <c r="K1235" s="1" t="s">
        <v>13730</v>
      </c>
      <c r="L1235" s="1" t="s">
        <v>13731</v>
      </c>
      <c r="M1235" s="1" t="s">
        <v>13732</v>
      </c>
    </row>
    <row r="1236" spans="2:13" x14ac:dyDescent="0.25">
      <c r="B1236" s="1" t="s">
        <v>85</v>
      </c>
      <c r="C1236" s="1" t="s">
        <v>13733</v>
      </c>
      <c r="D1236" s="1" t="s">
        <v>13734</v>
      </c>
      <c r="E1236" s="1" t="s">
        <v>13735</v>
      </c>
      <c r="F1236" s="1" t="s">
        <v>13736</v>
      </c>
      <c r="G1236" s="1" t="s">
        <v>13737</v>
      </c>
      <c r="H1236" s="1" t="s">
        <v>13738</v>
      </c>
      <c r="I1236" s="1" t="s">
        <v>13739</v>
      </c>
      <c r="J1236" s="1" t="s">
        <v>13740</v>
      </c>
      <c r="K1236" s="1" t="s">
        <v>13741</v>
      </c>
      <c r="L1236" s="1" t="s">
        <v>13742</v>
      </c>
      <c r="M1236" s="1" t="s">
        <v>13743</v>
      </c>
    </row>
    <row r="1237" spans="2:13" x14ac:dyDescent="0.25">
      <c r="B1237" s="1" t="s">
        <v>85</v>
      </c>
      <c r="C1237" s="1" t="s">
        <v>13744</v>
      </c>
      <c r="D1237" s="1" t="s">
        <v>13745</v>
      </c>
      <c r="E1237" s="1" t="s">
        <v>13746</v>
      </c>
      <c r="F1237" s="1" t="s">
        <v>13747</v>
      </c>
      <c r="G1237" s="1" t="s">
        <v>13748</v>
      </c>
      <c r="H1237" s="1" t="s">
        <v>13749</v>
      </c>
      <c r="I1237" s="1" t="s">
        <v>13750</v>
      </c>
      <c r="J1237" s="1" t="s">
        <v>13751</v>
      </c>
      <c r="K1237" s="1" t="s">
        <v>13752</v>
      </c>
      <c r="L1237" s="1" t="s">
        <v>13753</v>
      </c>
      <c r="M1237" s="1" t="s">
        <v>13754</v>
      </c>
    </row>
    <row r="1238" spans="2:13" x14ac:dyDescent="0.25">
      <c r="B1238" s="1" t="s">
        <v>85</v>
      </c>
      <c r="C1238" s="1" t="s">
        <v>13755</v>
      </c>
      <c r="D1238" s="1" t="s">
        <v>13756</v>
      </c>
      <c r="E1238" s="1" t="s">
        <v>13757</v>
      </c>
      <c r="F1238" s="1" t="s">
        <v>13758</v>
      </c>
      <c r="G1238" s="1" t="s">
        <v>13759</v>
      </c>
      <c r="H1238" s="1" t="s">
        <v>13760</v>
      </c>
      <c r="I1238" s="1" t="s">
        <v>13761</v>
      </c>
      <c r="J1238" s="1" t="s">
        <v>13762</v>
      </c>
      <c r="K1238" s="1" t="s">
        <v>13763</v>
      </c>
      <c r="L1238" s="1" t="s">
        <v>13764</v>
      </c>
      <c r="M1238" s="1" t="s">
        <v>13765</v>
      </c>
    </row>
    <row r="1239" spans="2:13" x14ac:dyDescent="0.25">
      <c r="B1239" s="1" t="s">
        <v>85</v>
      </c>
      <c r="C1239" s="1" t="s">
        <v>13766</v>
      </c>
      <c r="D1239" s="1" t="s">
        <v>13767</v>
      </c>
      <c r="E1239" s="1" t="s">
        <v>13768</v>
      </c>
      <c r="F1239" s="1" t="s">
        <v>13769</v>
      </c>
      <c r="G1239" s="1" t="s">
        <v>13770</v>
      </c>
      <c r="H1239" s="1" t="s">
        <v>13771</v>
      </c>
      <c r="I1239" s="1" t="s">
        <v>13772</v>
      </c>
      <c r="J1239" s="1" t="s">
        <v>13773</v>
      </c>
      <c r="K1239" s="1" t="s">
        <v>13774</v>
      </c>
      <c r="L1239" s="1" t="s">
        <v>13775</v>
      </c>
      <c r="M1239" s="1" t="s">
        <v>13776</v>
      </c>
    </row>
    <row r="1240" spans="2:13" x14ac:dyDescent="0.25">
      <c r="B1240" s="1" t="s">
        <v>85</v>
      </c>
      <c r="C1240" s="1" t="s">
        <v>13777</v>
      </c>
      <c r="D1240" s="1" t="s">
        <v>13778</v>
      </c>
      <c r="E1240" s="1" t="s">
        <v>13779</v>
      </c>
      <c r="F1240" s="1" t="s">
        <v>13780</v>
      </c>
      <c r="G1240" s="1" t="s">
        <v>13781</v>
      </c>
      <c r="H1240" s="1" t="s">
        <v>13782</v>
      </c>
      <c r="I1240" s="1" t="s">
        <v>13783</v>
      </c>
      <c r="J1240" s="1" t="s">
        <v>13784</v>
      </c>
      <c r="K1240" s="1" t="s">
        <v>13785</v>
      </c>
      <c r="L1240" s="1" t="s">
        <v>13786</v>
      </c>
      <c r="M1240" s="1" t="s">
        <v>13787</v>
      </c>
    </row>
    <row r="1241" spans="2:13" x14ac:dyDescent="0.25">
      <c r="B1241" s="1" t="s">
        <v>85</v>
      </c>
      <c r="C1241" s="1" t="s">
        <v>13788</v>
      </c>
      <c r="D1241" s="1" t="s">
        <v>13789</v>
      </c>
      <c r="E1241" s="1" t="s">
        <v>13790</v>
      </c>
      <c r="F1241" s="1" t="s">
        <v>13791</v>
      </c>
      <c r="G1241" s="1" t="s">
        <v>13792</v>
      </c>
      <c r="H1241" s="1" t="s">
        <v>13793</v>
      </c>
      <c r="I1241" s="1" t="s">
        <v>13794</v>
      </c>
      <c r="J1241" s="1" t="s">
        <v>13795</v>
      </c>
      <c r="K1241" s="1" t="s">
        <v>13796</v>
      </c>
      <c r="L1241" s="1" t="s">
        <v>13797</v>
      </c>
      <c r="M1241" s="1" t="s">
        <v>13798</v>
      </c>
    </row>
    <row r="1242" spans="2:13" x14ac:dyDescent="0.25">
      <c r="B1242" s="1" t="s">
        <v>86</v>
      </c>
      <c r="C1242" s="1" t="s">
        <v>13799</v>
      </c>
      <c r="D1242" s="1" t="s">
        <v>13800</v>
      </c>
      <c r="E1242" s="1" t="s">
        <v>13801</v>
      </c>
      <c r="F1242" s="1" t="s">
        <v>13802</v>
      </c>
      <c r="G1242" s="1" t="s">
        <v>13803</v>
      </c>
      <c r="H1242" s="1" t="s">
        <v>13804</v>
      </c>
      <c r="I1242" s="1" t="s">
        <v>13805</v>
      </c>
      <c r="J1242" s="1" t="s">
        <v>13806</v>
      </c>
      <c r="K1242" s="1" t="s">
        <v>13807</v>
      </c>
      <c r="L1242" s="1" t="s">
        <v>13808</v>
      </c>
      <c r="M1242" s="1" t="s">
        <v>13809</v>
      </c>
    </row>
    <row r="1243" spans="2:13" x14ac:dyDescent="0.25">
      <c r="B1243" s="1" t="s">
        <v>86</v>
      </c>
      <c r="C1243" s="1" t="s">
        <v>13810</v>
      </c>
      <c r="D1243" s="1" t="s">
        <v>13811</v>
      </c>
      <c r="E1243" s="1" t="s">
        <v>13812</v>
      </c>
      <c r="F1243" s="1" t="s">
        <v>13813</v>
      </c>
      <c r="G1243" s="1" t="s">
        <v>13814</v>
      </c>
      <c r="H1243" s="1" t="s">
        <v>13815</v>
      </c>
      <c r="I1243" s="1" t="s">
        <v>13816</v>
      </c>
      <c r="J1243" s="1" t="s">
        <v>13817</v>
      </c>
      <c r="K1243" s="1" t="s">
        <v>13818</v>
      </c>
      <c r="L1243" s="1" t="s">
        <v>13819</v>
      </c>
      <c r="M1243" s="1" t="s">
        <v>13820</v>
      </c>
    </row>
    <row r="1244" spans="2:13" x14ac:dyDescent="0.25">
      <c r="B1244" s="1" t="s">
        <v>86</v>
      </c>
      <c r="C1244" s="1" t="s">
        <v>13821</v>
      </c>
      <c r="D1244" s="1" t="s">
        <v>13822</v>
      </c>
      <c r="E1244" s="1" t="s">
        <v>13823</v>
      </c>
      <c r="F1244" s="1" t="s">
        <v>13824</v>
      </c>
      <c r="G1244" s="1" t="s">
        <v>13825</v>
      </c>
      <c r="H1244" s="1" t="s">
        <v>13826</v>
      </c>
      <c r="I1244" s="1" t="s">
        <v>13827</v>
      </c>
      <c r="J1244" s="1" t="s">
        <v>13828</v>
      </c>
      <c r="K1244" s="1" t="s">
        <v>13829</v>
      </c>
      <c r="L1244" s="1" t="s">
        <v>13830</v>
      </c>
      <c r="M1244" s="1" t="s">
        <v>13831</v>
      </c>
    </row>
    <row r="1245" spans="2:13" x14ac:dyDescent="0.25">
      <c r="B1245" s="1" t="s">
        <v>86</v>
      </c>
      <c r="C1245" s="1" t="s">
        <v>13832</v>
      </c>
      <c r="D1245" s="1" t="s">
        <v>13833</v>
      </c>
      <c r="E1245" s="1" t="s">
        <v>13834</v>
      </c>
      <c r="F1245" s="1" t="s">
        <v>13835</v>
      </c>
      <c r="G1245" s="1" t="s">
        <v>13836</v>
      </c>
      <c r="H1245" s="1" t="s">
        <v>13837</v>
      </c>
      <c r="I1245" s="1" t="s">
        <v>13838</v>
      </c>
      <c r="J1245" s="1" t="s">
        <v>13839</v>
      </c>
      <c r="K1245" s="1" t="s">
        <v>13840</v>
      </c>
      <c r="L1245" s="1" t="s">
        <v>13841</v>
      </c>
      <c r="M1245" s="1" t="s">
        <v>13842</v>
      </c>
    </row>
    <row r="1246" spans="2:13" x14ac:dyDescent="0.25">
      <c r="B1246" s="1" t="s">
        <v>86</v>
      </c>
      <c r="C1246" s="1" t="s">
        <v>13843</v>
      </c>
      <c r="D1246" s="1" t="s">
        <v>13844</v>
      </c>
      <c r="E1246" s="1" t="s">
        <v>13845</v>
      </c>
      <c r="F1246" s="1" t="s">
        <v>13846</v>
      </c>
      <c r="G1246" s="1" t="s">
        <v>13847</v>
      </c>
      <c r="H1246" s="1" t="s">
        <v>13848</v>
      </c>
      <c r="I1246" s="1" t="s">
        <v>13849</v>
      </c>
      <c r="J1246" s="1" t="s">
        <v>13850</v>
      </c>
      <c r="K1246" s="1" t="s">
        <v>13851</v>
      </c>
      <c r="L1246" s="1" t="s">
        <v>13852</v>
      </c>
      <c r="M1246" s="1" t="s">
        <v>13853</v>
      </c>
    </row>
    <row r="1247" spans="2:13" x14ac:dyDescent="0.25">
      <c r="B1247" s="1" t="s">
        <v>86</v>
      </c>
      <c r="C1247" s="1" t="s">
        <v>13854</v>
      </c>
      <c r="D1247" s="1" t="s">
        <v>13855</v>
      </c>
      <c r="E1247" s="1" t="s">
        <v>13856</v>
      </c>
      <c r="F1247" s="1" t="s">
        <v>13857</v>
      </c>
      <c r="G1247" s="1" t="s">
        <v>13858</v>
      </c>
      <c r="H1247" s="1" t="s">
        <v>13859</v>
      </c>
      <c r="I1247" s="1" t="s">
        <v>13860</v>
      </c>
      <c r="J1247" s="1" t="s">
        <v>13861</v>
      </c>
      <c r="K1247" s="1" t="s">
        <v>13862</v>
      </c>
      <c r="L1247" s="1" t="s">
        <v>13863</v>
      </c>
      <c r="M1247" s="1" t="s">
        <v>13864</v>
      </c>
    </row>
    <row r="1248" spans="2:13" x14ac:dyDescent="0.25">
      <c r="B1248" s="1" t="s">
        <v>86</v>
      </c>
      <c r="C1248" s="1" t="s">
        <v>13865</v>
      </c>
      <c r="D1248" s="1" t="s">
        <v>13866</v>
      </c>
      <c r="E1248" s="1" t="s">
        <v>13867</v>
      </c>
      <c r="F1248" s="1" t="s">
        <v>13868</v>
      </c>
      <c r="G1248" s="1" t="s">
        <v>13869</v>
      </c>
      <c r="H1248" s="1" t="s">
        <v>13870</v>
      </c>
      <c r="I1248" s="1" t="s">
        <v>13871</v>
      </c>
      <c r="J1248" s="1" t="s">
        <v>13872</v>
      </c>
      <c r="K1248" s="1" t="s">
        <v>13873</v>
      </c>
      <c r="L1248" s="1" t="s">
        <v>13874</v>
      </c>
      <c r="M1248" s="1" t="s">
        <v>13875</v>
      </c>
    </row>
    <row r="1249" spans="2:13" x14ac:dyDescent="0.25">
      <c r="B1249" s="1" t="s">
        <v>86</v>
      </c>
      <c r="C1249" s="1" t="s">
        <v>13876</v>
      </c>
      <c r="D1249" s="1" t="s">
        <v>13877</v>
      </c>
      <c r="E1249" s="1" t="s">
        <v>13878</v>
      </c>
      <c r="F1249" s="1" t="s">
        <v>13879</v>
      </c>
      <c r="G1249" s="1" t="s">
        <v>13880</v>
      </c>
      <c r="H1249" s="1" t="s">
        <v>13881</v>
      </c>
      <c r="I1249" s="1" t="s">
        <v>13882</v>
      </c>
      <c r="J1249" s="1" t="s">
        <v>13883</v>
      </c>
      <c r="K1249" s="1" t="s">
        <v>13884</v>
      </c>
      <c r="L1249" s="1" t="s">
        <v>13885</v>
      </c>
      <c r="M1249" s="1" t="s">
        <v>13886</v>
      </c>
    </row>
    <row r="1250" spans="2:13" x14ac:dyDescent="0.25">
      <c r="B1250" s="1" t="s">
        <v>86</v>
      </c>
      <c r="C1250" s="1" t="s">
        <v>13887</v>
      </c>
      <c r="D1250" s="1" t="s">
        <v>13888</v>
      </c>
      <c r="E1250" s="1" t="s">
        <v>13889</v>
      </c>
      <c r="F1250" s="1" t="s">
        <v>13890</v>
      </c>
      <c r="G1250" s="1" t="s">
        <v>13891</v>
      </c>
      <c r="H1250" s="1" t="s">
        <v>13892</v>
      </c>
      <c r="I1250" s="1" t="s">
        <v>13893</v>
      </c>
      <c r="J1250" s="1" t="s">
        <v>13894</v>
      </c>
      <c r="K1250" s="1" t="s">
        <v>13895</v>
      </c>
      <c r="L1250" s="1" t="s">
        <v>13896</v>
      </c>
      <c r="M1250" s="1" t="s">
        <v>13897</v>
      </c>
    </row>
    <row r="1251" spans="2:13" x14ac:dyDescent="0.25">
      <c r="B1251" s="1" t="s">
        <v>86</v>
      </c>
      <c r="C1251" s="1" t="s">
        <v>13898</v>
      </c>
      <c r="D1251" s="1" t="s">
        <v>13899</v>
      </c>
      <c r="E1251" s="1" t="s">
        <v>13900</v>
      </c>
      <c r="F1251" s="1" t="s">
        <v>13901</v>
      </c>
      <c r="G1251" s="1" t="s">
        <v>13902</v>
      </c>
      <c r="H1251" s="1" t="s">
        <v>13903</v>
      </c>
      <c r="I1251" s="1" t="s">
        <v>13904</v>
      </c>
      <c r="J1251" s="1" t="s">
        <v>13905</v>
      </c>
      <c r="K1251" s="1" t="s">
        <v>13906</v>
      </c>
      <c r="L1251" s="1" t="s">
        <v>13907</v>
      </c>
      <c r="M1251" s="1" t="s">
        <v>13908</v>
      </c>
    </row>
    <row r="1252" spans="2:13" x14ac:dyDescent="0.25">
      <c r="B1252" s="1" t="s">
        <v>86</v>
      </c>
      <c r="C1252" s="1" t="s">
        <v>13909</v>
      </c>
      <c r="D1252" s="1" t="s">
        <v>13910</v>
      </c>
      <c r="E1252" s="1" t="s">
        <v>13911</v>
      </c>
      <c r="F1252" s="1" t="s">
        <v>13912</v>
      </c>
      <c r="G1252" s="1" t="s">
        <v>13913</v>
      </c>
      <c r="H1252" s="1" t="s">
        <v>13914</v>
      </c>
      <c r="I1252" s="1" t="s">
        <v>13915</v>
      </c>
      <c r="J1252" s="1" t="s">
        <v>13916</v>
      </c>
      <c r="K1252" s="1" t="s">
        <v>13917</v>
      </c>
      <c r="L1252" s="1" t="s">
        <v>13918</v>
      </c>
      <c r="M1252" s="1" t="s">
        <v>13919</v>
      </c>
    </row>
    <row r="1253" spans="2:13" x14ac:dyDescent="0.25">
      <c r="B1253" s="1" t="s">
        <v>86</v>
      </c>
      <c r="C1253" s="1" t="s">
        <v>13920</v>
      </c>
      <c r="D1253" s="1" t="s">
        <v>13921</v>
      </c>
      <c r="E1253" s="1" t="s">
        <v>13922</v>
      </c>
      <c r="F1253" s="1" t="s">
        <v>13923</v>
      </c>
      <c r="G1253" s="1" t="s">
        <v>13924</v>
      </c>
      <c r="H1253" s="1" t="s">
        <v>13925</v>
      </c>
      <c r="I1253" s="1" t="s">
        <v>13926</v>
      </c>
      <c r="J1253" s="1" t="s">
        <v>13927</v>
      </c>
      <c r="K1253" s="1" t="s">
        <v>13928</v>
      </c>
      <c r="L1253" s="1" t="s">
        <v>13929</v>
      </c>
      <c r="M1253" s="1" t="s">
        <v>13930</v>
      </c>
    </row>
    <row r="1254" spans="2:13" x14ac:dyDescent="0.25">
      <c r="B1254" s="1" t="s">
        <v>86</v>
      </c>
      <c r="C1254" s="1" t="s">
        <v>13931</v>
      </c>
      <c r="D1254" s="1" t="s">
        <v>13932</v>
      </c>
      <c r="E1254" s="1" t="s">
        <v>13933</v>
      </c>
      <c r="F1254" s="1" t="s">
        <v>13934</v>
      </c>
      <c r="G1254" s="1" t="s">
        <v>13935</v>
      </c>
      <c r="H1254" s="1" t="s">
        <v>13936</v>
      </c>
      <c r="I1254" s="1" t="s">
        <v>13937</v>
      </c>
      <c r="J1254" s="1" t="s">
        <v>13938</v>
      </c>
      <c r="K1254" s="1" t="s">
        <v>13939</v>
      </c>
      <c r="L1254" s="1" t="s">
        <v>13940</v>
      </c>
      <c r="M1254" s="1" t="s">
        <v>13941</v>
      </c>
    </row>
    <row r="1255" spans="2:13" x14ac:dyDescent="0.25">
      <c r="B1255" s="1" t="s">
        <v>86</v>
      </c>
      <c r="C1255" s="1" t="s">
        <v>13942</v>
      </c>
      <c r="D1255" s="1" t="s">
        <v>13943</v>
      </c>
      <c r="E1255" s="1" t="s">
        <v>13944</v>
      </c>
      <c r="F1255" s="1" t="s">
        <v>13945</v>
      </c>
      <c r="G1255" s="1" t="s">
        <v>13946</v>
      </c>
      <c r="H1255" s="1" t="s">
        <v>13947</v>
      </c>
      <c r="I1255" s="1" t="s">
        <v>13948</v>
      </c>
      <c r="J1255" s="1" t="s">
        <v>13949</v>
      </c>
      <c r="K1255" s="1" t="s">
        <v>13950</v>
      </c>
      <c r="L1255" s="1" t="s">
        <v>13951</v>
      </c>
      <c r="M1255" s="1" t="s">
        <v>13952</v>
      </c>
    </row>
    <row r="1256" spans="2:13" x14ac:dyDescent="0.25">
      <c r="B1256" s="1" t="s">
        <v>86</v>
      </c>
      <c r="C1256" s="1" t="s">
        <v>13953</v>
      </c>
      <c r="D1256" s="1" t="s">
        <v>13954</v>
      </c>
      <c r="E1256" s="1" t="s">
        <v>13955</v>
      </c>
      <c r="F1256" s="1" t="s">
        <v>13956</v>
      </c>
      <c r="G1256" s="1" t="s">
        <v>13957</v>
      </c>
      <c r="H1256" s="1" t="s">
        <v>13958</v>
      </c>
      <c r="I1256" s="1" t="s">
        <v>13959</v>
      </c>
      <c r="J1256" s="1" t="s">
        <v>13960</v>
      </c>
      <c r="K1256" s="1" t="s">
        <v>13961</v>
      </c>
      <c r="L1256" s="1" t="s">
        <v>13962</v>
      </c>
      <c r="M1256" s="1" t="s">
        <v>13963</v>
      </c>
    </row>
    <row r="1257" spans="2:13" x14ac:dyDescent="0.25">
      <c r="B1257" s="1" t="s">
        <v>86</v>
      </c>
      <c r="C1257" s="1" t="s">
        <v>13964</v>
      </c>
      <c r="D1257" s="1" t="s">
        <v>13965</v>
      </c>
      <c r="E1257" s="1" t="s">
        <v>13966</v>
      </c>
      <c r="F1257" s="1" t="s">
        <v>13967</v>
      </c>
      <c r="G1257" s="1" t="s">
        <v>13968</v>
      </c>
      <c r="H1257" s="1" t="s">
        <v>13969</v>
      </c>
      <c r="I1257" s="1" t="s">
        <v>13970</v>
      </c>
      <c r="J1257" s="1" t="s">
        <v>13971</v>
      </c>
      <c r="K1257" s="1" t="s">
        <v>13972</v>
      </c>
      <c r="L1257" s="1" t="s">
        <v>13973</v>
      </c>
      <c r="M1257" s="1" t="s">
        <v>13974</v>
      </c>
    </row>
    <row r="1258" spans="2:13" x14ac:dyDescent="0.25">
      <c r="B1258" s="1" t="s">
        <v>86</v>
      </c>
      <c r="C1258" s="1" t="s">
        <v>13975</v>
      </c>
      <c r="D1258" s="1" t="s">
        <v>13976</v>
      </c>
      <c r="E1258" s="1" t="s">
        <v>13977</v>
      </c>
      <c r="F1258" s="1" t="s">
        <v>13978</v>
      </c>
      <c r="G1258" s="1" t="s">
        <v>13979</v>
      </c>
      <c r="H1258" s="1" t="s">
        <v>13980</v>
      </c>
      <c r="I1258" s="1" t="s">
        <v>13981</v>
      </c>
      <c r="J1258" s="1" t="s">
        <v>13982</v>
      </c>
      <c r="K1258" s="1" t="s">
        <v>13983</v>
      </c>
      <c r="L1258" s="1" t="s">
        <v>13984</v>
      </c>
      <c r="M1258" s="1" t="s">
        <v>13985</v>
      </c>
    </row>
    <row r="1259" spans="2:13" x14ac:dyDescent="0.25">
      <c r="B1259" s="1" t="s">
        <v>86</v>
      </c>
      <c r="C1259" s="1" t="s">
        <v>13986</v>
      </c>
      <c r="D1259" s="1" t="s">
        <v>13987</v>
      </c>
      <c r="E1259" s="1" t="s">
        <v>13988</v>
      </c>
      <c r="F1259" s="1" t="s">
        <v>13989</v>
      </c>
      <c r="G1259" s="1" t="s">
        <v>13990</v>
      </c>
      <c r="H1259" s="1" t="s">
        <v>13991</v>
      </c>
      <c r="I1259" s="1" t="s">
        <v>13992</v>
      </c>
      <c r="J1259" s="1" t="s">
        <v>13993</v>
      </c>
      <c r="K1259" s="1" t="s">
        <v>13994</v>
      </c>
      <c r="L1259" s="1" t="s">
        <v>13995</v>
      </c>
      <c r="M1259" s="1" t="s">
        <v>13996</v>
      </c>
    </row>
    <row r="1260" spans="2:13" x14ac:dyDescent="0.25">
      <c r="B1260" s="1" t="s">
        <v>86</v>
      </c>
      <c r="C1260" s="1" t="s">
        <v>13997</v>
      </c>
      <c r="D1260" s="1" t="s">
        <v>13998</v>
      </c>
      <c r="E1260" s="1" t="s">
        <v>13999</v>
      </c>
      <c r="F1260" s="1" t="s">
        <v>14000</v>
      </c>
      <c r="G1260" s="1" t="s">
        <v>14001</v>
      </c>
      <c r="H1260" s="1" t="s">
        <v>14002</v>
      </c>
      <c r="I1260" s="1" t="s">
        <v>14003</v>
      </c>
      <c r="J1260" s="1" t="s">
        <v>14004</v>
      </c>
      <c r="K1260" s="1" t="s">
        <v>14005</v>
      </c>
      <c r="L1260" s="1" t="s">
        <v>14006</v>
      </c>
      <c r="M1260" s="1" t="s">
        <v>14007</v>
      </c>
    </row>
    <row r="1261" spans="2:13" x14ac:dyDescent="0.25">
      <c r="B1261" s="1" t="s">
        <v>86</v>
      </c>
      <c r="C1261" s="1" t="s">
        <v>14008</v>
      </c>
      <c r="D1261" s="1" t="s">
        <v>14009</v>
      </c>
      <c r="E1261" s="1" t="s">
        <v>14010</v>
      </c>
      <c r="F1261" s="1" t="s">
        <v>14011</v>
      </c>
      <c r="G1261" s="1" t="s">
        <v>14012</v>
      </c>
      <c r="H1261" s="1" t="s">
        <v>14013</v>
      </c>
      <c r="I1261" s="1" t="s">
        <v>14014</v>
      </c>
      <c r="J1261" s="1" t="s">
        <v>14015</v>
      </c>
      <c r="K1261" s="1" t="s">
        <v>14016</v>
      </c>
      <c r="L1261" s="1" t="s">
        <v>14017</v>
      </c>
      <c r="M1261" s="1" t="s">
        <v>14018</v>
      </c>
    </row>
    <row r="1262" spans="2:13" x14ac:dyDescent="0.25">
      <c r="B1262" s="1" t="s">
        <v>87</v>
      </c>
      <c r="C1262" s="1" t="s">
        <v>14019</v>
      </c>
      <c r="D1262" s="1" t="s">
        <v>14020</v>
      </c>
      <c r="E1262" s="1" t="s">
        <v>14021</v>
      </c>
      <c r="F1262" s="1" t="s">
        <v>14022</v>
      </c>
      <c r="G1262" s="1" t="s">
        <v>14023</v>
      </c>
      <c r="H1262" s="1" t="s">
        <v>14024</v>
      </c>
      <c r="I1262" s="1" t="s">
        <v>14025</v>
      </c>
      <c r="J1262" s="1" t="s">
        <v>14026</v>
      </c>
      <c r="K1262" s="1" t="s">
        <v>14027</v>
      </c>
      <c r="L1262" s="1" t="s">
        <v>14028</v>
      </c>
      <c r="M1262" s="1" t="s">
        <v>14029</v>
      </c>
    </row>
    <row r="1263" spans="2:13" x14ac:dyDescent="0.25">
      <c r="B1263" s="1" t="s">
        <v>87</v>
      </c>
      <c r="C1263" s="1" t="s">
        <v>14030</v>
      </c>
      <c r="D1263" s="1" t="s">
        <v>14031</v>
      </c>
      <c r="E1263" s="1" t="s">
        <v>14032</v>
      </c>
      <c r="F1263" s="1" t="s">
        <v>14033</v>
      </c>
      <c r="G1263" s="1" t="s">
        <v>14034</v>
      </c>
      <c r="H1263" s="1" t="s">
        <v>14035</v>
      </c>
      <c r="I1263" s="1" t="s">
        <v>14036</v>
      </c>
      <c r="J1263" s="1" t="s">
        <v>14037</v>
      </c>
      <c r="K1263" s="1" t="s">
        <v>14038</v>
      </c>
      <c r="L1263" s="1" t="s">
        <v>14039</v>
      </c>
      <c r="M1263" s="1" t="s">
        <v>14040</v>
      </c>
    </row>
    <row r="1264" spans="2:13" x14ac:dyDescent="0.25">
      <c r="B1264" s="1" t="s">
        <v>87</v>
      </c>
      <c r="C1264" s="1" t="s">
        <v>14041</v>
      </c>
      <c r="D1264" s="1" t="s">
        <v>14042</v>
      </c>
      <c r="E1264" s="1" t="s">
        <v>14043</v>
      </c>
      <c r="F1264" s="1" t="s">
        <v>14044</v>
      </c>
      <c r="G1264" s="1" t="s">
        <v>14045</v>
      </c>
      <c r="H1264" s="1" t="s">
        <v>14046</v>
      </c>
      <c r="I1264" s="1" t="s">
        <v>14047</v>
      </c>
      <c r="J1264" s="1" t="s">
        <v>14048</v>
      </c>
      <c r="K1264" s="1" t="s">
        <v>14049</v>
      </c>
      <c r="L1264" s="1" t="s">
        <v>14050</v>
      </c>
      <c r="M1264" s="1" t="s">
        <v>14051</v>
      </c>
    </row>
    <row r="1265" spans="2:13" x14ac:dyDescent="0.25">
      <c r="B1265" s="1" t="s">
        <v>87</v>
      </c>
      <c r="C1265" s="1" t="s">
        <v>14052</v>
      </c>
      <c r="D1265" s="1" t="s">
        <v>14053</v>
      </c>
      <c r="E1265" s="1" t="s">
        <v>14054</v>
      </c>
      <c r="F1265" s="1" t="s">
        <v>14055</v>
      </c>
      <c r="G1265" s="1" t="s">
        <v>14056</v>
      </c>
      <c r="H1265" s="1" t="s">
        <v>14057</v>
      </c>
      <c r="I1265" s="1" t="s">
        <v>14058</v>
      </c>
      <c r="J1265" s="1" t="s">
        <v>14059</v>
      </c>
      <c r="K1265" s="1" t="s">
        <v>14060</v>
      </c>
      <c r="L1265" s="1" t="s">
        <v>14061</v>
      </c>
      <c r="M1265" s="1" t="s">
        <v>14062</v>
      </c>
    </row>
    <row r="1266" spans="2:13" x14ac:dyDescent="0.25">
      <c r="B1266" s="1" t="s">
        <v>87</v>
      </c>
      <c r="C1266" s="1" t="s">
        <v>14063</v>
      </c>
      <c r="D1266" s="1" t="s">
        <v>14064</v>
      </c>
      <c r="E1266" s="1" t="s">
        <v>14065</v>
      </c>
      <c r="F1266" s="1" t="s">
        <v>14066</v>
      </c>
      <c r="G1266" s="1" t="s">
        <v>14067</v>
      </c>
      <c r="H1266" s="1" t="s">
        <v>14068</v>
      </c>
      <c r="I1266" s="1" t="s">
        <v>14069</v>
      </c>
      <c r="J1266" s="1" t="s">
        <v>14070</v>
      </c>
      <c r="K1266" s="1" t="s">
        <v>14071</v>
      </c>
      <c r="L1266" s="1" t="s">
        <v>14072</v>
      </c>
      <c r="M1266" s="1" t="s">
        <v>14073</v>
      </c>
    </row>
    <row r="1267" spans="2:13" x14ac:dyDescent="0.25">
      <c r="B1267" s="1" t="s">
        <v>87</v>
      </c>
      <c r="C1267" s="1" t="s">
        <v>14074</v>
      </c>
      <c r="D1267" s="1" t="s">
        <v>14075</v>
      </c>
      <c r="E1267" s="1" t="s">
        <v>14076</v>
      </c>
      <c r="F1267" s="1" t="s">
        <v>14077</v>
      </c>
      <c r="G1267" s="1" t="s">
        <v>14078</v>
      </c>
      <c r="H1267" s="1" t="s">
        <v>14079</v>
      </c>
      <c r="I1267" s="1" t="s">
        <v>14080</v>
      </c>
      <c r="J1267" s="1" t="s">
        <v>14081</v>
      </c>
      <c r="K1267" s="1" t="s">
        <v>14082</v>
      </c>
      <c r="L1267" s="1" t="s">
        <v>14083</v>
      </c>
      <c r="M1267" s="1" t="s">
        <v>14084</v>
      </c>
    </row>
    <row r="1268" spans="2:13" x14ac:dyDescent="0.25">
      <c r="B1268" s="1" t="s">
        <v>87</v>
      </c>
      <c r="C1268" s="1" t="s">
        <v>14085</v>
      </c>
      <c r="D1268" s="1" t="s">
        <v>14086</v>
      </c>
      <c r="E1268" s="1" t="s">
        <v>14087</v>
      </c>
      <c r="F1268" s="1" t="s">
        <v>14088</v>
      </c>
      <c r="G1268" s="1" t="s">
        <v>14089</v>
      </c>
      <c r="H1268" s="1" t="s">
        <v>14090</v>
      </c>
      <c r="I1268" s="1" t="s">
        <v>14091</v>
      </c>
      <c r="J1268" s="1" t="s">
        <v>14092</v>
      </c>
      <c r="K1268" s="1" t="s">
        <v>14093</v>
      </c>
      <c r="L1268" s="1" t="s">
        <v>14094</v>
      </c>
      <c r="M1268" s="1" t="s">
        <v>14095</v>
      </c>
    </row>
    <row r="1269" spans="2:13" x14ac:dyDescent="0.25">
      <c r="B1269" s="1" t="s">
        <v>87</v>
      </c>
      <c r="C1269" s="1" t="s">
        <v>14096</v>
      </c>
      <c r="D1269" s="1" t="s">
        <v>14097</v>
      </c>
      <c r="E1269" s="1" t="s">
        <v>14098</v>
      </c>
      <c r="F1269" s="1" t="s">
        <v>14099</v>
      </c>
      <c r="G1269" s="1" t="s">
        <v>14100</v>
      </c>
      <c r="H1269" s="1" t="s">
        <v>14101</v>
      </c>
      <c r="I1269" s="1" t="s">
        <v>14102</v>
      </c>
      <c r="J1269" s="1" t="s">
        <v>14103</v>
      </c>
      <c r="K1269" s="1" t="s">
        <v>14104</v>
      </c>
      <c r="L1269" s="1" t="s">
        <v>14105</v>
      </c>
      <c r="M1269" s="1" t="s">
        <v>14106</v>
      </c>
    </row>
    <row r="1270" spans="2:13" x14ac:dyDescent="0.25">
      <c r="B1270" s="1" t="s">
        <v>87</v>
      </c>
      <c r="C1270" s="1" t="s">
        <v>14107</v>
      </c>
      <c r="D1270" s="1" t="s">
        <v>14108</v>
      </c>
      <c r="E1270" s="1" t="s">
        <v>14109</v>
      </c>
      <c r="F1270" s="1" t="s">
        <v>14110</v>
      </c>
      <c r="G1270" s="1" t="s">
        <v>14111</v>
      </c>
      <c r="H1270" s="1" t="s">
        <v>14112</v>
      </c>
      <c r="I1270" s="1" t="s">
        <v>14113</v>
      </c>
      <c r="J1270" s="1" t="s">
        <v>14114</v>
      </c>
      <c r="K1270" s="1" t="s">
        <v>14115</v>
      </c>
      <c r="L1270" s="1" t="s">
        <v>14116</v>
      </c>
      <c r="M1270" s="1" t="s">
        <v>14117</v>
      </c>
    </row>
    <row r="1271" spans="2:13" x14ac:dyDescent="0.25">
      <c r="B1271" s="1" t="s">
        <v>87</v>
      </c>
      <c r="C1271" s="1" t="s">
        <v>14118</v>
      </c>
      <c r="D1271" s="1" t="s">
        <v>14119</v>
      </c>
      <c r="E1271" s="1" t="s">
        <v>14120</v>
      </c>
      <c r="F1271" s="1" t="s">
        <v>14121</v>
      </c>
      <c r="G1271" s="1" t="s">
        <v>14122</v>
      </c>
      <c r="H1271" s="1" t="s">
        <v>14123</v>
      </c>
      <c r="I1271" s="1" t="s">
        <v>14124</v>
      </c>
      <c r="J1271" s="1" t="s">
        <v>14125</v>
      </c>
      <c r="K1271" s="1" t="s">
        <v>14126</v>
      </c>
      <c r="L1271" s="1" t="s">
        <v>14127</v>
      </c>
      <c r="M1271" s="1" t="s">
        <v>14128</v>
      </c>
    </row>
    <row r="1272" spans="2:13" x14ac:dyDescent="0.25">
      <c r="B1272" s="1" t="s">
        <v>87</v>
      </c>
      <c r="C1272" s="1" t="s">
        <v>14129</v>
      </c>
      <c r="D1272" s="1" t="s">
        <v>14130</v>
      </c>
      <c r="E1272" s="1" t="s">
        <v>14131</v>
      </c>
      <c r="F1272" s="1" t="s">
        <v>14132</v>
      </c>
      <c r="G1272" s="1" t="s">
        <v>14133</v>
      </c>
      <c r="H1272" s="1" t="s">
        <v>14134</v>
      </c>
      <c r="I1272" s="1" t="s">
        <v>14135</v>
      </c>
      <c r="J1272" s="1" t="s">
        <v>14136</v>
      </c>
      <c r="K1272" s="1" t="s">
        <v>14137</v>
      </c>
      <c r="L1272" s="1" t="s">
        <v>14138</v>
      </c>
      <c r="M1272" s="1" t="s">
        <v>14139</v>
      </c>
    </row>
    <row r="1273" spans="2:13" x14ac:dyDescent="0.25">
      <c r="B1273" s="1" t="s">
        <v>87</v>
      </c>
      <c r="C1273" s="1" t="s">
        <v>14140</v>
      </c>
      <c r="D1273" s="1" t="s">
        <v>14141</v>
      </c>
      <c r="E1273" s="1" t="s">
        <v>14142</v>
      </c>
      <c r="F1273" s="1" t="s">
        <v>14143</v>
      </c>
      <c r="G1273" s="1" t="s">
        <v>14144</v>
      </c>
      <c r="H1273" s="1" t="s">
        <v>14145</v>
      </c>
      <c r="I1273" s="1" t="s">
        <v>14146</v>
      </c>
      <c r="J1273" s="1" t="s">
        <v>14147</v>
      </c>
      <c r="K1273" s="1" t="s">
        <v>14148</v>
      </c>
      <c r="L1273" s="1" t="s">
        <v>14149</v>
      </c>
      <c r="M1273" s="1" t="s">
        <v>14150</v>
      </c>
    </row>
    <row r="1274" spans="2:13" x14ac:dyDescent="0.25">
      <c r="B1274" s="1" t="s">
        <v>87</v>
      </c>
      <c r="C1274" s="1" t="s">
        <v>14151</v>
      </c>
      <c r="D1274" s="1" t="s">
        <v>14152</v>
      </c>
      <c r="E1274" s="1" t="s">
        <v>14153</v>
      </c>
      <c r="F1274" s="1" t="s">
        <v>14154</v>
      </c>
      <c r="G1274" s="1" t="s">
        <v>14155</v>
      </c>
      <c r="H1274" s="1" t="s">
        <v>14156</v>
      </c>
      <c r="I1274" s="1" t="s">
        <v>14157</v>
      </c>
      <c r="J1274" s="1" t="s">
        <v>14158</v>
      </c>
      <c r="K1274" s="1" t="s">
        <v>14159</v>
      </c>
      <c r="L1274" s="1" t="s">
        <v>14160</v>
      </c>
      <c r="M1274" s="1" t="s">
        <v>14161</v>
      </c>
    </row>
    <row r="1275" spans="2:13" x14ac:dyDescent="0.25">
      <c r="B1275" s="1" t="s">
        <v>87</v>
      </c>
      <c r="C1275" s="1" t="s">
        <v>14162</v>
      </c>
      <c r="D1275" s="1" t="s">
        <v>14163</v>
      </c>
      <c r="E1275" s="1" t="s">
        <v>14164</v>
      </c>
      <c r="F1275" s="1" t="s">
        <v>14165</v>
      </c>
      <c r="G1275" s="1" t="s">
        <v>14166</v>
      </c>
      <c r="H1275" s="1" t="s">
        <v>14167</v>
      </c>
      <c r="I1275" s="1" t="s">
        <v>14168</v>
      </c>
      <c r="J1275" s="1" t="s">
        <v>14169</v>
      </c>
      <c r="K1275" s="1" t="s">
        <v>14170</v>
      </c>
      <c r="L1275" s="1" t="s">
        <v>14171</v>
      </c>
      <c r="M1275" s="1" t="s">
        <v>14172</v>
      </c>
    </row>
    <row r="1276" spans="2:13" x14ac:dyDescent="0.25">
      <c r="B1276" s="1" t="s">
        <v>87</v>
      </c>
      <c r="C1276" s="1" t="s">
        <v>14173</v>
      </c>
      <c r="D1276" s="1" t="s">
        <v>14174</v>
      </c>
      <c r="E1276" s="1" t="s">
        <v>14175</v>
      </c>
      <c r="F1276" s="1" t="s">
        <v>14176</v>
      </c>
      <c r="G1276" s="1" t="s">
        <v>14177</v>
      </c>
      <c r="H1276" s="1" t="s">
        <v>14178</v>
      </c>
      <c r="I1276" s="1" t="s">
        <v>14179</v>
      </c>
      <c r="J1276" s="1" t="s">
        <v>14180</v>
      </c>
      <c r="K1276" s="1" t="s">
        <v>14181</v>
      </c>
      <c r="L1276" s="1" t="s">
        <v>14182</v>
      </c>
      <c r="M1276" s="1" t="s">
        <v>14183</v>
      </c>
    </row>
    <row r="1277" spans="2:13" x14ac:dyDescent="0.25">
      <c r="B1277" s="1" t="s">
        <v>87</v>
      </c>
      <c r="C1277" s="1" t="s">
        <v>14184</v>
      </c>
      <c r="D1277" s="1" t="s">
        <v>14185</v>
      </c>
      <c r="E1277" s="1" t="s">
        <v>14186</v>
      </c>
      <c r="F1277" s="1" t="s">
        <v>14187</v>
      </c>
      <c r="G1277" s="1" t="s">
        <v>14188</v>
      </c>
      <c r="H1277" s="1" t="s">
        <v>14189</v>
      </c>
      <c r="I1277" s="1" t="s">
        <v>14190</v>
      </c>
      <c r="J1277" s="1" t="s">
        <v>14191</v>
      </c>
      <c r="K1277" s="1" t="s">
        <v>14192</v>
      </c>
      <c r="L1277" s="1" t="s">
        <v>14193</v>
      </c>
      <c r="M1277" s="1" t="s">
        <v>14194</v>
      </c>
    </row>
    <row r="1278" spans="2:13" x14ac:dyDescent="0.25">
      <c r="B1278" s="1" t="s">
        <v>87</v>
      </c>
      <c r="C1278" s="1" t="s">
        <v>14195</v>
      </c>
      <c r="D1278" s="1" t="s">
        <v>14196</v>
      </c>
      <c r="E1278" s="1" t="s">
        <v>14197</v>
      </c>
      <c r="F1278" s="1" t="s">
        <v>14198</v>
      </c>
      <c r="G1278" s="1" t="s">
        <v>14199</v>
      </c>
      <c r="H1278" s="1" t="s">
        <v>14200</v>
      </c>
      <c r="I1278" s="1" t="s">
        <v>14201</v>
      </c>
      <c r="J1278" s="1" t="s">
        <v>14202</v>
      </c>
      <c r="K1278" s="1" t="s">
        <v>14203</v>
      </c>
      <c r="L1278" s="1" t="s">
        <v>14204</v>
      </c>
      <c r="M1278" s="1" t="s">
        <v>14205</v>
      </c>
    </row>
    <row r="1279" spans="2:13" x14ac:dyDescent="0.25">
      <c r="B1279" s="1" t="s">
        <v>87</v>
      </c>
      <c r="C1279" s="1" t="s">
        <v>14206</v>
      </c>
      <c r="D1279" s="1" t="s">
        <v>14207</v>
      </c>
      <c r="E1279" s="1" t="s">
        <v>14208</v>
      </c>
      <c r="F1279" s="1" t="s">
        <v>14209</v>
      </c>
      <c r="G1279" s="1" t="s">
        <v>14210</v>
      </c>
      <c r="H1279" s="1" t="s">
        <v>14211</v>
      </c>
      <c r="I1279" s="1" t="s">
        <v>14212</v>
      </c>
      <c r="J1279" s="1" t="s">
        <v>14213</v>
      </c>
      <c r="K1279" s="1" t="s">
        <v>14214</v>
      </c>
      <c r="L1279" s="1" t="s">
        <v>14215</v>
      </c>
      <c r="M1279" s="1" t="s">
        <v>14216</v>
      </c>
    </row>
    <row r="1280" spans="2:13" x14ac:dyDescent="0.25">
      <c r="B1280" s="1" t="s">
        <v>87</v>
      </c>
      <c r="C1280" s="1" t="s">
        <v>14217</v>
      </c>
      <c r="D1280" s="1" t="s">
        <v>14218</v>
      </c>
      <c r="E1280" s="1" t="s">
        <v>14219</v>
      </c>
      <c r="F1280" s="1" t="s">
        <v>14220</v>
      </c>
      <c r="G1280" s="1" t="s">
        <v>14221</v>
      </c>
      <c r="H1280" s="1" t="s">
        <v>14222</v>
      </c>
      <c r="I1280" s="1" t="s">
        <v>14223</v>
      </c>
      <c r="J1280" s="1" t="s">
        <v>14224</v>
      </c>
      <c r="K1280" s="1" t="s">
        <v>14225</v>
      </c>
      <c r="L1280" s="1" t="s">
        <v>14226</v>
      </c>
      <c r="M1280" s="1" t="s">
        <v>14227</v>
      </c>
    </row>
    <row r="1281" spans="2:13" x14ac:dyDescent="0.25">
      <c r="B1281" s="1" t="s">
        <v>87</v>
      </c>
      <c r="C1281" s="1" t="s">
        <v>14228</v>
      </c>
      <c r="D1281" s="1" t="s">
        <v>14229</v>
      </c>
      <c r="E1281" s="1" t="s">
        <v>14230</v>
      </c>
      <c r="F1281" s="1" t="s">
        <v>14231</v>
      </c>
      <c r="G1281" s="1" t="s">
        <v>14232</v>
      </c>
      <c r="H1281" s="1" t="s">
        <v>14233</v>
      </c>
      <c r="I1281" s="1" t="s">
        <v>14234</v>
      </c>
      <c r="J1281" s="1" t="s">
        <v>14235</v>
      </c>
      <c r="K1281" s="1" t="s">
        <v>14236</v>
      </c>
      <c r="L1281" s="1" t="s">
        <v>14237</v>
      </c>
      <c r="M1281" s="1" t="s">
        <v>14238</v>
      </c>
    </row>
    <row r="1282" spans="2:13" x14ac:dyDescent="0.25">
      <c r="B1282" s="1" t="s">
        <v>22</v>
      </c>
      <c r="C1282" s="1" t="s">
        <v>14239</v>
      </c>
      <c r="D1282" s="1" t="s">
        <v>14240</v>
      </c>
      <c r="E1282" s="1" t="s">
        <v>14241</v>
      </c>
      <c r="F1282" s="1" t="s">
        <v>14242</v>
      </c>
      <c r="G1282" s="1" t="s">
        <v>14243</v>
      </c>
      <c r="H1282" s="1" t="s">
        <v>14244</v>
      </c>
      <c r="I1282" s="1" t="s">
        <v>14245</v>
      </c>
      <c r="J1282" s="1" t="s">
        <v>14246</v>
      </c>
      <c r="K1282" s="1" t="s">
        <v>14247</v>
      </c>
      <c r="L1282" s="1" t="s">
        <v>14248</v>
      </c>
      <c r="M1282" s="1" t="s">
        <v>14249</v>
      </c>
    </row>
    <row r="1283" spans="2:13" x14ac:dyDescent="0.25">
      <c r="B1283" s="1" t="s">
        <v>22</v>
      </c>
      <c r="C1283" s="1" t="s">
        <v>14250</v>
      </c>
      <c r="D1283" s="1" t="s">
        <v>14251</v>
      </c>
      <c r="E1283" s="1" t="s">
        <v>14252</v>
      </c>
      <c r="F1283" s="1" t="s">
        <v>14253</v>
      </c>
      <c r="G1283" s="1" t="s">
        <v>14254</v>
      </c>
      <c r="H1283" s="1" t="s">
        <v>14255</v>
      </c>
      <c r="I1283" s="1" t="s">
        <v>14256</v>
      </c>
      <c r="J1283" s="1" t="s">
        <v>14257</v>
      </c>
      <c r="K1283" s="1" t="s">
        <v>14258</v>
      </c>
      <c r="L1283" s="1" t="s">
        <v>14259</v>
      </c>
      <c r="M1283" s="1" t="s">
        <v>14260</v>
      </c>
    </row>
    <row r="1284" spans="2:13" x14ac:dyDescent="0.25">
      <c r="B1284" s="1" t="s">
        <v>22</v>
      </c>
      <c r="C1284" s="1" t="s">
        <v>14261</v>
      </c>
      <c r="D1284" s="1" t="s">
        <v>14262</v>
      </c>
      <c r="E1284" s="1" t="s">
        <v>14263</v>
      </c>
      <c r="F1284" s="1" t="s">
        <v>14264</v>
      </c>
      <c r="G1284" s="1" t="s">
        <v>14265</v>
      </c>
      <c r="H1284" s="1" t="s">
        <v>14266</v>
      </c>
      <c r="I1284" s="1" t="s">
        <v>14267</v>
      </c>
      <c r="J1284" s="1" t="s">
        <v>14268</v>
      </c>
      <c r="K1284" s="1" t="s">
        <v>14269</v>
      </c>
      <c r="L1284" s="1" t="s">
        <v>14270</v>
      </c>
      <c r="M1284" s="1" t="s">
        <v>14271</v>
      </c>
    </row>
    <row r="1285" spans="2:13" x14ac:dyDescent="0.25">
      <c r="B1285" s="1" t="s">
        <v>22</v>
      </c>
      <c r="C1285" s="1" t="s">
        <v>14272</v>
      </c>
      <c r="D1285" s="1" t="s">
        <v>14273</v>
      </c>
      <c r="E1285" s="1" t="s">
        <v>14274</v>
      </c>
      <c r="F1285" s="1" t="s">
        <v>14275</v>
      </c>
      <c r="G1285" s="1" t="s">
        <v>14276</v>
      </c>
      <c r="H1285" s="1" t="s">
        <v>14277</v>
      </c>
      <c r="I1285" s="1" t="s">
        <v>14278</v>
      </c>
      <c r="J1285" s="1" t="s">
        <v>14279</v>
      </c>
      <c r="K1285" s="1" t="s">
        <v>14280</v>
      </c>
      <c r="L1285" s="1" t="s">
        <v>14281</v>
      </c>
      <c r="M1285" s="1" t="s">
        <v>14282</v>
      </c>
    </row>
    <row r="1286" spans="2:13" x14ac:dyDescent="0.25">
      <c r="B1286" s="1" t="s">
        <v>22</v>
      </c>
      <c r="C1286" s="1" t="s">
        <v>14283</v>
      </c>
      <c r="D1286" s="1" t="s">
        <v>14284</v>
      </c>
      <c r="E1286" s="1" t="s">
        <v>14285</v>
      </c>
      <c r="F1286" s="1" t="s">
        <v>14286</v>
      </c>
      <c r="G1286" s="1" t="s">
        <v>14287</v>
      </c>
      <c r="H1286" s="1" t="s">
        <v>14288</v>
      </c>
      <c r="I1286" s="1" t="s">
        <v>14289</v>
      </c>
      <c r="J1286" s="1" t="s">
        <v>14290</v>
      </c>
      <c r="K1286" s="1" t="s">
        <v>14291</v>
      </c>
      <c r="L1286" s="1" t="s">
        <v>14292</v>
      </c>
      <c r="M1286" s="1" t="s">
        <v>14293</v>
      </c>
    </row>
    <row r="1287" spans="2:13" x14ac:dyDescent="0.25">
      <c r="B1287" s="1" t="s">
        <v>22</v>
      </c>
      <c r="C1287" s="1" t="s">
        <v>14294</v>
      </c>
      <c r="D1287" s="1" t="s">
        <v>14295</v>
      </c>
      <c r="E1287" s="1" t="s">
        <v>14296</v>
      </c>
      <c r="F1287" s="1" t="s">
        <v>14297</v>
      </c>
      <c r="G1287" s="1" t="s">
        <v>14298</v>
      </c>
      <c r="H1287" s="1" t="s">
        <v>14299</v>
      </c>
      <c r="I1287" s="1" t="s">
        <v>14300</v>
      </c>
      <c r="J1287" s="1" t="s">
        <v>14301</v>
      </c>
      <c r="K1287" s="1" t="s">
        <v>14302</v>
      </c>
      <c r="L1287" s="1" t="s">
        <v>14303</v>
      </c>
      <c r="M1287" s="1" t="s">
        <v>14304</v>
      </c>
    </row>
    <row r="1288" spans="2:13" x14ac:dyDescent="0.25">
      <c r="B1288" s="1" t="s">
        <v>22</v>
      </c>
      <c r="C1288" s="1" t="s">
        <v>14305</v>
      </c>
      <c r="D1288" s="1" t="s">
        <v>14306</v>
      </c>
      <c r="E1288" s="1" t="s">
        <v>14307</v>
      </c>
      <c r="F1288" s="1" t="s">
        <v>14308</v>
      </c>
      <c r="G1288" s="1" t="s">
        <v>14309</v>
      </c>
      <c r="H1288" s="1" t="s">
        <v>14310</v>
      </c>
      <c r="I1288" s="1" t="s">
        <v>14311</v>
      </c>
      <c r="J1288" s="1" t="s">
        <v>14312</v>
      </c>
      <c r="K1288" s="1" t="s">
        <v>14313</v>
      </c>
      <c r="L1288" s="1" t="s">
        <v>14314</v>
      </c>
      <c r="M1288" s="1" t="s">
        <v>14315</v>
      </c>
    </row>
    <row r="1289" spans="2:13" x14ac:dyDescent="0.25">
      <c r="B1289" s="1" t="s">
        <v>22</v>
      </c>
      <c r="C1289" s="1" t="s">
        <v>14316</v>
      </c>
      <c r="D1289" s="1" t="s">
        <v>14317</v>
      </c>
      <c r="E1289" s="1" t="s">
        <v>14318</v>
      </c>
      <c r="F1289" s="1" t="s">
        <v>14319</v>
      </c>
      <c r="G1289" s="1" t="s">
        <v>14320</v>
      </c>
      <c r="H1289" s="1" t="s">
        <v>14321</v>
      </c>
      <c r="I1289" s="1" t="s">
        <v>14322</v>
      </c>
      <c r="J1289" s="1" t="s">
        <v>14323</v>
      </c>
      <c r="K1289" s="1" t="s">
        <v>14324</v>
      </c>
      <c r="L1289" s="1" t="s">
        <v>14325</v>
      </c>
      <c r="M1289" s="1" t="s">
        <v>14326</v>
      </c>
    </row>
    <row r="1290" spans="2:13" x14ac:dyDescent="0.25">
      <c r="B1290" s="1" t="s">
        <v>22</v>
      </c>
      <c r="C1290" s="1" t="s">
        <v>14327</v>
      </c>
      <c r="D1290" s="1" t="s">
        <v>14328</v>
      </c>
      <c r="E1290" s="1" t="s">
        <v>14329</v>
      </c>
      <c r="F1290" s="1" t="s">
        <v>14330</v>
      </c>
      <c r="G1290" s="1" t="s">
        <v>14331</v>
      </c>
      <c r="H1290" s="1" t="s">
        <v>14332</v>
      </c>
      <c r="I1290" s="1" t="s">
        <v>14333</v>
      </c>
      <c r="J1290" s="1" t="s">
        <v>14334</v>
      </c>
      <c r="K1290" s="1" t="s">
        <v>14335</v>
      </c>
      <c r="L1290" s="1" t="s">
        <v>14336</v>
      </c>
      <c r="M1290" s="1" t="s">
        <v>14337</v>
      </c>
    </row>
    <row r="1291" spans="2:13" x14ac:dyDescent="0.25">
      <c r="B1291" s="1" t="s">
        <v>22</v>
      </c>
      <c r="C1291" s="1" t="s">
        <v>14338</v>
      </c>
      <c r="D1291" s="1" t="s">
        <v>14339</v>
      </c>
      <c r="E1291" s="1" t="s">
        <v>14340</v>
      </c>
      <c r="F1291" s="1" t="s">
        <v>14341</v>
      </c>
      <c r="G1291" s="1" t="s">
        <v>14342</v>
      </c>
      <c r="H1291" s="1" t="s">
        <v>14343</v>
      </c>
      <c r="I1291" s="1" t="s">
        <v>14344</v>
      </c>
      <c r="J1291" s="1" t="s">
        <v>14345</v>
      </c>
      <c r="K1291" s="1" t="s">
        <v>14346</v>
      </c>
      <c r="L1291" s="1" t="s">
        <v>14347</v>
      </c>
      <c r="M1291" s="1" t="s">
        <v>14348</v>
      </c>
    </row>
    <row r="1292" spans="2:13" x14ac:dyDescent="0.25">
      <c r="B1292" s="1" t="s">
        <v>22</v>
      </c>
      <c r="C1292" s="1" t="s">
        <v>14349</v>
      </c>
      <c r="D1292" s="1" t="s">
        <v>14350</v>
      </c>
      <c r="E1292" s="1" t="s">
        <v>14351</v>
      </c>
      <c r="F1292" s="1" t="s">
        <v>14352</v>
      </c>
      <c r="G1292" s="1" t="s">
        <v>14353</v>
      </c>
      <c r="H1292" s="1" t="s">
        <v>14354</v>
      </c>
      <c r="I1292" s="1" t="s">
        <v>14355</v>
      </c>
      <c r="J1292" s="1" t="s">
        <v>14356</v>
      </c>
      <c r="K1292" s="1" t="s">
        <v>14357</v>
      </c>
      <c r="L1292" s="1" t="s">
        <v>14358</v>
      </c>
      <c r="M1292" s="1" t="s">
        <v>14359</v>
      </c>
    </row>
    <row r="1293" spans="2:13" x14ac:dyDescent="0.25">
      <c r="B1293" s="1" t="s">
        <v>22</v>
      </c>
      <c r="C1293" s="1" t="s">
        <v>14360</v>
      </c>
      <c r="D1293" s="1" t="s">
        <v>14361</v>
      </c>
      <c r="E1293" s="1" t="s">
        <v>14362</v>
      </c>
      <c r="F1293" s="1" t="s">
        <v>14363</v>
      </c>
      <c r="G1293" s="1" t="s">
        <v>14364</v>
      </c>
      <c r="H1293" s="1" t="s">
        <v>14365</v>
      </c>
      <c r="I1293" s="1" t="s">
        <v>14366</v>
      </c>
      <c r="J1293" s="1" t="s">
        <v>14367</v>
      </c>
      <c r="K1293" s="1" t="s">
        <v>14368</v>
      </c>
      <c r="L1293" s="1" t="s">
        <v>14369</v>
      </c>
      <c r="M1293" s="1" t="s">
        <v>14370</v>
      </c>
    </row>
    <row r="1294" spans="2:13" x14ac:dyDescent="0.25">
      <c r="B1294" s="1" t="s">
        <v>22</v>
      </c>
      <c r="C1294" s="1" t="s">
        <v>14371</v>
      </c>
      <c r="D1294" s="1" t="s">
        <v>14372</v>
      </c>
      <c r="E1294" s="1" t="s">
        <v>14373</v>
      </c>
      <c r="F1294" s="1" t="s">
        <v>14374</v>
      </c>
      <c r="G1294" s="1" t="s">
        <v>14375</v>
      </c>
      <c r="H1294" s="1" t="s">
        <v>14376</v>
      </c>
      <c r="I1294" s="1" t="s">
        <v>14377</v>
      </c>
      <c r="J1294" s="1" t="s">
        <v>14378</v>
      </c>
      <c r="K1294" s="1" t="s">
        <v>14379</v>
      </c>
      <c r="L1294" s="1" t="s">
        <v>14380</v>
      </c>
      <c r="M1294" s="1" t="s">
        <v>14381</v>
      </c>
    </row>
    <row r="1295" spans="2:13" x14ac:dyDescent="0.25">
      <c r="B1295" s="1" t="s">
        <v>22</v>
      </c>
      <c r="C1295" s="1" t="s">
        <v>14382</v>
      </c>
      <c r="D1295" s="1" t="s">
        <v>14383</v>
      </c>
      <c r="E1295" s="1" t="s">
        <v>14384</v>
      </c>
      <c r="F1295" s="1" t="s">
        <v>14385</v>
      </c>
      <c r="G1295" s="1" t="s">
        <v>14386</v>
      </c>
      <c r="H1295" s="1" t="s">
        <v>14387</v>
      </c>
      <c r="I1295" s="1" t="s">
        <v>14388</v>
      </c>
      <c r="J1295" s="1" t="s">
        <v>14389</v>
      </c>
      <c r="K1295" s="1" t="s">
        <v>14390</v>
      </c>
      <c r="L1295" s="1" t="s">
        <v>14391</v>
      </c>
      <c r="M1295" s="1" t="s">
        <v>14392</v>
      </c>
    </row>
    <row r="1296" spans="2:13" x14ac:dyDescent="0.25">
      <c r="B1296" s="1" t="s">
        <v>22</v>
      </c>
      <c r="C1296" s="1" t="s">
        <v>14393</v>
      </c>
      <c r="D1296" s="1" t="s">
        <v>14394</v>
      </c>
      <c r="E1296" s="1" t="s">
        <v>14395</v>
      </c>
      <c r="F1296" s="1" t="s">
        <v>14396</v>
      </c>
      <c r="G1296" s="1" t="s">
        <v>14397</v>
      </c>
      <c r="H1296" s="1" t="s">
        <v>14398</v>
      </c>
      <c r="I1296" s="1" t="s">
        <v>14399</v>
      </c>
      <c r="J1296" s="1" t="s">
        <v>14400</v>
      </c>
      <c r="K1296" s="1" t="s">
        <v>14401</v>
      </c>
      <c r="L1296" s="1" t="s">
        <v>14402</v>
      </c>
      <c r="M1296" s="1" t="s">
        <v>14403</v>
      </c>
    </row>
    <row r="1297" spans="2:13" x14ac:dyDescent="0.25">
      <c r="B1297" s="1" t="s">
        <v>22</v>
      </c>
      <c r="C1297" s="1" t="s">
        <v>14404</v>
      </c>
      <c r="D1297" s="1" t="s">
        <v>14405</v>
      </c>
      <c r="E1297" s="1" t="s">
        <v>14406</v>
      </c>
      <c r="F1297" s="1" t="s">
        <v>14407</v>
      </c>
      <c r="G1297" s="1" t="s">
        <v>14408</v>
      </c>
      <c r="H1297" s="1" t="s">
        <v>14409</v>
      </c>
      <c r="I1297" s="1" t="s">
        <v>14410</v>
      </c>
      <c r="J1297" s="1" t="s">
        <v>14411</v>
      </c>
      <c r="K1297" s="1" t="s">
        <v>14412</v>
      </c>
      <c r="L1297" s="1" t="s">
        <v>14413</v>
      </c>
      <c r="M1297" s="1" t="s">
        <v>14414</v>
      </c>
    </row>
    <row r="1298" spans="2:13" x14ac:dyDescent="0.25">
      <c r="B1298" s="1" t="s">
        <v>22</v>
      </c>
      <c r="C1298" s="1" t="s">
        <v>14415</v>
      </c>
      <c r="D1298" s="1" t="s">
        <v>14416</v>
      </c>
      <c r="E1298" s="1" t="s">
        <v>14417</v>
      </c>
      <c r="F1298" s="1" t="s">
        <v>14418</v>
      </c>
      <c r="G1298" s="1" t="s">
        <v>14419</v>
      </c>
      <c r="H1298" s="1" t="s">
        <v>14420</v>
      </c>
      <c r="I1298" s="1" t="s">
        <v>14421</v>
      </c>
      <c r="J1298" s="1" t="s">
        <v>14422</v>
      </c>
      <c r="K1298" s="1" t="s">
        <v>14423</v>
      </c>
      <c r="L1298" s="1" t="s">
        <v>14424</v>
      </c>
      <c r="M1298" s="1" t="s">
        <v>14425</v>
      </c>
    </row>
    <row r="1299" spans="2:13" x14ac:dyDescent="0.25">
      <c r="B1299" s="1" t="s">
        <v>22</v>
      </c>
      <c r="C1299" s="1" t="s">
        <v>14426</v>
      </c>
      <c r="D1299" s="1" t="s">
        <v>14427</v>
      </c>
      <c r="E1299" s="1" t="s">
        <v>14428</v>
      </c>
      <c r="F1299" s="1" t="s">
        <v>14429</v>
      </c>
      <c r="G1299" s="1" t="s">
        <v>14430</v>
      </c>
      <c r="H1299" s="1" t="s">
        <v>14431</v>
      </c>
      <c r="I1299" s="1" t="s">
        <v>14432</v>
      </c>
      <c r="J1299" s="1" t="s">
        <v>14433</v>
      </c>
      <c r="K1299" s="1" t="s">
        <v>14434</v>
      </c>
      <c r="L1299" s="1" t="s">
        <v>14435</v>
      </c>
      <c r="M1299" s="1" t="s">
        <v>14436</v>
      </c>
    </row>
    <row r="1300" spans="2:13" x14ac:dyDescent="0.25">
      <c r="B1300" s="1" t="s">
        <v>22</v>
      </c>
      <c r="C1300" s="1" t="s">
        <v>14437</v>
      </c>
      <c r="D1300" s="1" t="s">
        <v>14438</v>
      </c>
      <c r="E1300" s="1" t="s">
        <v>14439</v>
      </c>
      <c r="F1300" s="1" t="s">
        <v>14440</v>
      </c>
      <c r="G1300" s="1" t="s">
        <v>14441</v>
      </c>
      <c r="H1300" s="1" t="s">
        <v>14442</v>
      </c>
      <c r="I1300" s="1" t="s">
        <v>14443</v>
      </c>
      <c r="J1300" s="1" t="s">
        <v>14444</v>
      </c>
      <c r="K1300" s="1" t="s">
        <v>14445</v>
      </c>
      <c r="L1300" s="1" t="s">
        <v>14446</v>
      </c>
      <c r="M1300" s="1" t="s">
        <v>14447</v>
      </c>
    </row>
    <row r="1301" spans="2:13" x14ac:dyDescent="0.25">
      <c r="B1301" s="1" t="s">
        <v>22</v>
      </c>
      <c r="C1301" s="1" t="s">
        <v>14448</v>
      </c>
      <c r="D1301" s="1" t="s">
        <v>14449</v>
      </c>
      <c r="E1301" s="1" t="s">
        <v>14450</v>
      </c>
      <c r="F1301" s="1" t="s">
        <v>14451</v>
      </c>
      <c r="G1301" s="1" t="s">
        <v>14452</v>
      </c>
      <c r="H1301" s="1" t="s">
        <v>14453</v>
      </c>
      <c r="I1301" s="1" t="s">
        <v>14454</v>
      </c>
      <c r="J1301" s="1" t="s">
        <v>14455</v>
      </c>
      <c r="K1301" s="1" t="s">
        <v>14456</v>
      </c>
      <c r="L1301" s="1" t="s">
        <v>14457</v>
      </c>
      <c r="M1301" s="1" t="s">
        <v>14458</v>
      </c>
    </row>
    <row r="1302" spans="2:13" x14ac:dyDescent="0.25">
      <c r="B1302" s="1" t="s">
        <v>88</v>
      </c>
      <c r="C1302" s="1" t="s">
        <v>14459</v>
      </c>
      <c r="D1302" s="1" t="s">
        <v>14460</v>
      </c>
      <c r="E1302" s="1" t="s">
        <v>14461</v>
      </c>
      <c r="F1302" s="1" t="s">
        <v>14462</v>
      </c>
      <c r="G1302" s="1" t="s">
        <v>14463</v>
      </c>
      <c r="H1302" s="1" t="s">
        <v>14464</v>
      </c>
      <c r="I1302" s="1" t="s">
        <v>14465</v>
      </c>
      <c r="J1302" s="1" t="s">
        <v>14466</v>
      </c>
      <c r="K1302" s="1" t="s">
        <v>14467</v>
      </c>
      <c r="L1302" s="1" t="s">
        <v>14468</v>
      </c>
      <c r="M1302" s="1" t="s">
        <v>14469</v>
      </c>
    </row>
    <row r="1303" spans="2:13" x14ac:dyDescent="0.25">
      <c r="B1303" s="1" t="s">
        <v>88</v>
      </c>
      <c r="C1303" s="1" t="s">
        <v>14470</v>
      </c>
      <c r="D1303" s="1" t="s">
        <v>14471</v>
      </c>
      <c r="E1303" s="1" t="s">
        <v>14472</v>
      </c>
      <c r="F1303" s="1" t="s">
        <v>14473</v>
      </c>
      <c r="G1303" s="1" t="s">
        <v>14474</v>
      </c>
      <c r="H1303" s="1" t="s">
        <v>14475</v>
      </c>
      <c r="I1303" s="1" t="s">
        <v>14476</v>
      </c>
      <c r="J1303" s="1" t="s">
        <v>14477</v>
      </c>
      <c r="K1303" s="1" t="s">
        <v>14478</v>
      </c>
      <c r="L1303" s="1" t="s">
        <v>14479</v>
      </c>
      <c r="M1303" s="1" t="s">
        <v>14480</v>
      </c>
    </row>
    <row r="1304" spans="2:13" x14ac:dyDescent="0.25">
      <c r="B1304" s="1" t="s">
        <v>88</v>
      </c>
      <c r="C1304" s="1" t="s">
        <v>14481</v>
      </c>
      <c r="D1304" s="1" t="s">
        <v>14482</v>
      </c>
      <c r="E1304" s="1" t="s">
        <v>14483</v>
      </c>
      <c r="F1304" s="1" t="s">
        <v>14484</v>
      </c>
      <c r="G1304" s="1" t="s">
        <v>14485</v>
      </c>
      <c r="H1304" s="1" t="s">
        <v>14486</v>
      </c>
      <c r="I1304" s="1" t="s">
        <v>14487</v>
      </c>
      <c r="J1304" s="1" t="s">
        <v>14488</v>
      </c>
      <c r="K1304" s="1" t="s">
        <v>14489</v>
      </c>
      <c r="L1304" s="1" t="s">
        <v>14490</v>
      </c>
      <c r="M1304" s="1" t="s">
        <v>14491</v>
      </c>
    </row>
    <row r="1305" spans="2:13" x14ac:dyDescent="0.25">
      <c r="B1305" s="1" t="s">
        <v>88</v>
      </c>
      <c r="C1305" s="1" t="s">
        <v>14492</v>
      </c>
      <c r="D1305" s="1" t="s">
        <v>14493</v>
      </c>
      <c r="E1305" s="1" t="s">
        <v>14494</v>
      </c>
      <c r="F1305" s="1" t="s">
        <v>14495</v>
      </c>
      <c r="G1305" s="1" t="s">
        <v>14496</v>
      </c>
      <c r="H1305" s="1" t="s">
        <v>14497</v>
      </c>
      <c r="I1305" s="1" t="s">
        <v>14498</v>
      </c>
      <c r="J1305" s="1" t="s">
        <v>14499</v>
      </c>
      <c r="K1305" s="1" t="s">
        <v>14500</v>
      </c>
      <c r="L1305" s="1" t="s">
        <v>14501</v>
      </c>
      <c r="M1305" s="1" t="s">
        <v>14502</v>
      </c>
    </row>
    <row r="1306" spans="2:13" x14ac:dyDescent="0.25">
      <c r="B1306" s="1" t="s">
        <v>88</v>
      </c>
      <c r="C1306" s="1" t="s">
        <v>14503</v>
      </c>
      <c r="D1306" s="1" t="s">
        <v>14504</v>
      </c>
      <c r="E1306" s="1" t="s">
        <v>14505</v>
      </c>
      <c r="F1306" s="1" t="s">
        <v>14506</v>
      </c>
      <c r="G1306" s="1" t="s">
        <v>14507</v>
      </c>
      <c r="H1306" s="1" t="s">
        <v>14508</v>
      </c>
      <c r="I1306" s="1" t="s">
        <v>14509</v>
      </c>
      <c r="J1306" s="1" t="s">
        <v>14510</v>
      </c>
      <c r="K1306" s="1" t="s">
        <v>14511</v>
      </c>
      <c r="L1306" s="1" t="s">
        <v>14512</v>
      </c>
      <c r="M1306" s="1" t="s">
        <v>14513</v>
      </c>
    </row>
    <row r="1307" spans="2:13" x14ac:dyDescent="0.25">
      <c r="B1307" s="1" t="s">
        <v>88</v>
      </c>
      <c r="C1307" s="1" t="s">
        <v>14514</v>
      </c>
      <c r="D1307" s="1" t="s">
        <v>14515</v>
      </c>
      <c r="E1307" s="1" t="s">
        <v>14516</v>
      </c>
      <c r="F1307" s="1" t="s">
        <v>14517</v>
      </c>
      <c r="G1307" s="1" t="s">
        <v>14518</v>
      </c>
      <c r="H1307" s="1" t="s">
        <v>14519</v>
      </c>
      <c r="I1307" s="1" t="s">
        <v>14520</v>
      </c>
      <c r="J1307" s="1" t="s">
        <v>14521</v>
      </c>
      <c r="K1307" s="1" t="s">
        <v>14522</v>
      </c>
      <c r="L1307" s="1" t="s">
        <v>14523</v>
      </c>
      <c r="M1307" s="1" t="s">
        <v>14524</v>
      </c>
    </row>
    <row r="1308" spans="2:13" x14ac:dyDescent="0.25">
      <c r="B1308" s="1" t="s">
        <v>88</v>
      </c>
      <c r="C1308" s="1" t="s">
        <v>14525</v>
      </c>
      <c r="D1308" s="1" t="s">
        <v>14526</v>
      </c>
      <c r="E1308" s="1" t="s">
        <v>14527</v>
      </c>
      <c r="F1308" s="1" t="s">
        <v>14528</v>
      </c>
      <c r="G1308" s="1" t="s">
        <v>14529</v>
      </c>
      <c r="H1308" s="1" t="s">
        <v>14530</v>
      </c>
      <c r="I1308" s="1" t="s">
        <v>14531</v>
      </c>
      <c r="J1308" s="1" t="s">
        <v>14532</v>
      </c>
      <c r="K1308" s="1" t="s">
        <v>14533</v>
      </c>
      <c r="L1308" s="1" t="s">
        <v>14534</v>
      </c>
      <c r="M1308" s="1" t="s">
        <v>14535</v>
      </c>
    </row>
    <row r="1309" spans="2:13" x14ac:dyDescent="0.25">
      <c r="B1309" s="1" t="s">
        <v>88</v>
      </c>
      <c r="C1309" s="1" t="s">
        <v>14536</v>
      </c>
      <c r="D1309" s="1" t="s">
        <v>14537</v>
      </c>
      <c r="E1309" s="1" t="s">
        <v>14538</v>
      </c>
      <c r="F1309" s="1" t="s">
        <v>14539</v>
      </c>
      <c r="G1309" s="1" t="s">
        <v>14540</v>
      </c>
      <c r="H1309" s="1" t="s">
        <v>14541</v>
      </c>
      <c r="I1309" s="1" t="s">
        <v>14542</v>
      </c>
      <c r="J1309" s="1" t="s">
        <v>14543</v>
      </c>
      <c r="K1309" s="1" t="s">
        <v>14544</v>
      </c>
      <c r="L1309" s="1" t="s">
        <v>14545</v>
      </c>
      <c r="M1309" s="1" t="s">
        <v>14546</v>
      </c>
    </row>
    <row r="1310" spans="2:13" x14ac:dyDescent="0.25">
      <c r="B1310" s="1" t="s">
        <v>88</v>
      </c>
      <c r="C1310" s="1" t="s">
        <v>14547</v>
      </c>
      <c r="D1310" s="1" t="s">
        <v>14548</v>
      </c>
      <c r="E1310" s="1" t="s">
        <v>14549</v>
      </c>
      <c r="F1310" s="1" t="s">
        <v>14550</v>
      </c>
      <c r="G1310" s="1" t="s">
        <v>14551</v>
      </c>
      <c r="H1310" s="1" t="s">
        <v>14552</v>
      </c>
      <c r="I1310" s="1" t="s">
        <v>14553</v>
      </c>
      <c r="J1310" s="1" t="s">
        <v>14554</v>
      </c>
      <c r="K1310" s="1" t="s">
        <v>14555</v>
      </c>
      <c r="L1310" s="1" t="s">
        <v>14556</v>
      </c>
      <c r="M1310" s="1" t="s">
        <v>14557</v>
      </c>
    </row>
    <row r="1311" spans="2:13" x14ac:dyDescent="0.25">
      <c r="B1311" s="1" t="s">
        <v>88</v>
      </c>
      <c r="C1311" s="1" t="s">
        <v>14558</v>
      </c>
      <c r="D1311" s="1" t="s">
        <v>14559</v>
      </c>
      <c r="E1311" s="1" t="s">
        <v>14560</v>
      </c>
      <c r="F1311" s="1" t="s">
        <v>14561</v>
      </c>
      <c r="G1311" s="1" t="s">
        <v>14562</v>
      </c>
      <c r="H1311" s="1" t="s">
        <v>14563</v>
      </c>
      <c r="I1311" s="1" t="s">
        <v>14564</v>
      </c>
      <c r="J1311" s="1" t="s">
        <v>14565</v>
      </c>
      <c r="K1311" s="1" t="s">
        <v>14566</v>
      </c>
      <c r="L1311" s="1" t="s">
        <v>14567</v>
      </c>
      <c r="M1311" s="1" t="s">
        <v>14568</v>
      </c>
    </row>
    <row r="1312" spans="2:13" x14ac:dyDescent="0.25">
      <c r="B1312" s="1" t="s">
        <v>88</v>
      </c>
      <c r="C1312" s="1" t="s">
        <v>14569</v>
      </c>
      <c r="D1312" s="1" t="s">
        <v>14570</v>
      </c>
      <c r="E1312" s="1" t="s">
        <v>14571</v>
      </c>
      <c r="F1312" s="1" t="s">
        <v>14572</v>
      </c>
      <c r="G1312" s="1" t="s">
        <v>14573</v>
      </c>
      <c r="H1312" s="1" t="s">
        <v>14574</v>
      </c>
      <c r="I1312" s="1" t="s">
        <v>14575</v>
      </c>
      <c r="J1312" s="1" t="s">
        <v>14576</v>
      </c>
      <c r="K1312" s="1" t="s">
        <v>14577</v>
      </c>
      <c r="L1312" s="1" t="s">
        <v>14578</v>
      </c>
      <c r="M1312" s="1" t="s">
        <v>14579</v>
      </c>
    </row>
    <row r="1313" spans="2:13" x14ac:dyDescent="0.25">
      <c r="B1313" s="1" t="s">
        <v>88</v>
      </c>
      <c r="C1313" s="1" t="s">
        <v>14580</v>
      </c>
      <c r="D1313" s="1" t="s">
        <v>14581</v>
      </c>
      <c r="E1313" s="1" t="s">
        <v>14582</v>
      </c>
      <c r="F1313" s="1" t="s">
        <v>14583</v>
      </c>
      <c r="G1313" s="1" t="s">
        <v>14584</v>
      </c>
      <c r="H1313" s="1" t="s">
        <v>14585</v>
      </c>
      <c r="I1313" s="1" t="s">
        <v>14586</v>
      </c>
      <c r="J1313" s="1" t="s">
        <v>14587</v>
      </c>
      <c r="K1313" s="1" t="s">
        <v>14588</v>
      </c>
      <c r="L1313" s="1" t="s">
        <v>14589</v>
      </c>
      <c r="M1313" s="1" t="s">
        <v>14590</v>
      </c>
    </row>
    <row r="1314" spans="2:13" x14ac:dyDescent="0.25">
      <c r="B1314" s="1" t="s">
        <v>88</v>
      </c>
      <c r="C1314" s="1" t="s">
        <v>14591</v>
      </c>
      <c r="D1314" s="1" t="s">
        <v>14592</v>
      </c>
      <c r="E1314" s="1" t="s">
        <v>14593</v>
      </c>
      <c r="F1314" s="1" t="s">
        <v>14594</v>
      </c>
      <c r="G1314" s="1" t="s">
        <v>14595</v>
      </c>
      <c r="H1314" s="1" t="s">
        <v>14596</v>
      </c>
      <c r="I1314" s="1" t="s">
        <v>14597</v>
      </c>
      <c r="J1314" s="1" t="s">
        <v>14598</v>
      </c>
      <c r="K1314" s="1" t="s">
        <v>14599</v>
      </c>
      <c r="L1314" s="1" t="s">
        <v>14600</v>
      </c>
      <c r="M1314" s="1" t="s">
        <v>14601</v>
      </c>
    </row>
    <row r="1315" spans="2:13" x14ac:dyDescent="0.25">
      <c r="B1315" s="1" t="s">
        <v>88</v>
      </c>
      <c r="C1315" s="1" t="s">
        <v>14602</v>
      </c>
      <c r="D1315" s="1" t="s">
        <v>14603</v>
      </c>
      <c r="E1315" s="1" t="s">
        <v>14604</v>
      </c>
      <c r="F1315" s="1" t="s">
        <v>14605</v>
      </c>
      <c r="G1315" s="1" t="s">
        <v>14606</v>
      </c>
      <c r="H1315" s="1" t="s">
        <v>14607</v>
      </c>
      <c r="I1315" s="1" t="s">
        <v>14608</v>
      </c>
      <c r="J1315" s="1" t="s">
        <v>14609</v>
      </c>
      <c r="K1315" s="1" t="s">
        <v>14610</v>
      </c>
      <c r="L1315" s="1" t="s">
        <v>14611</v>
      </c>
      <c r="M1315" s="1" t="s">
        <v>14612</v>
      </c>
    </row>
    <row r="1316" spans="2:13" x14ac:dyDescent="0.25">
      <c r="B1316" s="1" t="s">
        <v>88</v>
      </c>
      <c r="C1316" s="1" t="s">
        <v>14613</v>
      </c>
      <c r="D1316" s="1" t="s">
        <v>14614</v>
      </c>
      <c r="E1316" s="1" t="s">
        <v>14615</v>
      </c>
      <c r="F1316" s="1" t="s">
        <v>14616</v>
      </c>
      <c r="G1316" s="1" t="s">
        <v>14617</v>
      </c>
      <c r="H1316" s="1" t="s">
        <v>14618</v>
      </c>
      <c r="I1316" s="1" t="s">
        <v>14619</v>
      </c>
      <c r="J1316" s="1" t="s">
        <v>14620</v>
      </c>
      <c r="K1316" s="1" t="s">
        <v>14621</v>
      </c>
      <c r="L1316" s="1" t="s">
        <v>14622</v>
      </c>
      <c r="M1316" s="1" t="s">
        <v>14623</v>
      </c>
    </row>
    <row r="1317" spans="2:13" x14ac:dyDescent="0.25">
      <c r="B1317" s="1" t="s">
        <v>88</v>
      </c>
      <c r="C1317" s="1" t="s">
        <v>14624</v>
      </c>
      <c r="D1317" s="1" t="s">
        <v>14625</v>
      </c>
      <c r="E1317" s="1" t="s">
        <v>14626</v>
      </c>
      <c r="F1317" s="1" t="s">
        <v>14627</v>
      </c>
      <c r="G1317" s="1" t="s">
        <v>14628</v>
      </c>
      <c r="H1317" s="1" t="s">
        <v>14629</v>
      </c>
      <c r="I1317" s="1" t="s">
        <v>14630</v>
      </c>
      <c r="J1317" s="1" t="s">
        <v>14631</v>
      </c>
      <c r="K1317" s="1" t="s">
        <v>14632</v>
      </c>
      <c r="L1317" s="1" t="s">
        <v>14633</v>
      </c>
      <c r="M1317" s="1" t="s">
        <v>14634</v>
      </c>
    </row>
    <row r="1318" spans="2:13" x14ac:dyDescent="0.25">
      <c r="B1318" s="1" t="s">
        <v>88</v>
      </c>
      <c r="C1318" s="1" t="s">
        <v>14635</v>
      </c>
      <c r="D1318" s="1" t="s">
        <v>14636</v>
      </c>
      <c r="E1318" s="1" t="s">
        <v>14637</v>
      </c>
      <c r="F1318" s="1" t="s">
        <v>14638</v>
      </c>
      <c r="G1318" s="1" t="s">
        <v>14639</v>
      </c>
      <c r="H1318" s="1" t="s">
        <v>14640</v>
      </c>
      <c r="I1318" s="1" t="s">
        <v>14641</v>
      </c>
      <c r="J1318" s="1" t="s">
        <v>14642</v>
      </c>
      <c r="K1318" s="1" t="s">
        <v>14643</v>
      </c>
      <c r="L1318" s="1" t="s">
        <v>14644</v>
      </c>
      <c r="M1318" s="1" t="s">
        <v>14645</v>
      </c>
    </row>
    <row r="1319" spans="2:13" x14ac:dyDescent="0.25">
      <c r="B1319" s="1" t="s">
        <v>88</v>
      </c>
      <c r="C1319" s="1" t="s">
        <v>14646</v>
      </c>
      <c r="D1319" s="1" t="s">
        <v>14647</v>
      </c>
      <c r="E1319" s="1" t="s">
        <v>14648</v>
      </c>
      <c r="F1319" s="1" t="s">
        <v>14649</v>
      </c>
      <c r="G1319" s="1" t="s">
        <v>14650</v>
      </c>
      <c r="H1319" s="1" t="s">
        <v>14651</v>
      </c>
      <c r="I1319" s="1" t="s">
        <v>14652</v>
      </c>
      <c r="J1319" s="1" t="s">
        <v>14653</v>
      </c>
      <c r="K1319" s="1" t="s">
        <v>14654</v>
      </c>
      <c r="L1319" s="1" t="s">
        <v>14655</v>
      </c>
      <c r="M1319" s="1" t="s">
        <v>14656</v>
      </c>
    </row>
    <row r="1320" spans="2:13" x14ac:dyDescent="0.25">
      <c r="B1320" s="1" t="s">
        <v>88</v>
      </c>
      <c r="C1320" s="1" t="s">
        <v>14657</v>
      </c>
      <c r="D1320" s="1" t="s">
        <v>14658</v>
      </c>
      <c r="E1320" s="1" t="s">
        <v>14659</v>
      </c>
      <c r="F1320" s="1" t="s">
        <v>14660</v>
      </c>
      <c r="G1320" s="1" t="s">
        <v>14661</v>
      </c>
      <c r="H1320" s="1" t="s">
        <v>14662</v>
      </c>
      <c r="I1320" s="1" t="s">
        <v>14663</v>
      </c>
      <c r="J1320" s="1" t="s">
        <v>14664</v>
      </c>
      <c r="K1320" s="1" t="s">
        <v>14665</v>
      </c>
      <c r="L1320" s="1" t="s">
        <v>14666</v>
      </c>
      <c r="M1320" s="1" t="s">
        <v>14667</v>
      </c>
    </row>
    <row r="1321" spans="2:13" x14ac:dyDescent="0.25">
      <c r="B1321" s="1" t="s">
        <v>88</v>
      </c>
      <c r="C1321" s="1" t="s">
        <v>14668</v>
      </c>
      <c r="D1321" s="1" t="s">
        <v>14669</v>
      </c>
      <c r="E1321" s="1" t="s">
        <v>14670</v>
      </c>
      <c r="F1321" s="1" t="s">
        <v>14671</v>
      </c>
      <c r="G1321" s="1" t="s">
        <v>14672</v>
      </c>
      <c r="H1321" s="1" t="s">
        <v>14673</v>
      </c>
      <c r="I1321" s="1" t="s">
        <v>14674</v>
      </c>
      <c r="J1321" s="1" t="s">
        <v>14675</v>
      </c>
      <c r="K1321" s="1" t="s">
        <v>14676</v>
      </c>
      <c r="L1321" s="1" t="s">
        <v>14677</v>
      </c>
      <c r="M1321" s="1" t="s">
        <v>14678</v>
      </c>
    </row>
    <row r="1322" spans="2:13" x14ac:dyDescent="0.25">
      <c r="B1322" s="1" t="s">
        <v>89</v>
      </c>
      <c r="C1322" s="1" t="s">
        <v>14679</v>
      </c>
      <c r="D1322" s="1" t="s">
        <v>14680</v>
      </c>
      <c r="E1322" s="1" t="s">
        <v>14681</v>
      </c>
      <c r="F1322" s="1" t="s">
        <v>14682</v>
      </c>
      <c r="G1322" s="1" t="s">
        <v>14683</v>
      </c>
      <c r="H1322" s="1" t="s">
        <v>14684</v>
      </c>
      <c r="I1322" s="1" t="s">
        <v>14685</v>
      </c>
      <c r="J1322" s="1" t="s">
        <v>14686</v>
      </c>
      <c r="K1322" s="1" t="s">
        <v>14687</v>
      </c>
      <c r="L1322" s="1" t="s">
        <v>14688</v>
      </c>
      <c r="M1322" s="1" t="s">
        <v>14689</v>
      </c>
    </row>
    <row r="1323" spans="2:13" x14ac:dyDescent="0.25">
      <c r="B1323" s="1" t="s">
        <v>89</v>
      </c>
      <c r="C1323" s="1" t="s">
        <v>14690</v>
      </c>
      <c r="D1323" s="1" t="s">
        <v>14691</v>
      </c>
      <c r="E1323" s="1" t="s">
        <v>14692</v>
      </c>
      <c r="F1323" s="1" t="s">
        <v>14693</v>
      </c>
      <c r="G1323" s="1" t="s">
        <v>14694</v>
      </c>
      <c r="H1323" s="1" t="s">
        <v>14695</v>
      </c>
      <c r="I1323" s="1" t="s">
        <v>14696</v>
      </c>
      <c r="J1323" s="1" t="s">
        <v>14697</v>
      </c>
      <c r="K1323" s="1" t="s">
        <v>14698</v>
      </c>
      <c r="L1323" s="1" t="s">
        <v>14699</v>
      </c>
      <c r="M1323" s="1" t="s">
        <v>14700</v>
      </c>
    </row>
    <row r="1324" spans="2:13" x14ac:dyDescent="0.25">
      <c r="B1324" s="1" t="s">
        <v>89</v>
      </c>
      <c r="C1324" s="1" t="s">
        <v>14701</v>
      </c>
      <c r="D1324" s="1" t="s">
        <v>14702</v>
      </c>
      <c r="E1324" s="1" t="s">
        <v>14703</v>
      </c>
      <c r="F1324" s="1" t="s">
        <v>14704</v>
      </c>
      <c r="G1324" s="1" t="s">
        <v>14705</v>
      </c>
      <c r="H1324" s="1" t="s">
        <v>14706</v>
      </c>
      <c r="I1324" s="1" t="s">
        <v>14707</v>
      </c>
      <c r="J1324" s="1" t="s">
        <v>14708</v>
      </c>
      <c r="K1324" s="1" t="s">
        <v>14709</v>
      </c>
      <c r="L1324" s="1" t="s">
        <v>14710</v>
      </c>
      <c r="M1324" s="1" t="s">
        <v>14711</v>
      </c>
    </row>
    <row r="1325" spans="2:13" x14ac:dyDescent="0.25">
      <c r="B1325" s="1" t="s">
        <v>89</v>
      </c>
      <c r="C1325" s="1" t="s">
        <v>14712</v>
      </c>
      <c r="D1325" s="1" t="s">
        <v>14713</v>
      </c>
      <c r="E1325" s="1" t="s">
        <v>14714</v>
      </c>
      <c r="F1325" s="1" t="s">
        <v>14715</v>
      </c>
      <c r="G1325" s="1" t="s">
        <v>14716</v>
      </c>
      <c r="H1325" s="1" t="s">
        <v>14717</v>
      </c>
      <c r="I1325" s="1" t="s">
        <v>14718</v>
      </c>
      <c r="J1325" s="1" t="s">
        <v>14719</v>
      </c>
      <c r="K1325" s="1" t="s">
        <v>14720</v>
      </c>
      <c r="L1325" s="1" t="s">
        <v>14721</v>
      </c>
      <c r="M1325" s="1" t="s">
        <v>14722</v>
      </c>
    </row>
    <row r="1326" spans="2:13" x14ac:dyDescent="0.25">
      <c r="B1326" s="1" t="s">
        <v>89</v>
      </c>
      <c r="C1326" s="1" t="s">
        <v>14723</v>
      </c>
      <c r="D1326" s="1" t="s">
        <v>14724</v>
      </c>
      <c r="E1326" s="1" t="s">
        <v>14725</v>
      </c>
      <c r="F1326" s="1" t="s">
        <v>14726</v>
      </c>
      <c r="G1326" s="1" t="s">
        <v>14727</v>
      </c>
      <c r="H1326" s="1" t="s">
        <v>14728</v>
      </c>
      <c r="I1326" s="1" t="s">
        <v>14729</v>
      </c>
      <c r="J1326" s="1" t="s">
        <v>14730</v>
      </c>
      <c r="K1326" s="1" t="s">
        <v>14731</v>
      </c>
      <c r="L1326" s="1" t="s">
        <v>14732</v>
      </c>
      <c r="M1326" s="1" t="s">
        <v>14733</v>
      </c>
    </row>
    <row r="1327" spans="2:13" x14ac:dyDescent="0.25">
      <c r="B1327" s="1" t="s">
        <v>89</v>
      </c>
      <c r="C1327" s="1" t="s">
        <v>14734</v>
      </c>
      <c r="D1327" s="1" t="s">
        <v>14735</v>
      </c>
      <c r="E1327" s="1" t="s">
        <v>14736</v>
      </c>
      <c r="F1327" s="1" t="s">
        <v>14737</v>
      </c>
      <c r="G1327" s="1" t="s">
        <v>14738</v>
      </c>
      <c r="H1327" s="1" t="s">
        <v>14739</v>
      </c>
      <c r="I1327" s="1" t="s">
        <v>14740</v>
      </c>
      <c r="J1327" s="1" t="s">
        <v>14741</v>
      </c>
      <c r="K1327" s="1" t="s">
        <v>14742</v>
      </c>
      <c r="L1327" s="1" t="s">
        <v>14743</v>
      </c>
      <c r="M1327" s="1" t="s">
        <v>14744</v>
      </c>
    </row>
    <row r="1328" spans="2:13" x14ac:dyDescent="0.25">
      <c r="B1328" s="1" t="s">
        <v>89</v>
      </c>
      <c r="C1328" s="1" t="s">
        <v>14745</v>
      </c>
      <c r="D1328" s="1" t="s">
        <v>14746</v>
      </c>
      <c r="E1328" s="1" t="s">
        <v>14747</v>
      </c>
      <c r="F1328" s="1" t="s">
        <v>14748</v>
      </c>
      <c r="G1328" s="1" t="s">
        <v>14749</v>
      </c>
      <c r="H1328" s="1" t="s">
        <v>14750</v>
      </c>
      <c r="I1328" s="1" t="s">
        <v>14751</v>
      </c>
      <c r="J1328" s="1" t="s">
        <v>14752</v>
      </c>
      <c r="K1328" s="1" t="s">
        <v>14753</v>
      </c>
      <c r="L1328" s="1" t="s">
        <v>14754</v>
      </c>
      <c r="M1328" s="1" t="s">
        <v>14755</v>
      </c>
    </row>
    <row r="1329" spans="2:13" x14ac:dyDescent="0.25">
      <c r="B1329" s="1" t="s">
        <v>89</v>
      </c>
      <c r="C1329" s="1" t="s">
        <v>14756</v>
      </c>
      <c r="D1329" s="1" t="s">
        <v>14757</v>
      </c>
      <c r="E1329" s="1" t="s">
        <v>14758</v>
      </c>
      <c r="F1329" s="1" t="s">
        <v>14759</v>
      </c>
      <c r="G1329" s="1" t="s">
        <v>14760</v>
      </c>
      <c r="H1329" s="1" t="s">
        <v>14761</v>
      </c>
      <c r="I1329" s="1" t="s">
        <v>14762</v>
      </c>
      <c r="J1329" s="1" t="s">
        <v>14763</v>
      </c>
      <c r="K1329" s="1" t="s">
        <v>14764</v>
      </c>
      <c r="L1329" s="1" t="s">
        <v>14765</v>
      </c>
      <c r="M1329" s="1" t="s">
        <v>14766</v>
      </c>
    </row>
    <row r="1330" spans="2:13" x14ac:dyDescent="0.25">
      <c r="B1330" s="1" t="s">
        <v>89</v>
      </c>
      <c r="C1330" s="1" t="s">
        <v>14767</v>
      </c>
      <c r="D1330" s="1" t="s">
        <v>14768</v>
      </c>
      <c r="E1330" s="1" t="s">
        <v>14769</v>
      </c>
      <c r="F1330" s="1" t="s">
        <v>14770</v>
      </c>
      <c r="G1330" s="1" t="s">
        <v>14771</v>
      </c>
      <c r="H1330" s="1" t="s">
        <v>14772</v>
      </c>
      <c r="I1330" s="1" t="s">
        <v>14773</v>
      </c>
      <c r="J1330" s="1" t="s">
        <v>14774</v>
      </c>
      <c r="K1330" s="1" t="s">
        <v>14775</v>
      </c>
      <c r="L1330" s="1" t="s">
        <v>14776</v>
      </c>
      <c r="M1330" s="1" t="s">
        <v>14777</v>
      </c>
    </row>
    <row r="1331" spans="2:13" x14ac:dyDescent="0.25">
      <c r="B1331" s="1" t="s">
        <v>89</v>
      </c>
      <c r="C1331" s="1" t="s">
        <v>14778</v>
      </c>
      <c r="D1331" s="1" t="s">
        <v>14779</v>
      </c>
      <c r="E1331" s="1" t="s">
        <v>14780</v>
      </c>
      <c r="F1331" s="1" t="s">
        <v>14781</v>
      </c>
      <c r="G1331" s="1" t="s">
        <v>14782</v>
      </c>
      <c r="H1331" s="1" t="s">
        <v>14783</v>
      </c>
      <c r="I1331" s="1" t="s">
        <v>14784</v>
      </c>
      <c r="J1331" s="1" t="s">
        <v>14785</v>
      </c>
      <c r="K1331" s="1" t="s">
        <v>14786</v>
      </c>
      <c r="L1331" s="1" t="s">
        <v>14787</v>
      </c>
      <c r="M1331" s="1" t="s">
        <v>14788</v>
      </c>
    </row>
    <row r="1332" spans="2:13" x14ac:dyDescent="0.25">
      <c r="B1332" s="1" t="s">
        <v>89</v>
      </c>
      <c r="C1332" s="1" t="s">
        <v>14789</v>
      </c>
      <c r="D1332" s="1" t="s">
        <v>14790</v>
      </c>
      <c r="E1332" s="1" t="s">
        <v>14791</v>
      </c>
      <c r="F1332" s="1" t="s">
        <v>14792</v>
      </c>
      <c r="G1332" s="1" t="s">
        <v>14793</v>
      </c>
      <c r="H1332" s="1" t="s">
        <v>14794</v>
      </c>
      <c r="I1332" s="1" t="s">
        <v>14795</v>
      </c>
      <c r="J1332" s="1" t="s">
        <v>14796</v>
      </c>
      <c r="K1332" s="1" t="s">
        <v>14797</v>
      </c>
      <c r="L1332" s="1" t="s">
        <v>14798</v>
      </c>
      <c r="M1332" s="1" t="s">
        <v>14799</v>
      </c>
    </row>
    <row r="1333" spans="2:13" x14ac:dyDescent="0.25">
      <c r="B1333" s="1" t="s">
        <v>89</v>
      </c>
      <c r="C1333" s="1" t="s">
        <v>14800</v>
      </c>
      <c r="D1333" s="1" t="s">
        <v>14801</v>
      </c>
      <c r="E1333" s="1" t="s">
        <v>14802</v>
      </c>
      <c r="F1333" s="1" t="s">
        <v>14803</v>
      </c>
      <c r="G1333" s="1" t="s">
        <v>14804</v>
      </c>
      <c r="H1333" s="1" t="s">
        <v>14805</v>
      </c>
      <c r="I1333" s="1" t="s">
        <v>14806</v>
      </c>
      <c r="J1333" s="1" t="s">
        <v>14807</v>
      </c>
      <c r="K1333" s="1" t="s">
        <v>14808</v>
      </c>
      <c r="L1333" s="1" t="s">
        <v>14809</v>
      </c>
      <c r="M1333" s="1" t="s">
        <v>14810</v>
      </c>
    </row>
    <row r="1334" spans="2:13" x14ac:dyDescent="0.25">
      <c r="B1334" s="1" t="s">
        <v>89</v>
      </c>
      <c r="C1334" s="1" t="s">
        <v>14811</v>
      </c>
      <c r="D1334" s="1" t="s">
        <v>14812</v>
      </c>
      <c r="E1334" s="1" t="s">
        <v>14813</v>
      </c>
      <c r="F1334" s="1" t="s">
        <v>14814</v>
      </c>
      <c r="G1334" s="1" t="s">
        <v>14815</v>
      </c>
      <c r="H1334" s="1" t="s">
        <v>14816</v>
      </c>
      <c r="I1334" s="1" t="s">
        <v>14817</v>
      </c>
      <c r="J1334" s="1" t="s">
        <v>14818</v>
      </c>
      <c r="K1334" s="1" t="s">
        <v>14819</v>
      </c>
      <c r="L1334" s="1" t="s">
        <v>14820</v>
      </c>
      <c r="M1334" s="1" t="s">
        <v>14821</v>
      </c>
    </row>
    <row r="1335" spans="2:13" x14ac:dyDescent="0.25">
      <c r="B1335" s="1" t="s">
        <v>89</v>
      </c>
      <c r="C1335" s="1" t="s">
        <v>14822</v>
      </c>
      <c r="D1335" s="1" t="s">
        <v>14823</v>
      </c>
      <c r="E1335" s="1" t="s">
        <v>14824</v>
      </c>
      <c r="F1335" s="1" t="s">
        <v>14825</v>
      </c>
      <c r="G1335" s="1" t="s">
        <v>14826</v>
      </c>
      <c r="H1335" s="1" t="s">
        <v>14827</v>
      </c>
      <c r="I1335" s="1" t="s">
        <v>14828</v>
      </c>
      <c r="J1335" s="1" t="s">
        <v>14829</v>
      </c>
      <c r="K1335" s="1" t="s">
        <v>14830</v>
      </c>
      <c r="L1335" s="1" t="s">
        <v>14831</v>
      </c>
      <c r="M1335" s="1" t="s">
        <v>14832</v>
      </c>
    </row>
    <row r="1336" spans="2:13" x14ac:dyDescent="0.25">
      <c r="B1336" s="1" t="s">
        <v>89</v>
      </c>
      <c r="C1336" s="1" t="s">
        <v>14833</v>
      </c>
      <c r="D1336" s="1" t="s">
        <v>14834</v>
      </c>
      <c r="E1336" s="1" t="s">
        <v>14835</v>
      </c>
      <c r="F1336" s="1" t="s">
        <v>14836</v>
      </c>
      <c r="G1336" s="1" t="s">
        <v>14837</v>
      </c>
      <c r="H1336" s="1" t="s">
        <v>14838</v>
      </c>
      <c r="I1336" s="1" t="s">
        <v>14839</v>
      </c>
      <c r="J1336" s="1" t="s">
        <v>14840</v>
      </c>
      <c r="K1336" s="1" t="s">
        <v>14841</v>
      </c>
      <c r="L1336" s="1" t="s">
        <v>14842</v>
      </c>
      <c r="M1336" s="1" t="s">
        <v>14843</v>
      </c>
    </row>
    <row r="1337" spans="2:13" x14ac:dyDescent="0.25">
      <c r="B1337" s="1" t="s">
        <v>89</v>
      </c>
      <c r="C1337" s="1" t="s">
        <v>14844</v>
      </c>
      <c r="D1337" s="1" t="s">
        <v>14845</v>
      </c>
      <c r="E1337" s="1" t="s">
        <v>14846</v>
      </c>
      <c r="F1337" s="1" t="s">
        <v>14847</v>
      </c>
      <c r="G1337" s="1" t="s">
        <v>14848</v>
      </c>
      <c r="H1337" s="1" t="s">
        <v>14849</v>
      </c>
      <c r="I1337" s="1" t="s">
        <v>14850</v>
      </c>
      <c r="J1337" s="1" t="s">
        <v>14851</v>
      </c>
      <c r="K1337" s="1" t="s">
        <v>14852</v>
      </c>
      <c r="L1337" s="1" t="s">
        <v>14853</v>
      </c>
      <c r="M1337" s="1" t="s">
        <v>14854</v>
      </c>
    </row>
    <row r="1338" spans="2:13" x14ac:dyDescent="0.25">
      <c r="B1338" s="1" t="s">
        <v>89</v>
      </c>
      <c r="C1338" s="1" t="s">
        <v>14855</v>
      </c>
      <c r="D1338" s="1" t="s">
        <v>14856</v>
      </c>
      <c r="E1338" s="1" t="s">
        <v>14857</v>
      </c>
      <c r="F1338" s="1" t="s">
        <v>14858</v>
      </c>
      <c r="G1338" s="1" t="s">
        <v>14859</v>
      </c>
      <c r="H1338" s="1" t="s">
        <v>14860</v>
      </c>
      <c r="I1338" s="1" t="s">
        <v>14861</v>
      </c>
      <c r="J1338" s="1" t="s">
        <v>14862</v>
      </c>
      <c r="K1338" s="1" t="s">
        <v>14863</v>
      </c>
      <c r="L1338" s="1" t="s">
        <v>14864</v>
      </c>
      <c r="M1338" s="1" t="s">
        <v>14865</v>
      </c>
    </row>
    <row r="1339" spans="2:13" x14ac:dyDescent="0.25">
      <c r="B1339" s="1" t="s">
        <v>89</v>
      </c>
      <c r="C1339" s="1" t="s">
        <v>14866</v>
      </c>
      <c r="D1339" s="1" t="s">
        <v>14867</v>
      </c>
      <c r="E1339" s="1" t="s">
        <v>14868</v>
      </c>
      <c r="F1339" s="1" t="s">
        <v>14869</v>
      </c>
      <c r="G1339" s="1" t="s">
        <v>14870</v>
      </c>
      <c r="H1339" s="1" t="s">
        <v>14871</v>
      </c>
      <c r="I1339" s="1" t="s">
        <v>14872</v>
      </c>
      <c r="J1339" s="1" t="s">
        <v>14873</v>
      </c>
      <c r="K1339" s="1" t="s">
        <v>14874</v>
      </c>
      <c r="L1339" s="1" t="s">
        <v>14875</v>
      </c>
      <c r="M1339" s="1" t="s">
        <v>14876</v>
      </c>
    </row>
    <row r="1340" spans="2:13" x14ac:dyDescent="0.25">
      <c r="B1340" s="1" t="s">
        <v>89</v>
      </c>
      <c r="C1340" s="1" t="s">
        <v>14877</v>
      </c>
      <c r="D1340" s="1" t="s">
        <v>14878</v>
      </c>
      <c r="E1340" s="1" t="s">
        <v>14879</v>
      </c>
      <c r="F1340" s="1" t="s">
        <v>14880</v>
      </c>
      <c r="G1340" s="1" t="s">
        <v>14881</v>
      </c>
      <c r="H1340" s="1" t="s">
        <v>14882</v>
      </c>
      <c r="I1340" s="1" t="s">
        <v>14883</v>
      </c>
      <c r="J1340" s="1" t="s">
        <v>14884</v>
      </c>
      <c r="K1340" s="1" t="s">
        <v>14885</v>
      </c>
      <c r="L1340" s="1" t="s">
        <v>14886</v>
      </c>
      <c r="M1340" s="1" t="s">
        <v>14887</v>
      </c>
    </row>
    <row r="1341" spans="2:13" x14ac:dyDescent="0.25">
      <c r="B1341" s="1" t="s">
        <v>89</v>
      </c>
      <c r="C1341" s="1" t="s">
        <v>14888</v>
      </c>
      <c r="D1341" s="1" t="s">
        <v>14889</v>
      </c>
      <c r="E1341" s="1" t="s">
        <v>14890</v>
      </c>
      <c r="F1341" s="1" t="s">
        <v>14891</v>
      </c>
      <c r="G1341" s="1" t="s">
        <v>14892</v>
      </c>
      <c r="H1341" s="1" t="s">
        <v>14893</v>
      </c>
      <c r="I1341" s="1" t="s">
        <v>14894</v>
      </c>
      <c r="J1341" s="1" t="s">
        <v>14895</v>
      </c>
      <c r="K1341" s="1" t="s">
        <v>14896</v>
      </c>
      <c r="L1341" s="1" t="s">
        <v>14897</v>
      </c>
      <c r="M1341" s="1" t="s">
        <v>14898</v>
      </c>
    </row>
    <row r="1342" spans="2:13" x14ac:dyDescent="0.25">
      <c r="B1342" s="1" t="s">
        <v>90</v>
      </c>
      <c r="C1342" s="1" t="s">
        <v>14899</v>
      </c>
      <c r="D1342" s="1" t="s">
        <v>14900</v>
      </c>
      <c r="E1342" s="1" t="s">
        <v>14901</v>
      </c>
      <c r="F1342" s="1" t="s">
        <v>14902</v>
      </c>
      <c r="G1342" s="1" t="s">
        <v>14903</v>
      </c>
      <c r="H1342" s="1" t="s">
        <v>14904</v>
      </c>
      <c r="I1342" s="1" t="s">
        <v>14905</v>
      </c>
      <c r="J1342" s="1" t="s">
        <v>14906</v>
      </c>
      <c r="K1342" s="1" t="s">
        <v>14907</v>
      </c>
      <c r="L1342" s="1" t="s">
        <v>14908</v>
      </c>
      <c r="M1342" s="1" t="s">
        <v>14909</v>
      </c>
    </row>
    <row r="1343" spans="2:13" x14ac:dyDescent="0.25">
      <c r="B1343" s="1" t="s">
        <v>90</v>
      </c>
      <c r="C1343" s="1" t="s">
        <v>14910</v>
      </c>
      <c r="D1343" s="1" t="s">
        <v>14911</v>
      </c>
      <c r="E1343" s="1" t="s">
        <v>14912</v>
      </c>
      <c r="F1343" s="1" t="s">
        <v>14913</v>
      </c>
      <c r="G1343" s="1" t="s">
        <v>14914</v>
      </c>
      <c r="H1343" s="1" t="s">
        <v>14915</v>
      </c>
      <c r="I1343" s="1" t="s">
        <v>14916</v>
      </c>
      <c r="J1343" s="1" t="s">
        <v>14917</v>
      </c>
      <c r="K1343" s="1" t="s">
        <v>14918</v>
      </c>
      <c r="L1343" s="1" t="s">
        <v>14919</v>
      </c>
      <c r="M1343" s="1" t="s">
        <v>14920</v>
      </c>
    </row>
    <row r="1344" spans="2:13" x14ac:dyDescent="0.25">
      <c r="B1344" s="1" t="s">
        <v>90</v>
      </c>
      <c r="C1344" s="1" t="s">
        <v>14921</v>
      </c>
      <c r="D1344" s="1" t="s">
        <v>14922</v>
      </c>
      <c r="E1344" s="1" t="s">
        <v>14923</v>
      </c>
      <c r="F1344" s="1" t="s">
        <v>14924</v>
      </c>
      <c r="G1344" s="1" t="s">
        <v>14925</v>
      </c>
      <c r="H1344" s="1" t="s">
        <v>14926</v>
      </c>
      <c r="I1344" s="1" t="s">
        <v>14927</v>
      </c>
      <c r="J1344" s="1" t="s">
        <v>14928</v>
      </c>
      <c r="K1344" s="1" t="s">
        <v>14929</v>
      </c>
      <c r="L1344" s="1" t="s">
        <v>14930</v>
      </c>
      <c r="M1344" s="1" t="s">
        <v>14931</v>
      </c>
    </row>
    <row r="1345" spans="2:13" x14ac:dyDescent="0.25">
      <c r="B1345" s="1" t="s">
        <v>90</v>
      </c>
      <c r="C1345" s="1" t="s">
        <v>14932</v>
      </c>
      <c r="D1345" s="1" t="s">
        <v>14933</v>
      </c>
      <c r="E1345" s="1" t="s">
        <v>14934</v>
      </c>
      <c r="F1345" s="1" t="s">
        <v>14935</v>
      </c>
      <c r="G1345" s="1" t="s">
        <v>14936</v>
      </c>
      <c r="H1345" s="1" t="s">
        <v>14937</v>
      </c>
      <c r="I1345" s="1" t="s">
        <v>14938</v>
      </c>
      <c r="J1345" s="1" t="s">
        <v>14939</v>
      </c>
      <c r="K1345" s="1" t="s">
        <v>14940</v>
      </c>
      <c r="L1345" s="1" t="s">
        <v>14941</v>
      </c>
      <c r="M1345" s="1" t="s">
        <v>14942</v>
      </c>
    </row>
    <row r="1346" spans="2:13" x14ac:dyDescent="0.25">
      <c r="B1346" s="1" t="s">
        <v>90</v>
      </c>
      <c r="C1346" s="1" t="s">
        <v>14943</v>
      </c>
      <c r="D1346" s="1" t="s">
        <v>14944</v>
      </c>
      <c r="E1346" s="1" t="s">
        <v>14945</v>
      </c>
      <c r="F1346" s="1" t="s">
        <v>14946</v>
      </c>
      <c r="G1346" s="1" t="s">
        <v>14947</v>
      </c>
      <c r="H1346" s="1" t="s">
        <v>14948</v>
      </c>
      <c r="I1346" s="1" t="s">
        <v>14949</v>
      </c>
      <c r="J1346" s="1" t="s">
        <v>14950</v>
      </c>
      <c r="K1346" s="1" t="s">
        <v>14951</v>
      </c>
      <c r="L1346" s="1" t="s">
        <v>14952</v>
      </c>
      <c r="M1346" s="1" t="s">
        <v>14953</v>
      </c>
    </row>
    <row r="1347" spans="2:13" x14ac:dyDescent="0.25">
      <c r="B1347" s="1" t="s">
        <v>90</v>
      </c>
      <c r="C1347" s="1" t="s">
        <v>14954</v>
      </c>
      <c r="D1347" s="1" t="s">
        <v>14955</v>
      </c>
      <c r="E1347" s="1" t="s">
        <v>14956</v>
      </c>
      <c r="F1347" s="1" t="s">
        <v>14957</v>
      </c>
      <c r="G1347" s="1" t="s">
        <v>14958</v>
      </c>
      <c r="H1347" s="1" t="s">
        <v>14959</v>
      </c>
      <c r="I1347" s="1" t="s">
        <v>14960</v>
      </c>
      <c r="J1347" s="1" t="s">
        <v>14961</v>
      </c>
      <c r="K1347" s="1" t="s">
        <v>14962</v>
      </c>
      <c r="L1347" s="1" t="s">
        <v>14963</v>
      </c>
      <c r="M1347" s="1" t="s">
        <v>14964</v>
      </c>
    </row>
    <row r="1348" spans="2:13" x14ac:dyDescent="0.25">
      <c r="B1348" s="1" t="s">
        <v>90</v>
      </c>
      <c r="C1348" s="1" t="s">
        <v>14965</v>
      </c>
      <c r="D1348" s="1" t="s">
        <v>14966</v>
      </c>
      <c r="E1348" s="1" t="s">
        <v>14967</v>
      </c>
      <c r="F1348" s="1" t="s">
        <v>14968</v>
      </c>
      <c r="G1348" s="1" t="s">
        <v>14969</v>
      </c>
      <c r="H1348" s="1" t="s">
        <v>14970</v>
      </c>
      <c r="I1348" s="1" t="s">
        <v>14971</v>
      </c>
      <c r="J1348" s="1" t="s">
        <v>14972</v>
      </c>
      <c r="K1348" s="1" t="s">
        <v>14973</v>
      </c>
      <c r="L1348" s="1" t="s">
        <v>14974</v>
      </c>
      <c r="M1348" s="1" t="s">
        <v>14975</v>
      </c>
    </row>
    <row r="1349" spans="2:13" x14ac:dyDescent="0.25">
      <c r="B1349" s="1" t="s">
        <v>90</v>
      </c>
      <c r="C1349" s="1" t="s">
        <v>14976</v>
      </c>
      <c r="D1349" s="1" t="s">
        <v>14977</v>
      </c>
      <c r="E1349" s="1" t="s">
        <v>14978</v>
      </c>
      <c r="F1349" s="1" t="s">
        <v>14979</v>
      </c>
      <c r="G1349" s="1" t="s">
        <v>14980</v>
      </c>
      <c r="H1349" s="1" t="s">
        <v>14981</v>
      </c>
      <c r="I1349" s="1" t="s">
        <v>14982</v>
      </c>
      <c r="J1349" s="1" t="s">
        <v>14983</v>
      </c>
      <c r="K1349" s="1" t="s">
        <v>14984</v>
      </c>
      <c r="L1349" s="1" t="s">
        <v>14985</v>
      </c>
      <c r="M1349" s="1" t="s">
        <v>14986</v>
      </c>
    </row>
    <row r="1350" spans="2:13" x14ac:dyDescent="0.25">
      <c r="B1350" s="1" t="s">
        <v>90</v>
      </c>
      <c r="C1350" s="1" t="s">
        <v>14987</v>
      </c>
      <c r="D1350" s="1" t="s">
        <v>14988</v>
      </c>
      <c r="E1350" s="1" t="s">
        <v>14989</v>
      </c>
      <c r="F1350" s="1" t="s">
        <v>14990</v>
      </c>
      <c r="G1350" s="1" t="s">
        <v>14991</v>
      </c>
      <c r="H1350" s="1" t="s">
        <v>14992</v>
      </c>
      <c r="I1350" s="1" t="s">
        <v>14993</v>
      </c>
      <c r="J1350" s="1" t="s">
        <v>14994</v>
      </c>
      <c r="K1350" s="1" t="s">
        <v>14995</v>
      </c>
      <c r="L1350" s="1" t="s">
        <v>14996</v>
      </c>
      <c r="M1350" s="1" t="s">
        <v>14997</v>
      </c>
    </row>
    <row r="1351" spans="2:13" x14ac:dyDescent="0.25">
      <c r="B1351" s="1" t="s">
        <v>90</v>
      </c>
      <c r="C1351" s="1" t="s">
        <v>14998</v>
      </c>
      <c r="D1351" s="1" t="s">
        <v>14999</v>
      </c>
      <c r="E1351" s="1" t="s">
        <v>15000</v>
      </c>
      <c r="F1351" s="1" t="s">
        <v>15001</v>
      </c>
      <c r="G1351" s="1" t="s">
        <v>15002</v>
      </c>
      <c r="H1351" s="1" t="s">
        <v>15003</v>
      </c>
      <c r="I1351" s="1" t="s">
        <v>15004</v>
      </c>
      <c r="J1351" s="1" t="s">
        <v>15005</v>
      </c>
      <c r="K1351" s="1" t="s">
        <v>15006</v>
      </c>
      <c r="L1351" s="1" t="s">
        <v>15007</v>
      </c>
      <c r="M1351" s="1" t="s">
        <v>15008</v>
      </c>
    </row>
    <row r="1352" spans="2:13" x14ac:dyDescent="0.25">
      <c r="B1352" s="1" t="s">
        <v>90</v>
      </c>
      <c r="C1352" s="1" t="s">
        <v>15009</v>
      </c>
      <c r="D1352" s="1" t="s">
        <v>15010</v>
      </c>
      <c r="E1352" s="1" t="s">
        <v>15011</v>
      </c>
      <c r="F1352" s="1" t="s">
        <v>15012</v>
      </c>
      <c r="G1352" s="1" t="s">
        <v>15013</v>
      </c>
      <c r="H1352" s="1" t="s">
        <v>15014</v>
      </c>
      <c r="I1352" s="1" t="s">
        <v>15015</v>
      </c>
      <c r="J1352" s="1" t="s">
        <v>15016</v>
      </c>
      <c r="K1352" s="1" t="s">
        <v>15017</v>
      </c>
      <c r="L1352" s="1" t="s">
        <v>15018</v>
      </c>
      <c r="M1352" s="1" t="s">
        <v>15019</v>
      </c>
    </row>
    <row r="1353" spans="2:13" x14ac:dyDescent="0.25">
      <c r="B1353" s="1" t="s">
        <v>90</v>
      </c>
      <c r="C1353" s="1" t="s">
        <v>15020</v>
      </c>
      <c r="D1353" s="1" t="s">
        <v>15021</v>
      </c>
      <c r="E1353" s="1" t="s">
        <v>15022</v>
      </c>
      <c r="F1353" s="1" t="s">
        <v>15023</v>
      </c>
      <c r="G1353" s="1" t="s">
        <v>15024</v>
      </c>
      <c r="H1353" s="1" t="s">
        <v>15025</v>
      </c>
      <c r="I1353" s="1" t="s">
        <v>15026</v>
      </c>
      <c r="J1353" s="1" t="s">
        <v>15027</v>
      </c>
      <c r="K1353" s="1" t="s">
        <v>15028</v>
      </c>
      <c r="L1353" s="1" t="s">
        <v>15029</v>
      </c>
      <c r="M1353" s="1" t="s">
        <v>15030</v>
      </c>
    </row>
    <row r="1354" spans="2:13" x14ac:dyDescent="0.25">
      <c r="B1354" s="1" t="s">
        <v>90</v>
      </c>
      <c r="C1354" s="1" t="s">
        <v>15031</v>
      </c>
      <c r="D1354" s="1" t="s">
        <v>15032</v>
      </c>
      <c r="E1354" s="1" t="s">
        <v>15033</v>
      </c>
      <c r="F1354" s="1" t="s">
        <v>15034</v>
      </c>
      <c r="G1354" s="1" t="s">
        <v>15035</v>
      </c>
      <c r="H1354" s="1" t="s">
        <v>15036</v>
      </c>
      <c r="I1354" s="1" t="s">
        <v>15037</v>
      </c>
      <c r="J1354" s="1" t="s">
        <v>15038</v>
      </c>
      <c r="K1354" s="1" t="s">
        <v>15039</v>
      </c>
      <c r="L1354" s="1" t="s">
        <v>15040</v>
      </c>
      <c r="M1354" s="1" t="s">
        <v>15041</v>
      </c>
    </row>
    <row r="1355" spans="2:13" x14ac:dyDescent="0.25">
      <c r="B1355" s="1" t="s">
        <v>90</v>
      </c>
      <c r="C1355" s="1" t="s">
        <v>15042</v>
      </c>
      <c r="D1355" s="1" t="s">
        <v>15043</v>
      </c>
      <c r="E1355" s="1" t="s">
        <v>15044</v>
      </c>
      <c r="F1355" s="1" t="s">
        <v>15045</v>
      </c>
      <c r="G1355" s="1" t="s">
        <v>15046</v>
      </c>
      <c r="H1355" s="1" t="s">
        <v>15047</v>
      </c>
      <c r="I1355" s="1" t="s">
        <v>15048</v>
      </c>
      <c r="J1355" s="1" t="s">
        <v>15049</v>
      </c>
      <c r="K1355" s="1" t="s">
        <v>15050</v>
      </c>
      <c r="L1355" s="1" t="s">
        <v>15051</v>
      </c>
      <c r="M1355" s="1" t="s">
        <v>15052</v>
      </c>
    </row>
    <row r="1356" spans="2:13" x14ac:dyDescent="0.25">
      <c r="B1356" s="1" t="s">
        <v>90</v>
      </c>
      <c r="C1356" s="1" t="s">
        <v>15053</v>
      </c>
      <c r="D1356" s="1" t="s">
        <v>15054</v>
      </c>
      <c r="E1356" s="1" t="s">
        <v>15055</v>
      </c>
      <c r="F1356" s="1" t="s">
        <v>15056</v>
      </c>
      <c r="G1356" s="1" t="s">
        <v>15057</v>
      </c>
      <c r="H1356" s="1" t="s">
        <v>15058</v>
      </c>
      <c r="I1356" s="1" t="s">
        <v>15059</v>
      </c>
      <c r="J1356" s="1" t="s">
        <v>15060</v>
      </c>
      <c r="K1356" s="1" t="s">
        <v>15061</v>
      </c>
      <c r="L1356" s="1" t="s">
        <v>15062</v>
      </c>
      <c r="M1356" s="1" t="s">
        <v>15063</v>
      </c>
    </row>
    <row r="1357" spans="2:13" x14ac:dyDescent="0.25">
      <c r="B1357" s="1" t="s">
        <v>90</v>
      </c>
      <c r="C1357" s="1" t="s">
        <v>15064</v>
      </c>
      <c r="D1357" s="1" t="s">
        <v>15065</v>
      </c>
      <c r="E1357" s="1" t="s">
        <v>15066</v>
      </c>
      <c r="F1357" s="1" t="s">
        <v>15067</v>
      </c>
      <c r="G1357" s="1" t="s">
        <v>15068</v>
      </c>
      <c r="H1357" s="1" t="s">
        <v>15069</v>
      </c>
      <c r="I1357" s="1" t="s">
        <v>15070</v>
      </c>
      <c r="J1357" s="1" t="s">
        <v>15071</v>
      </c>
      <c r="K1357" s="1" t="s">
        <v>15072</v>
      </c>
      <c r="L1357" s="1" t="s">
        <v>15073</v>
      </c>
      <c r="M1357" s="1" t="s">
        <v>15074</v>
      </c>
    </row>
    <row r="1358" spans="2:13" x14ac:dyDescent="0.25">
      <c r="B1358" s="1" t="s">
        <v>90</v>
      </c>
      <c r="C1358" s="1" t="s">
        <v>15075</v>
      </c>
      <c r="D1358" s="1" t="s">
        <v>15076</v>
      </c>
      <c r="E1358" s="1" t="s">
        <v>15077</v>
      </c>
      <c r="F1358" s="1" t="s">
        <v>15078</v>
      </c>
      <c r="G1358" s="1" t="s">
        <v>15079</v>
      </c>
      <c r="H1358" s="1" t="s">
        <v>15080</v>
      </c>
      <c r="I1358" s="1" t="s">
        <v>15081</v>
      </c>
      <c r="J1358" s="1" t="s">
        <v>15082</v>
      </c>
      <c r="K1358" s="1" t="s">
        <v>15083</v>
      </c>
      <c r="L1358" s="1" t="s">
        <v>15084</v>
      </c>
      <c r="M1358" s="1" t="s">
        <v>15085</v>
      </c>
    </row>
    <row r="1359" spans="2:13" x14ac:dyDescent="0.25">
      <c r="B1359" s="1" t="s">
        <v>90</v>
      </c>
      <c r="C1359" s="1" t="s">
        <v>15086</v>
      </c>
      <c r="D1359" s="1" t="s">
        <v>15087</v>
      </c>
      <c r="E1359" s="1" t="s">
        <v>15088</v>
      </c>
      <c r="F1359" s="1" t="s">
        <v>15089</v>
      </c>
      <c r="G1359" s="1" t="s">
        <v>15090</v>
      </c>
      <c r="H1359" s="1" t="s">
        <v>15091</v>
      </c>
      <c r="I1359" s="1" t="s">
        <v>15092</v>
      </c>
      <c r="J1359" s="1" t="s">
        <v>15093</v>
      </c>
      <c r="K1359" s="1" t="s">
        <v>15094</v>
      </c>
      <c r="L1359" s="1" t="s">
        <v>15095</v>
      </c>
      <c r="M1359" s="1" t="s">
        <v>15096</v>
      </c>
    </row>
    <row r="1360" spans="2:13" x14ac:dyDescent="0.25">
      <c r="B1360" s="1" t="s">
        <v>90</v>
      </c>
      <c r="C1360" s="1" t="s">
        <v>15097</v>
      </c>
      <c r="D1360" s="1" t="s">
        <v>15098</v>
      </c>
      <c r="E1360" s="1" t="s">
        <v>15099</v>
      </c>
      <c r="F1360" s="1" t="s">
        <v>15100</v>
      </c>
      <c r="G1360" s="1" t="s">
        <v>15101</v>
      </c>
      <c r="H1360" s="1" t="s">
        <v>15102</v>
      </c>
      <c r="I1360" s="1" t="s">
        <v>15103</v>
      </c>
      <c r="J1360" s="1" t="s">
        <v>15104</v>
      </c>
      <c r="K1360" s="1" t="s">
        <v>15105</v>
      </c>
      <c r="L1360" s="1" t="s">
        <v>15106</v>
      </c>
      <c r="M1360" s="1" t="s">
        <v>15107</v>
      </c>
    </row>
    <row r="1361" spans="2:13" x14ac:dyDescent="0.25">
      <c r="B1361" s="1" t="s">
        <v>90</v>
      </c>
      <c r="C1361" s="1" t="s">
        <v>15108</v>
      </c>
      <c r="D1361" s="1" t="s">
        <v>15109</v>
      </c>
      <c r="E1361" s="1" t="s">
        <v>15110</v>
      </c>
      <c r="F1361" s="1" t="s">
        <v>15111</v>
      </c>
      <c r="G1361" s="1" t="s">
        <v>15112</v>
      </c>
      <c r="H1361" s="1" t="s">
        <v>15113</v>
      </c>
      <c r="I1361" s="1" t="s">
        <v>15114</v>
      </c>
      <c r="J1361" s="1" t="s">
        <v>15115</v>
      </c>
      <c r="K1361" s="1" t="s">
        <v>15116</v>
      </c>
      <c r="L1361" s="1" t="s">
        <v>15117</v>
      </c>
      <c r="M1361" s="1" t="s">
        <v>15118</v>
      </c>
    </row>
    <row r="1362" spans="2:13" x14ac:dyDescent="0.25">
      <c r="B1362" s="1" t="s">
        <v>91</v>
      </c>
      <c r="C1362" s="1" t="s">
        <v>15119</v>
      </c>
      <c r="D1362" s="1" t="s">
        <v>15120</v>
      </c>
      <c r="E1362" s="1" t="s">
        <v>15121</v>
      </c>
      <c r="F1362" s="1" t="s">
        <v>15122</v>
      </c>
      <c r="G1362" s="1" t="s">
        <v>15123</v>
      </c>
      <c r="H1362" s="1" t="s">
        <v>15124</v>
      </c>
      <c r="I1362" s="1" t="s">
        <v>15125</v>
      </c>
      <c r="J1362" s="1" t="s">
        <v>15126</v>
      </c>
      <c r="K1362" s="1" t="s">
        <v>15127</v>
      </c>
      <c r="L1362" s="1" t="s">
        <v>15128</v>
      </c>
      <c r="M1362" s="1" t="s">
        <v>15129</v>
      </c>
    </row>
    <row r="1363" spans="2:13" x14ac:dyDescent="0.25">
      <c r="B1363" s="1" t="s">
        <v>91</v>
      </c>
      <c r="C1363" s="1" t="s">
        <v>15130</v>
      </c>
      <c r="D1363" s="1" t="s">
        <v>15131</v>
      </c>
      <c r="E1363" s="1" t="s">
        <v>15132</v>
      </c>
      <c r="F1363" s="1" t="s">
        <v>15133</v>
      </c>
      <c r="G1363" s="1" t="s">
        <v>15134</v>
      </c>
      <c r="H1363" s="1" t="s">
        <v>15135</v>
      </c>
      <c r="I1363" s="1" t="s">
        <v>15136</v>
      </c>
      <c r="J1363" s="1" t="s">
        <v>15137</v>
      </c>
      <c r="K1363" s="1" t="s">
        <v>15138</v>
      </c>
      <c r="L1363" s="1" t="s">
        <v>15139</v>
      </c>
      <c r="M1363" s="1" t="s">
        <v>15140</v>
      </c>
    </row>
    <row r="1364" spans="2:13" x14ac:dyDescent="0.25">
      <c r="B1364" s="1" t="s">
        <v>91</v>
      </c>
      <c r="C1364" s="1" t="s">
        <v>15141</v>
      </c>
      <c r="D1364" s="1" t="s">
        <v>15142</v>
      </c>
      <c r="E1364" s="1" t="s">
        <v>15143</v>
      </c>
      <c r="F1364" s="1" t="s">
        <v>15144</v>
      </c>
      <c r="G1364" s="1" t="s">
        <v>15145</v>
      </c>
      <c r="H1364" s="1" t="s">
        <v>15146</v>
      </c>
      <c r="I1364" s="1" t="s">
        <v>15147</v>
      </c>
      <c r="J1364" s="1" t="s">
        <v>15148</v>
      </c>
      <c r="K1364" s="1" t="s">
        <v>15149</v>
      </c>
      <c r="L1364" s="1" t="s">
        <v>15150</v>
      </c>
      <c r="M1364" s="1" t="s">
        <v>15151</v>
      </c>
    </row>
    <row r="1365" spans="2:13" x14ac:dyDescent="0.25">
      <c r="B1365" s="1" t="s">
        <v>91</v>
      </c>
      <c r="C1365" s="1" t="s">
        <v>15152</v>
      </c>
      <c r="D1365" s="1" t="s">
        <v>15153</v>
      </c>
      <c r="E1365" s="1" t="s">
        <v>15154</v>
      </c>
      <c r="F1365" s="1" t="s">
        <v>15155</v>
      </c>
      <c r="G1365" s="1" t="s">
        <v>15156</v>
      </c>
      <c r="H1365" s="1" t="s">
        <v>15157</v>
      </c>
      <c r="I1365" s="1" t="s">
        <v>15158</v>
      </c>
      <c r="J1365" s="1" t="s">
        <v>15159</v>
      </c>
      <c r="K1365" s="1" t="s">
        <v>15160</v>
      </c>
      <c r="L1365" s="1" t="s">
        <v>15161</v>
      </c>
      <c r="M1365" s="1" t="s">
        <v>15162</v>
      </c>
    </row>
    <row r="1366" spans="2:13" x14ac:dyDescent="0.25">
      <c r="B1366" s="1" t="s">
        <v>91</v>
      </c>
      <c r="C1366" s="1" t="s">
        <v>15163</v>
      </c>
      <c r="D1366" s="1" t="s">
        <v>15164</v>
      </c>
      <c r="E1366" s="1" t="s">
        <v>15165</v>
      </c>
      <c r="F1366" s="1" t="s">
        <v>15166</v>
      </c>
      <c r="G1366" s="1" t="s">
        <v>15167</v>
      </c>
      <c r="H1366" s="1" t="s">
        <v>15168</v>
      </c>
      <c r="I1366" s="1" t="s">
        <v>15169</v>
      </c>
      <c r="J1366" s="1" t="s">
        <v>15170</v>
      </c>
      <c r="K1366" s="1" t="s">
        <v>15171</v>
      </c>
      <c r="L1366" s="1" t="s">
        <v>15172</v>
      </c>
      <c r="M1366" s="1" t="s">
        <v>15173</v>
      </c>
    </row>
    <row r="1367" spans="2:13" x14ac:dyDescent="0.25">
      <c r="B1367" s="1" t="s">
        <v>91</v>
      </c>
      <c r="C1367" s="1" t="s">
        <v>15174</v>
      </c>
      <c r="D1367" s="1" t="s">
        <v>15175</v>
      </c>
      <c r="E1367" s="1" t="s">
        <v>15176</v>
      </c>
      <c r="F1367" s="1" t="s">
        <v>15177</v>
      </c>
      <c r="G1367" s="1" t="s">
        <v>15178</v>
      </c>
      <c r="H1367" s="1" t="s">
        <v>15179</v>
      </c>
      <c r="I1367" s="1" t="s">
        <v>15180</v>
      </c>
      <c r="J1367" s="1" t="s">
        <v>15181</v>
      </c>
      <c r="K1367" s="1" t="s">
        <v>15182</v>
      </c>
      <c r="L1367" s="1" t="s">
        <v>15183</v>
      </c>
      <c r="M1367" s="1" t="s">
        <v>15184</v>
      </c>
    </row>
    <row r="1368" spans="2:13" x14ac:dyDescent="0.25">
      <c r="B1368" s="1" t="s">
        <v>91</v>
      </c>
      <c r="C1368" s="1" t="s">
        <v>15185</v>
      </c>
      <c r="D1368" s="1" t="s">
        <v>15186</v>
      </c>
      <c r="E1368" s="1" t="s">
        <v>15187</v>
      </c>
      <c r="F1368" s="1" t="s">
        <v>15188</v>
      </c>
      <c r="G1368" s="1" t="s">
        <v>15189</v>
      </c>
      <c r="H1368" s="1" t="s">
        <v>15190</v>
      </c>
      <c r="I1368" s="1" t="s">
        <v>15191</v>
      </c>
      <c r="J1368" s="1" t="s">
        <v>15192</v>
      </c>
      <c r="K1368" s="1" t="s">
        <v>15193</v>
      </c>
      <c r="L1368" s="1" t="s">
        <v>15194</v>
      </c>
      <c r="M1368" s="1" t="s">
        <v>15195</v>
      </c>
    </row>
    <row r="1369" spans="2:13" x14ac:dyDescent="0.25">
      <c r="B1369" s="1" t="s">
        <v>91</v>
      </c>
      <c r="C1369" s="1" t="s">
        <v>15196</v>
      </c>
      <c r="D1369" s="1" t="s">
        <v>15197</v>
      </c>
      <c r="E1369" s="1" t="s">
        <v>15198</v>
      </c>
      <c r="F1369" s="1" t="s">
        <v>15199</v>
      </c>
      <c r="G1369" s="1" t="s">
        <v>15200</v>
      </c>
      <c r="H1369" s="1" t="s">
        <v>15201</v>
      </c>
      <c r="I1369" s="1" t="s">
        <v>15202</v>
      </c>
      <c r="J1369" s="1" t="s">
        <v>15203</v>
      </c>
      <c r="K1369" s="1" t="s">
        <v>15204</v>
      </c>
      <c r="L1369" s="1" t="s">
        <v>15205</v>
      </c>
      <c r="M1369" s="1" t="s">
        <v>15206</v>
      </c>
    </row>
    <row r="1370" spans="2:13" x14ac:dyDescent="0.25">
      <c r="B1370" s="1" t="s">
        <v>91</v>
      </c>
      <c r="C1370" s="1" t="s">
        <v>15207</v>
      </c>
      <c r="D1370" s="1" t="s">
        <v>15208</v>
      </c>
      <c r="E1370" s="1" t="s">
        <v>15209</v>
      </c>
      <c r="F1370" s="1" t="s">
        <v>15210</v>
      </c>
      <c r="G1370" s="1" t="s">
        <v>15211</v>
      </c>
      <c r="H1370" s="1" t="s">
        <v>15212</v>
      </c>
      <c r="I1370" s="1" t="s">
        <v>15213</v>
      </c>
      <c r="J1370" s="1" t="s">
        <v>15214</v>
      </c>
      <c r="K1370" s="1" t="s">
        <v>15215</v>
      </c>
      <c r="L1370" s="1" t="s">
        <v>15216</v>
      </c>
      <c r="M1370" s="1" t="s">
        <v>15217</v>
      </c>
    </row>
    <row r="1371" spans="2:13" x14ac:dyDescent="0.25">
      <c r="B1371" s="1" t="s">
        <v>91</v>
      </c>
      <c r="C1371" s="1" t="s">
        <v>15218</v>
      </c>
      <c r="D1371" s="1" t="s">
        <v>15219</v>
      </c>
      <c r="E1371" s="1" t="s">
        <v>15220</v>
      </c>
      <c r="F1371" s="1" t="s">
        <v>15221</v>
      </c>
      <c r="G1371" s="1" t="s">
        <v>15222</v>
      </c>
      <c r="H1371" s="1" t="s">
        <v>15223</v>
      </c>
      <c r="I1371" s="1" t="s">
        <v>15224</v>
      </c>
      <c r="J1371" s="1" t="s">
        <v>15225</v>
      </c>
      <c r="K1371" s="1" t="s">
        <v>15226</v>
      </c>
      <c r="L1371" s="1" t="s">
        <v>15227</v>
      </c>
      <c r="M1371" s="1" t="s">
        <v>15228</v>
      </c>
    </row>
    <row r="1372" spans="2:13" x14ac:dyDescent="0.25">
      <c r="B1372" s="1" t="s">
        <v>91</v>
      </c>
      <c r="C1372" s="1" t="s">
        <v>15229</v>
      </c>
      <c r="D1372" s="1" t="s">
        <v>15230</v>
      </c>
      <c r="E1372" s="1" t="s">
        <v>15231</v>
      </c>
      <c r="F1372" s="1" t="s">
        <v>15232</v>
      </c>
      <c r="G1372" s="1" t="s">
        <v>15233</v>
      </c>
      <c r="H1372" s="1" t="s">
        <v>15234</v>
      </c>
      <c r="I1372" s="1" t="s">
        <v>15235</v>
      </c>
      <c r="J1372" s="1" t="s">
        <v>15236</v>
      </c>
      <c r="K1372" s="1" t="s">
        <v>15237</v>
      </c>
      <c r="L1372" s="1" t="s">
        <v>15238</v>
      </c>
      <c r="M1372" s="1" t="s">
        <v>15239</v>
      </c>
    </row>
    <row r="1373" spans="2:13" x14ac:dyDescent="0.25">
      <c r="B1373" s="1" t="s">
        <v>91</v>
      </c>
      <c r="C1373" s="1" t="s">
        <v>15240</v>
      </c>
      <c r="D1373" s="1" t="s">
        <v>15241</v>
      </c>
      <c r="E1373" s="1" t="s">
        <v>15242</v>
      </c>
      <c r="F1373" s="1" t="s">
        <v>15243</v>
      </c>
      <c r="G1373" s="1" t="s">
        <v>15244</v>
      </c>
      <c r="H1373" s="1" t="s">
        <v>15245</v>
      </c>
      <c r="I1373" s="1" t="s">
        <v>15246</v>
      </c>
      <c r="J1373" s="1" t="s">
        <v>15247</v>
      </c>
      <c r="K1373" s="1" t="s">
        <v>15248</v>
      </c>
      <c r="L1373" s="1" t="s">
        <v>15249</v>
      </c>
      <c r="M1373" s="1" t="s">
        <v>15250</v>
      </c>
    </row>
    <row r="1374" spans="2:13" x14ac:dyDescent="0.25">
      <c r="B1374" s="1" t="s">
        <v>91</v>
      </c>
      <c r="C1374" s="1" t="s">
        <v>15251</v>
      </c>
      <c r="D1374" s="1" t="s">
        <v>15252</v>
      </c>
      <c r="E1374" s="1" t="s">
        <v>15253</v>
      </c>
      <c r="F1374" s="1" t="s">
        <v>15254</v>
      </c>
      <c r="G1374" s="1" t="s">
        <v>15255</v>
      </c>
      <c r="H1374" s="1" t="s">
        <v>15256</v>
      </c>
      <c r="I1374" s="1" t="s">
        <v>15257</v>
      </c>
      <c r="J1374" s="1" t="s">
        <v>15258</v>
      </c>
      <c r="K1374" s="1" t="s">
        <v>15259</v>
      </c>
      <c r="L1374" s="1" t="s">
        <v>15260</v>
      </c>
      <c r="M1374" s="1" t="s">
        <v>15261</v>
      </c>
    </row>
    <row r="1375" spans="2:13" x14ac:dyDescent="0.25">
      <c r="B1375" s="1" t="s">
        <v>91</v>
      </c>
      <c r="C1375" s="1" t="s">
        <v>15262</v>
      </c>
      <c r="D1375" s="1" t="s">
        <v>15263</v>
      </c>
      <c r="E1375" s="1" t="s">
        <v>15264</v>
      </c>
      <c r="F1375" s="1" t="s">
        <v>15265</v>
      </c>
      <c r="G1375" s="1" t="s">
        <v>15266</v>
      </c>
      <c r="H1375" s="1" t="s">
        <v>15267</v>
      </c>
      <c r="I1375" s="1" t="s">
        <v>15268</v>
      </c>
      <c r="J1375" s="1" t="s">
        <v>15269</v>
      </c>
      <c r="K1375" s="1" t="s">
        <v>15270</v>
      </c>
      <c r="L1375" s="1" t="s">
        <v>15271</v>
      </c>
      <c r="M1375" s="1" t="s">
        <v>15272</v>
      </c>
    </row>
    <row r="1376" spans="2:13" x14ac:dyDescent="0.25">
      <c r="B1376" s="1" t="s">
        <v>91</v>
      </c>
      <c r="C1376" s="1" t="s">
        <v>15273</v>
      </c>
      <c r="D1376" s="1" t="s">
        <v>15274</v>
      </c>
      <c r="E1376" s="1" t="s">
        <v>15275</v>
      </c>
      <c r="F1376" s="1" t="s">
        <v>15276</v>
      </c>
      <c r="G1376" s="1" t="s">
        <v>15277</v>
      </c>
      <c r="H1376" s="1" t="s">
        <v>15278</v>
      </c>
      <c r="I1376" s="1" t="s">
        <v>15279</v>
      </c>
      <c r="J1376" s="1" t="s">
        <v>15280</v>
      </c>
      <c r="K1376" s="1" t="s">
        <v>15281</v>
      </c>
      <c r="L1376" s="1" t="s">
        <v>15282</v>
      </c>
      <c r="M1376" s="1" t="s">
        <v>15283</v>
      </c>
    </row>
    <row r="1377" spans="2:13" x14ac:dyDescent="0.25">
      <c r="B1377" s="1" t="s">
        <v>91</v>
      </c>
      <c r="C1377" s="1" t="s">
        <v>15284</v>
      </c>
      <c r="D1377" s="1" t="s">
        <v>15285</v>
      </c>
      <c r="E1377" s="1" t="s">
        <v>15286</v>
      </c>
      <c r="F1377" s="1" t="s">
        <v>15287</v>
      </c>
      <c r="G1377" s="1" t="s">
        <v>15288</v>
      </c>
      <c r="H1377" s="1" t="s">
        <v>15289</v>
      </c>
      <c r="I1377" s="1" t="s">
        <v>15290</v>
      </c>
      <c r="J1377" s="1" t="s">
        <v>15291</v>
      </c>
      <c r="K1377" s="1" t="s">
        <v>15292</v>
      </c>
      <c r="L1377" s="1" t="s">
        <v>15293</v>
      </c>
      <c r="M1377" s="1" t="s">
        <v>15294</v>
      </c>
    </row>
    <row r="1378" spans="2:13" x14ac:dyDescent="0.25">
      <c r="B1378" s="1" t="s">
        <v>91</v>
      </c>
      <c r="C1378" s="1" t="s">
        <v>15295</v>
      </c>
      <c r="D1378" s="1" t="s">
        <v>15296</v>
      </c>
      <c r="E1378" s="1" t="s">
        <v>15297</v>
      </c>
      <c r="F1378" s="1" t="s">
        <v>15298</v>
      </c>
      <c r="G1378" s="1" t="s">
        <v>15299</v>
      </c>
      <c r="H1378" s="1" t="s">
        <v>15300</v>
      </c>
      <c r="I1378" s="1" t="s">
        <v>15301</v>
      </c>
      <c r="J1378" s="1" t="s">
        <v>15302</v>
      </c>
      <c r="K1378" s="1" t="s">
        <v>15303</v>
      </c>
      <c r="L1378" s="1" t="s">
        <v>15304</v>
      </c>
      <c r="M1378" s="1" t="s">
        <v>15305</v>
      </c>
    </row>
    <row r="1379" spans="2:13" x14ac:dyDescent="0.25">
      <c r="B1379" s="1" t="s">
        <v>91</v>
      </c>
      <c r="C1379" s="1" t="s">
        <v>15306</v>
      </c>
      <c r="D1379" s="1" t="s">
        <v>15307</v>
      </c>
      <c r="E1379" s="1" t="s">
        <v>15308</v>
      </c>
      <c r="F1379" s="1" t="s">
        <v>15309</v>
      </c>
      <c r="G1379" s="1" t="s">
        <v>15310</v>
      </c>
      <c r="H1379" s="1" t="s">
        <v>15311</v>
      </c>
      <c r="I1379" s="1" t="s">
        <v>15312</v>
      </c>
      <c r="J1379" s="1" t="s">
        <v>15313</v>
      </c>
      <c r="K1379" s="1" t="s">
        <v>15314</v>
      </c>
      <c r="L1379" s="1" t="s">
        <v>15315</v>
      </c>
      <c r="M1379" s="1" t="s">
        <v>15316</v>
      </c>
    </row>
    <row r="1380" spans="2:13" x14ac:dyDescent="0.25">
      <c r="B1380" s="1" t="s">
        <v>91</v>
      </c>
      <c r="C1380" s="1" t="s">
        <v>15317</v>
      </c>
      <c r="D1380" s="1" t="s">
        <v>15318</v>
      </c>
      <c r="E1380" s="1" t="s">
        <v>15319</v>
      </c>
      <c r="F1380" s="1" t="s">
        <v>15320</v>
      </c>
      <c r="G1380" s="1" t="s">
        <v>15321</v>
      </c>
      <c r="H1380" s="1" t="s">
        <v>15322</v>
      </c>
      <c r="I1380" s="1" t="s">
        <v>15323</v>
      </c>
      <c r="J1380" s="1" t="s">
        <v>15324</v>
      </c>
      <c r="K1380" s="1" t="s">
        <v>15325</v>
      </c>
      <c r="L1380" s="1" t="s">
        <v>15326</v>
      </c>
      <c r="M1380" s="1" t="s">
        <v>15327</v>
      </c>
    </row>
    <row r="1381" spans="2:13" x14ac:dyDescent="0.25">
      <c r="B1381" s="1" t="s">
        <v>91</v>
      </c>
      <c r="C1381" s="1" t="s">
        <v>15328</v>
      </c>
      <c r="D1381" s="1" t="s">
        <v>15329</v>
      </c>
      <c r="E1381" s="1" t="s">
        <v>15330</v>
      </c>
      <c r="F1381" s="1" t="s">
        <v>15331</v>
      </c>
      <c r="G1381" s="1" t="s">
        <v>15332</v>
      </c>
      <c r="H1381" s="1" t="s">
        <v>15333</v>
      </c>
      <c r="I1381" s="1" t="s">
        <v>15334</v>
      </c>
      <c r="J1381" s="1" t="s">
        <v>15335</v>
      </c>
      <c r="K1381" s="1" t="s">
        <v>15336</v>
      </c>
      <c r="L1381" s="1" t="s">
        <v>15337</v>
      </c>
      <c r="M1381" s="1" t="s">
        <v>15338</v>
      </c>
    </row>
    <row r="1382" spans="2:13" x14ac:dyDescent="0.25">
      <c r="B1382" s="1" t="s">
        <v>23</v>
      </c>
      <c r="C1382" s="1" t="s">
        <v>15339</v>
      </c>
      <c r="D1382" s="1" t="s">
        <v>15340</v>
      </c>
      <c r="E1382" s="1" t="s">
        <v>15341</v>
      </c>
      <c r="F1382" s="1" t="s">
        <v>15342</v>
      </c>
      <c r="G1382" s="1" t="s">
        <v>15343</v>
      </c>
      <c r="H1382" s="1" t="s">
        <v>15344</v>
      </c>
      <c r="I1382" s="1" t="s">
        <v>15345</v>
      </c>
      <c r="J1382" s="1" t="s">
        <v>15346</v>
      </c>
      <c r="K1382" s="1" t="s">
        <v>15347</v>
      </c>
      <c r="L1382" s="1" t="s">
        <v>15348</v>
      </c>
      <c r="M1382" s="1" t="s">
        <v>15349</v>
      </c>
    </row>
    <row r="1383" spans="2:13" x14ac:dyDescent="0.25">
      <c r="B1383" s="1" t="s">
        <v>23</v>
      </c>
      <c r="C1383" s="1" t="s">
        <v>15350</v>
      </c>
      <c r="D1383" s="1" t="s">
        <v>15351</v>
      </c>
      <c r="E1383" s="1" t="s">
        <v>15352</v>
      </c>
      <c r="F1383" s="1" t="s">
        <v>15353</v>
      </c>
      <c r="G1383" s="1" t="s">
        <v>15354</v>
      </c>
      <c r="H1383" s="1" t="s">
        <v>15355</v>
      </c>
      <c r="I1383" s="1" t="s">
        <v>15356</v>
      </c>
      <c r="J1383" s="1" t="s">
        <v>15357</v>
      </c>
      <c r="K1383" s="1" t="s">
        <v>15358</v>
      </c>
      <c r="L1383" s="1" t="s">
        <v>15359</v>
      </c>
      <c r="M1383" s="1" t="s">
        <v>15360</v>
      </c>
    </row>
    <row r="1384" spans="2:13" x14ac:dyDescent="0.25">
      <c r="B1384" s="1" t="s">
        <v>23</v>
      </c>
      <c r="C1384" s="1" t="s">
        <v>15361</v>
      </c>
      <c r="D1384" s="1" t="s">
        <v>15362</v>
      </c>
      <c r="E1384" s="1" t="s">
        <v>15363</v>
      </c>
      <c r="F1384" s="1" t="s">
        <v>15364</v>
      </c>
      <c r="G1384" s="1" t="s">
        <v>15365</v>
      </c>
      <c r="H1384" s="1" t="s">
        <v>15366</v>
      </c>
      <c r="I1384" s="1" t="s">
        <v>15367</v>
      </c>
      <c r="J1384" s="1" t="s">
        <v>15368</v>
      </c>
      <c r="K1384" s="1" t="s">
        <v>15369</v>
      </c>
      <c r="L1384" s="1" t="s">
        <v>15370</v>
      </c>
      <c r="M1384" s="1" t="s">
        <v>15371</v>
      </c>
    </row>
    <row r="1385" spans="2:13" x14ac:dyDescent="0.25">
      <c r="B1385" s="1" t="s">
        <v>23</v>
      </c>
      <c r="C1385" s="1" t="s">
        <v>15372</v>
      </c>
      <c r="D1385" s="1" t="s">
        <v>15373</v>
      </c>
      <c r="E1385" s="1" t="s">
        <v>15374</v>
      </c>
      <c r="F1385" s="1" t="s">
        <v>15375</v>
      </c>
      <c r="G1385" s="1" t="s">
        <v>15376</v>
      </c>
      <c r="H1385" s="1" t="s">
        <v>15377</v>
      </c>
      <c r="I1385" s="1" t="s">
        <v>15378</v>
      </c>
      <c r="J1385" s="1" t="s">
        <v>15379</v>
      </c>
      <c r="K1385" s="1" t="s">
        <v>15380</v>
      </c>
      <c r="L1385" s="1" t="s">
        <v>15381</v>
      </c>
      <c r="M1385" s="1" t="s">
        <v>15382</v>
      </c>
    </row>
    <row r="1386" spans="2:13" x14ac:dyDescent="0.25">
      <c r="B1386" s="1" t="s">
        <v>23</v>
      </c>
      <c r="C1386" s="1" t="s">
        <v>15383</v>
      </c>
      <c r="D1386" s="1" t="s">
        <v>15384</v>
      </c>
      <c r="E1386" s="1" t="s">
        <v>15385</v>
      </c>
      <c r="F1386" s="1" t="s">
        <v>15386</v>
      </c>
      <c r="G1386" s="1" t="s">
        <v>15387</v>
      </c>
      <c r="H1386" s="1" t="s">
        <v>15388</v>
      </c>
      <c r="I1386" s="1" t="s">
        <v>15389</v>
      </c>
      <c r="J1386" s="1" t="s">
        <v>15390</v>
      </c>
      <c r="K1386" s="1" t="s">
        <v>15391</v>
      </c>
      <c r="L1386" s="1" t="s">
        <v>15392</v>
      </c>
      <c r="M1386" s="1" t="s">
        <v>15393</v>
      </c>
    </row>
    <row r="1387" spans="2:13" x14ac:dyDescent="0.25">
      <c r="B1387" s="1" t="s">
        <v>23</v>
      </c>
      <c r="C1387" s="1" t="s">
        <v>15394</v>
      </c>
      <c r="D1387" s="1" t="s">
        <v>15395</v>
      </c>
      <c r="E1387" s="1" t="s">
        <v>15396</v>
      </c>
      <c r="F1387" s="1" t="s">
        <v>15397</v>
      </c>
      <c r="G1387" s="1" t="s">
        <v>15398</v>
      </c>
      <c r="H1387" s="1" t="s">
        <v>15399</v>
      </c>
      <c r="I1387" s="1" t="s">
        <v>15400</v>
      </c>
      <c r="J1387" s="1" t="s">
        <v>15401</v>
      </c>
      <c r="K1387" s="1" t="s">
        <v>15402</v>
      </c>
      <c r="L1387" s="1" t="s">
        <v>15403</v>
      </c>
      <c r="M1387" s="1" t="s">
        <v>15404</v>
      </c>
    </row>
    <row r="1388" spans="2:13" x14ac:dyDescent="0.25">
      <c r="B1388" s="1" t="s">
        <v>23</v>
      </c>
      <c r="C1388" s="1" t="s">
        <v>15405</v>
      </c>
      <c r="D1388" s="1" t="s">
        <v>15406</v>
      </c>
      <c r="E1388" s="1" t="s">
        <v>15407</v>
      </c>
      <c r="F1388" s="1" t="s">
        <v>15408</v>
      </c>
      <c r="G1388" s="1" t="s">
        <v>15409</v>
      </c>
      <c r="H1388" s="1" t="s">
        <v>15410</v>
      </c>
      <c r="I1388" s="1" t="s">
        <v>15411</v>
      </c>
      <c r="J1388" s="1" t="s">
        <v>15412</v>
      </c>
      <c r="K1388" s="1" t="s">
        <v>15413</v>
      </c>
      <c r="L1388" s="1" t="s">
        <v>15414</v>
      </c>
      <c r="M1388" s="1" t="s">
        <v>15415</v>
      </c>
    </row>
    <row r="1389" spans="2:13" x14ac:dyDescent="0.25">
      <c r="B1389" s="1" t="s">
        <v>23</v>
      </c>
      <c r="C1389" s="1" t="s">
        <v>15416</v>
      </c>
      <c r="D1389" s="1" t="s">
        <v>15417</v>
      </c>
      <c r="E1389" s="1" t="s">
        <v>15418</v>
      </c>
      <c r="F1389" s="1" t="s">
        <v>15419</v>
      </c>
      <c r="G1389" s="1" t="s">
        <v>15420</v>
      </c>
      <c r="H1389" s="1" t="s">
        <v>15421</v>
      </c>
      <c r="I1389" s="1" t="s">
        <v>15422</v>
      </c>
      <c r="J1389" s="1" t="s">
        <v>15423</v>
      </c>
      <c r="K1389" s="1" t="s">
        <v>15424</v>
      </c>
      <c r="L1389" s="1" t="s">
        <v>15425</v>
      </c>
      <c r="M1389" s="1" t="s">
        <v>15426</v>
      </c>
    </row>
    <row r="1390" spans="2:13" x14ac:dyDescent="0.25">
      <c r="B1390" s="1" t="s">
        <v>23</v>
      </c>
      <c r="C1390" s="1" t="s">
        <v>15427</v>
      </c>
      <c r="D1390" s="1" t="s">
        <v>15428</v>
      </c>
      <c r="E1390" s="1" t="s">
        <v>15429</v>
      </c>
      <c r="F1390" s="1" t="s">
        <v>15430</v>
      </c>
      <c r="G1390" s="1" t="s">
        <v>15431</v>
      </c>
      <c r="H1390" s="1" t="s">
        <v>15432</v>
      </c>
      <c r="I1390" s="1" t="s">
        <v>15433</v>
      </c>
      <c r="J1390" s="1" t="s">
        <v>15434</v>
      </c>
      <c r="K1390" s="1" t="s">
        <v>15435</v>
      </c>
      <c r="L1390" s="1" t="s">
        <v>15436</v>
      </c>
      <c r="M1390" s="1" t="s">
        <v>15437</v>
      </c>
    </row>
    <row r="1391" spans="2:13" x14ac:dyDescent="0.25">
      <c r="B1391" s="1" t="s">
        <v>23</v>
      </c>
      <c r="C1391" s="1" t="s">
        <v>15438</v>
      </c>
      <c r="D1391" s="1" t="s">
        <v>15439</v>
      </c>
      <c r="E1391" s="1" t="s">
        <v>15440</v>
      </c>
      <c r="F1391" s="1" t="s">
        <v>15441</v>
      </c>
      <c r="G1391" s="1" t="s">
        <v>15442</v>
      </c>
      <c r="H1391" s="1" t="s">
        <v>15443</v>
      </c>
      <c r="I1391" s="1" t="s">
        <v>15444</v>
      </c>
      <c r="J1391" s="1" t="s">
        <v>15445</v>
      </c>
      <c r="K1391" s="1" t="s">
        <v>15446</v>
      </c>
      <c r="L1391" s="1" t="s">
        <v>15447</v>
      </c>
      <c r="M1391" s="1" t="s">
        <v>15448</v>
      </c>
    </row>
    <row r="1392" spans="2:13" x14ac:dyDescent="0.25">
      <c r="B1392" s="1" t="s">
        <v>23</v>
      </c>
      <c r="C1392" s="1" t="s">
        <v>15449</v>
      </c>
      <c r="D1392" s="1" t="s">
        <v>15450</v>
      </c>
      <c r="E1392" s="1" t="s">
        <v>15451</v>
      </c>
      <c r="F1392" s="1" t="s">
        <v>15452</v>
      </c>
      <c r="G1392" s="1" t="s">
        <v>15453</v>
      </c>
      <c r="H1392" s="1" t="s">
        <v>15454</v>
      </c>
      <c r="I1392" s="1" t="s">
        <v>15455</v>
      </c>
      <c r="J1392" s="1" t="s">
        <v>15456</v>
      </c>
      <c r="K1392" s="1" t="s">
        <v>15457</v>
      </c>
      <c r="L1392" s="1" t="s">
        <v>15458</v>
      </c>
      <c r="M1392" s="1" t="s">
        <v>15459</v>
      </c>
    </row>
    <row r="1393" spans="2:13" x14ac:dyDescent="0.25">
      <c r="B1393" s="1" t="s">
        <v>23</v>
      </c>
      <c r="C1393" s="1" t="s">
        <v>15460</v>
      </c>
      <c r="D1393" s="1" t="s">
        <v>15461</v>
      </c>
      <c r="E1393" s="1" t="s">
        <v>15462</v>
      </c>
      <c r="F1393" s="1" t="s">
        <v>15463</v>
      </c>
      <c r="G1393" s="1" t="s">
        <v>15464</v>
      </c>
      <c r="H1393" s="1" t="s">
        <v>15465</v>
      </c>
      <c r="I1393" s="1" t="s">
        <v>15466</v>
      </c>
      <c r="J1393" s="1" t="s">
        <v>15467</v>
      </c>
      <c r="K1393" s="1" t="s">
        <v>15468</v>
      </c>
      <c r="L1393" s="1" t="s">
        <v>15469</v>
      </c>
      <c r="M1393" s="1" t="s">
        <v>15470</v>
      </c>
    </row>
    <row r="1394" spans="2:13" x14ac:dyDescent="0.25">
      <c r="B1394" s="1" t="s">
        <v>23</v>
      </c>
      <c r="C1394" s="1" t="s">
        <v>15471</v>
      </c>
      <c r="D1394" s="1" t="s">
        <v>15472</v>
      </c>
      <c r="E1394" s="1" t="s">
        <v>15473</v>
      </c>
      <c r="F1394" s="1" t="s">
        <v>15474</v>
      </c>
      <c r="G1394" s="1" t="s">
        <v>15475</v>
      </c>
      <c r="H1394" s="1" t="s">
        <v>15476</v>
      </c>
      <c r="I1394" s="1" t="s">
        <v>15477</v>
      </c>
      <c r="J1394" s="1" t="s">
        <v>15478</v>
      </c>
      <c r="K1394" s="1" t="s">
        <v>15479</v>
      </c>
      <c r="L1394" s="1" t="s">
        <v>15480</v>
      </c>
      <c r="M1394" s="1" t="s">
        <v>15481</v>
      </c>
    </row>
    <row r="1395" spans="2:13" x14ac:dyDescent="0.25">
      <c r="B1395" s="1" t="s">
        <v>23</v>
      </c>
      <c r="C1395" s="1" t="s">
        <v>15482</v>
      </c>
      <c r="D1395" s="1" t="s">
        <v>15483</v>
      </c>
      <c r="E1395" s="1" t="s">
        <v>15484</v>
      </c>
      <c r="F1395" s="1" t="s">
        <v>15485</v>
      </c>
      <c r="G1395" s="1" t="s">
        <v>15486</v>
      </c>
      <c r="H1395" s="1" t="s">
        <v>15487</v>
      </c>
      <c r="I1395" s="1" t="s">
        <v>15488</v>
      </c>
      <c r="J1395" s="1" t="s">
        <v>15489</v>
      </c>
      <c r="K1395" s="1" t="s">
        <v>15490</v>
      </c>
      <c r="L1395" s="1" t="s">
        <v>15491</v>
      </c>
      <c r="M1395" s="1" t="s">
        <v>15492</v>
      </c>
    </row>
    <row r="1396" spans="2:13" x14ac:dyDescent="0.25">
      <c r="B1396" s="1" t="s">
        <v>23</v>
      </c>
      <c r="C1396" s="1" t="s">
        <v>15493</v>
      </c>
      <c r="D1396" s="1" t="s">
        <v>15494</v>
      </c>
      <c r="E1396" s="1" t="s">
        <v>15495</v>
      </c>
      <c r="F1396" s="1" t="s">
        <v>15496</v>
      </c>
      <c r="G1396" s="1" t="s">
        <v>15497</v>
      </c>
      <c r="H1396" s="1" t="s">
        <v>15498</v>
      </c>
      <c r="I1396" s="1" t="s">
        <v>15499</v>
      </c>
      <c r="J1396" s="1" t="s">
        <v>15500</v>
      </c>
      <c r="K1396" s="1" t="s">
        <v>15501</v>
      </c>
      <c r="L1396" s="1" t="s">
        <v>15502</v>
      </c>
      <c r="M1396" s="1" t="s">
        <v>15503</v>
      </c>
    </row>
    <row r="1397" spans="2:13" x14ac:dyDescent="0.25">
      <c r="B1397" s="1" t="s">
        <v>23</v>
      </c>
      <c r="C1397" s="1" t="s">
        <v>15504</v>
      </c>
      <c r="D1397" s="1" t="s">
        <v>15505</v>
      </c>
      <c r="E1397" s="1" t="s">
        <v>15506</v>
      </c>
      <c r="F1397" s="1" t="s">
        <v>15507</v>
      </c>
      <c r="G1397" s="1" t="s">
        <v>15508</v>
      </c>
      <c r="H1397" s="1" t="s">
        <v>15509</v>
      </c>
      <c r="I1397" s="1" t="s">
        <v>15510</v>
      </c>
      <c r="J1397" s="1" t="s">
        <v>15511</v>
      </c>
      <c r="K1397" s="1" t="s">
        <v>15512</v>
      </c>
      <c r="L1397" s="1" t="s">
        <v>15513</v>
      </c>
      <c r="M1397" s="1" t="s">
        <v>15514</v>
      </c>
    </row>
    <row r="1398" spans="2:13" x14ac:dyDescent="0.25">
      <c r="B1398" s="1" t="s">
        <v>23</v>
      </c>
      <c r="C1398" s="1" t="s">
        <v>15515</v>
      </c>
      <c r="D1398" s="1" t="s">
        <v>15516</v>
      </c>
      <c r="E1398" s="1" t="s">
        <v>15517</v>
      </c>
      <c r="F1398" s="1" t="s">
        <v>15518</v>
      </c>
      <c r="G1398" s="1" t="s">
        <v>15519</v>
      </c>
      <c r="H1398" s="1" t="s">
        <v>15520</v>
      </c>
      <c r="I1398" s="1" t="s">
        <v>15521</v>
      </c>
      <c r="J1398" s="1" t="s">
        <v>15522</v>
      </c>
      <c r="K1398" s="1" t="s">
        <v>15523</v>
      </c>
      <c r="L1398" s="1" t="s">
        <v>15524</v>
      </c>
      <c r="M1398" s="1" t="s">
        <v>15525</v>
      </c>
    </row>
    <row r="1399" spans="2:13" x14ac:dyDescent="0.25">
      <c r="B1399" s="1" t="s">
        <v>23</v>
      </c>
      <c r="C1399" s="1" t="s">
        <v>15526</v>
      </c>
      <c r="D1399" s="1" t="s">
        <v>15527</v>
      </c>
      <c r="E1399" s="1" t="s">
        <v>15528</v>
      </c>
      <c r="F1399" s="1" t="s">
        <v>15529</v>
      </c>
      <c r="G1399" s="1" t="s">
        <v>15530</v>
      </c>
      <c r="H1399" s="1" t="s">
        <v>15531</v>
      </c>
      <c r="I1399" s="1" t="s">
        <v>15532</v>
      </c>
      <c r="J1399" s="1" t="s">
        <v>15533</v>
      </c>
      <c r="K1399" s="1" t="s">
        <v>15534</v>
      </c>
      <c r="L1399" s="1" t="s">
        <v>15535</v>
      </c>
      <c r="M1399" s="1" t="s">
        <v>15536</v>
      </c>
    </row>
    <row r="1400" spans="2:13" x14ac:dyDescent="0.25">
      <c r="B1400" s="1" t="s">
        <v>23</v>
      </c>
      <c r="C1400" s="1" t="s">
        <v>15537</v>
      </c>
      <c r="D1400" s="1" t="s">
        <v>15538</v>
      </c>
      <c r="E1400" s="1" t="s">
        <v>15539</v>
      </c>
      <c r="F1400" s="1" t="s">
        <v>15540</v>
      </c>
      <c r="G1400" s="1" t="s">
        <v>15541</v>
      </c>
      <c r="H1400" s="1" t="s">
        <v>15542</v>
      </c>
      <c r="I1400" s="1" t="s">
        <v>15543</v>
      </c>
      <c r="J1400" s="1" t="s">
        <v>15544</v>
      </c>
      <c r="K1400" s="1" t="s">
        <v>15545</v>
      </c>
      <c r="L1400" s="1" t="s">
        <v>15546</v>
      </c>
      <c r="M1400" s="1" t="s">
        <v>15547</v>
      </c>
    </row>
    <row r="1401" spans="2:13" x14ac:dyDescent="0.25">
      <c r="B1401" s="1" t="s">
        <v>23</v>
      </c>
      <c r="C1401" s="1" t="s">
        <v>15548</v>
      </c>
      <c r="D1401" s="1" t="s">
        <v>15549</v>
      </c>
      <c r="E1401" s="1" t="s">
        <v>15550</v>
      </c>
      <c r="F1401" s="1" t="s">
        <v>15551</v>
      </c>
      <c r="G1401" s="1" t="s">
        <v>15552</v>
      </c>
      <c r="H1401" s="1" t="s">
        <v>15553</v>
      </c>
      <c r="I1401" s="1" t="s">
        <v>15554</v>
      </c>
      <c r="J1401" s="1" t="s">
        <v>15555</v>
      </c>
      <c r="K1401" s="1" t="s">
        <v>15556</v>
      </c>
      <c r="L1401" s="1" t="s">
        <v>15557</v>
      </c>
      <c r="M1401" s="1" t="s">
        <v>15558</v>
      </c>
    </row>
    <row r="1402" spans="2:13" x14ac:dyDescent="0.25">
      <c r="B1402" s="1" t="s">
        <v>92</v>
      </c>
      <c r="C1402" s="1" t="s">
        <v>15559</v>
      </c>
      <c r="D1402" s="1" t="s">
        <v>15560</v>
      </c>
      <c r="E1402" s="1" t="s">
        <v>15561</v>
      </c>
      <c r="F1402" s="1" t="s">
        <v>15562</v>
      </c>
      <c r="G1402" s="1" t="s">
        <v>15563</v>
      </c>
      <c r="H1402" s="1" t="s">
        <v>15564</v>
      </c>
      <c r="I1402" s="1" t="s">
        <v>15565</v>
      </c>
      <c r="J1402" s="1" t="s">
        <v>15566</v>
      </c>
      <c r="K1402" s="1" t="s">
        <v>15567</v>
      </c>
      <c r="L1402" s="1" t="s">
        <v>15568</v>
      </c>
      <c r="M1402" s="1" t="s">
        <v>15569</v>
      </c>
    </row>
    <row r="1403" spans="2:13" x14ac:dyDescent="0.25">
      <c r="B1403" s="1" t="s">
        <v>92</v>
      </c>
      <c r="C1403" s="1" t="s">
        <v>15570</v>
      </c>
      <c r="D1403" s="1" t="s">
        <v>15571</v>
      </c>
      <c r="E1403" s="1" t="s">
        <v>15572</v>
      </c>
      <c r="F1403" s="1" t="s">
        <v>15573</v>
      </c>
      <c r="G1403" s="1" t="s">
        <v>15574</v>
      </c>
      <c r="H1403" s="1" t="s">
        <v>15575</v>
      </c>
      <c r="I1403" s="1" t="s">
        <v>15576</v>
      </c>
      <c r="J1403" s="1" t="s">
        <v>15577</v>
      </c>
      <c r="K1403" s="1" t="s">
        <v>15578</v>
      </c>
      <c r="L1403" s="1" t="s">
        <v>15579</v>
      </c>
      <c r="M1403" s="1" t="s">
        <v>15580</v>
      </c>
    </row>
    <row r="1404" spans="2:13" x14ac:dyDescent="0.25">
      <c r="B1404" s="1" t="s">
        <v>92</v>
      </c>
      <c r="C1404" s="1" t="s">
        <v>15581</v>
      </c>
      <c r="D1404" s="1" t="s">
        <v>15582</v>
      </c>
      <c r="E1404" s="1" t="s">
        <v>15583</v>
      </c>
      <c r="F1404" s="1" t="s">
        <v>15584</v>
      </c>
      <c r="G1404" s="1" t="s">
        <v>15585</v>
      </c>
      <c r="H1404" s="1" t="s">
        <v>15586</v>
      </c>
      <c r="I1404" s="1" t="s">
        <v>15587</v>
      </c>
      <c r="J1404" s="1" t="s">
        <v>15588</v>
      </c>
      <c r="K1404" s="1" t="s">
        <v>15589</v>
      </c>
      <c r="L1404" s="1" t="s">
        <v>15590</v>
      </c>
      <c r="M1404" s="1" t="s">
        <v>15591</v>
      </c>
    </row>
    <row r="1405" spans="2:13" x14ac:dyDescent="0.25">
      <c r="B1405" s="1" t="s">
        <v>92</v>
      </c>
      <c r="C1405" s="1" t="s">
        <v>15592</v>
      </c>
      <c r="D1405" s="1" t="s">
        <v>15593</v>
      </c>
      <c r="E1405" s="1" t="s">
        <v>15594</v>
      </c>
      <c r="F1405" s="1" t="s">
        <v>15595</v>
      </c>
      <c r="G1405" s="1" t="s">
        <v>15596</v>
      </c>
      <c r="H1405" s="1" t="s">
        <v>15597</v>
      </c>
      <c r="I1405" s="1" t="s">
        <v>15598</v>
      </c>
      <c r="J1405" s="1" t="s">
        <v>15599</v>
      </c>
      <c r="K1405" s="1" t="s">
        <v>15600</v>
      </c>
      <c r="L1405" s="1" t="s">
        <v>15601</v>
      </c>
      <c r="M1405" s="1" t="s">
        <v>15602</v>
      </c>
    </row>
    <row r="1406" spans="2:13" x14ac:dyDescent="0.25">
      <c r="B1406" s="1" t="s">
        <v>92</v>
      </c>
      <c r="C1406" s="1" t="s">
        <v>15603</v>
      </c>
      <c r="D1406" s="1" t="s">
        <v>15604</v>
      </c>
      <c r="E1406" s="1" t="s">
        <v>15605</v>
      </c>
      <c r="F1406" s="1" t="s">
        <v>15606</v>
      </c>
      <c r="G1406" s="1" t="s">
        <v>15607</v>
      </c>
      <c r="H1406" s="1" t="s">
        <v>15608</v>
      </c>
      <c r="I1406" s="1" t="s">
        <v>15609</v>
      </c>
      <c r="J1406" s="1" t="s">
        <v>15610</v>
      </c>
      <c r="K1406" s="1" t="s">
        <v>15611</v>
      </c>
      <c r="L1406" s="1" t="s">
        <v>15612</v>
      </c>
      <c r="M1406" s="1" t="s">
        <v>15613</v>
      </c>
    </row>
    <row r="1407" spans="2:13" x14ac:dyDescent="0.25">
      <c r="B1407" s="1" t="s">
        <v>92</v>
      </c>
      <c r="C1407" s="1" t="s">
        <v>15614</v>
      </c>
      <c r="D1407" s="1" t="s">
        <v>15615</v>
      </c>
      <c r="E1407" s="1" t="s">
        <v>15616</v>
      </c>
      <c r="F1407" s="1" t="s">
        <v>15617</v>
      </c>
      <c r="G1407" s="1" t="s">
        <v>15618</v>
      </c>
      <c r="H1407" s="1" t="s">
        <v>15619</v>
      </c>
      <c r="I1407" s="1" t="s">
        <v>15620</v>
      </c>
      <c r="J1407" s="1" t="s">
        <v>15621</v>
      </c>
      <c r="K1407" s="1" t="s">
        <v>15622</v>
      </c>
      <c r="L1407" s="1" t="s">
        <v>15623</v>
      </c>
      <c r="M1407" s="1" t="s">
        <v>15624</v>
      </c>
    </row>
    <row r="1408" spans="2:13" x14ac:dyDescent="0.25">
      <c r="B1408" s="1" t="s">
        <v>92</v>
      </c>
      <c r="C1408" s="1" t="s">
        <v>15625</v>
      </c>
      <c r="D1408" s="1" t="s">
        <v>15626</v>
      </c>
      <c r="E1408" s="1" t="s">
        <v>15627</v>
      </c>
      <c r="F1408" s="1" t="s">
        <v>15628</v>
      </c>
      <c r="G1408" s="1" t="s">
        <v>15629</v>
      </c>
      <c r="H1408" s="1" t="s">
        <v>15630</v>
      </c>
      <c r="I1408" s="1" t="s">
        <v>15631</v>
      </c>
      <c r="J1408" s="1" t="s">
        <v>15632</v>
      </c>
      <c r="K1408" s="1" t="s">
        <v>15633</v>
      </c>
      <c r="L1408" s="1" t="s">
        <v>15634</v>
      </c>
      <c r="M1408" s="1" t="s">
        <v>15635</v>
      </c>
    </row>
    <row r="1409" spans="2:13" x14ac:dyDescent="0.25">
      <c r="B1409" s="1" t="s">
        <v>92</v>
      </c>
      <c r="C1409" s="1" t="s">
        <v>15636</v>
      </c>
      <c r="D1409" s="1" t="s">
        <v>15637</v>
      </c>
      <c r="E1409" s="1" t="s">
        <v>15638</v>
      </c>
      <c r="F1409" s="1" t="s">
        <v>15639</v>
      </c>
      <c r="G1409" s="1" t="s">
        <v>15640</v>
      </c>
      <c r="H1409" s="1" t="s">
        <v>15641</v>
      </c>
      <c r="I1409" s="1" t="s">
        <v>15642</v>
      </c>
      <c r="J1409" s="1" t="s">
        <v>15643</v>
      </c>
      <c r="K1409" s="1" t="s">
        <v>15644</v>
      </c>
      <c r="L1409" s="1" t="s">
        <v>15645</v>
      </c>
      <c r="M1409" s="1" t="s">
        <v>15646</v>
      </c>
    </row>
    <row r="1410" spans="2:13" x14ac:dyDescent="0.25">
      <c r="B1410" s="1" t="s">
        <v>92</v>
      </c>
      <c r="C1410" s="1" t="s">
        <v>15647</v>
      </c>
      <c r="D1410" s="1" t="s">
        <v>15648</v>
      </c>
      <c r="E1410" s="1" t="s">
        <v>15649</v>
      </c>
      <c r="F1410" s="1" t="s">
        <v>15650</v>
      </c>
      <c r="G1410" s="1" t="s">
        <v>15651</v>
      </c>
      <c r="H1410" s="1" t="s">
        <v>15652</v>
      </c>
      <c r="I1410" s="1" t="s">
        <v>15653</v>
      </c>
      <c r="J1410" s="1" t="s">
        <v>15654</v>
      </c>
      <c r="K1410" s="1" t="s">
        <v>15655</v>
      </c>
      <c r="L1410" s="1" t="s">
        <v>15656</v>
      </c>
      <c r="M1410" s="1" t="s">
        <v>15657</v>
      </c>
    </row>
    <row r="1411" spans="2:13" x14ac:dyDescent="0.25">
      <c r="B1411" s="1" t="s">
        <v>92</v>
      </c>
      <c r="C1411" s="1" t="s">
        <v>15658</v>
      </c>
      <c r="D1411" s="1" t="s">
        <v>15659</v>
      </c>
      <c r="E1411" s="1" t="s">
        <v>15660</v>
      </c>
      <c r="F1411" s="1" t="s">
        <v>15661</v>
      </c>
      <c r="G1411" s="1" t="s">
        <v>15662</v>
      </c>
      <c r="H1411" s="1" t="s">
        <v>15663</v>
      </c>
      <c r="I1411" s="1" t="s">
        <v>15664</v>
      </c>
      <c r="J1411" s="1" t="s">
        <v>15665</v>
      </c>
      <c r="K1411" s="1" t="s">
        <v>15666</v>
      </c>
      <c r="L1411" s="1" t="s">
        <v>15667</v>
      </c>
      <c r="M1411" s="1" t="s">
        <v>15668</v>
      </c>
    </row>
    <row r="1412" spans="2:13" x14ac:dyDescent="0.25">
      <c r="B1412" s="1" t="s">
        <v>92</v>
      </c>
      <c r="C1412" s="1" t="s">
        <v>15669</v>
      </c>
      <c r="D1412" s="1" t="s">
        <v>15670</v>
      </c>
      <c r="E1412" s="1" t="s">
        <v>15671</v>
      </c>
      <c r="F1412" s="1" t="s">
        <v>15672</v>
      </c>
      <c r="G1412" s="1" t="s">
        <v>15673</v>
      </c>
      <c r="H1412" s="1" t="s">
        <v>15674</v>
      </c>
      <c r="I1412" s="1" t="s">
        <v>15675</v>
      </c>
      <c r="J1412" s="1" t="s">
        <v>15676</v>
      </c>
      <c r="K1412" s="1" t="s">
        <v>15677</v>
      </c>
      <c r="L1412" s="1" t="s">
        <v>15678</v>
      </c>
      <c r="M1412" s="1" t="s">
        <v>15679</v>
      </c>
    </row>
    <row r="1413" spans="2:13" x14ac:dyDescent="0.25">
      <c r="B1413" s="1" t="s">
        <v>92</v>
      </c>
      <c r="C1413" s="1" t="s">
        <v>15680</v>
      </c>
      <c r="D1413" s="1" t="s">
        <v>15681</v>
      </c>
      <c r="E1413" s="1" t="s">
        <v>15682</v>
      </c>
      <c r="F1413" s="1" t="s">
        <v>15683</v>
      </c>
      <c r="G1413" s="1" t="s">
        <v>15684</v>
      </c>
      <c r="H1413" s="1" t="s">
        <v>15685</v>
      </c>
      <c r="I1413" s="1" t="s">
        <v>15686</v>
      </c>
      <c r="J1413" s="1" t="s">
        <v>15687</v>
      </c>
      <c r="K1413" s="1" t="s">
        <v>15688</v>
      </c>
      <c r="L1413" s="1" t="s">
        <v>15689</v>
      </c>
      <c r="M1413" s="1" t="s">
        <v>15690</v>
      </c>
    </row>
    <row r="1414" spans="2:13" x14ac:dyDescent="0.25">
      <c r="B1414" s="1" t="s">
        <v>92</v>
      </c>
      <c r="C1414" s="1" t="s">
        <v>15691</v>
      </c>
      <c r="D1414" s="1" t="s">
        <v>15692</v>
      </c>
      <c r="E1414" s="1" t="s">
        <v>15693</v>
      </c>
      <c r="F1414" s="1" t="s">
        <v>15694</v>
      </c>
      <c r="G1414" s="1" t="s">
        <v>15695</v>
      </c>
      <c r="H1414" s="1" t="s">
        <v>15696</v>
      </c>
      <c r="I1414" s="1" t="s">
        <v>15697</v>
      </c>
      <c r="J1414" s="1" t="s">
        <v>15698</v>
      </c>
      <c r="K1414" s="1" t="s">
        <v>15699</v>
      </c>
      <c r="L1414" s="1" t="s">
        <v>15700</v>
      </c>
      <c r="M1414" s="1" t="s">
        <v>15701</v>
      </c>
    </row>
    <row r="1415" spans="2:13" x14ac:dyDescent="0.25">
      <c r="B1415" s="1" t="s">
        <v>92</v>
      </c>
      <c r="C1415" s="1" t="s">
        <v>15702</v>
      </c>
      <c r="D1415" s="1" t="s">
        <v>15703</v>
      </c>
      <c r="E1415" s="1" t="s">
        <v>15704</v>
      </c>
      <c r="F1415" s="1" t="s">
        <v>15705</v>
      </c>
      <c r="G1415" s="1" t="s">
        <v>15706</v>
      </c>
      <c r="H1415" s="1" t="s">
        <v>15707</v>
      </c>
      <c r="I1415" s="1" t="s">
        <v>15708</v>
      </c>
      <c r="J1415" s="1" t="s">
        <v>15709</v>
      </c>
      <c r="K1415" s="1" t="s">
        <v>15710</v>
      </c>
      <c r="L1415" s="1" t="s">
        <v>15711</v>
      </c>
      <c r="M1415" s="1" t="s">
        <v>15712</v>
      </c>
    </row>
    <row r="1416" spans="2:13" x14ac:dyDescent="0.25">
      <c r="B1416" s="1" t="s">
        <v>92</v>
      </c>
      <c r="C1416" s="1" t="s">
        <v>15713</v>
      </c>
      <c r="D1416" s="1" t="s">
        <v>15714</v>
      </c>
      <c r="E1416" s="1" t="s">
        <v>15715</v>
      </c>
      <c r="F1416" s="1" t="s">
        <v>15716</v>
      </c>
      <c r="G1416" s="1" t="s">
        <v>15717</v>
      </c>
      <c r="H1416" s="1" t="s">
        <v>15718</v>
      </c>
      <c r="I1416" s="1" t="s">
        <v>15719</v>
      </c>
      <c r="J1416" s="1" t="s">
        <v>15720</v>
      </c>
      <c r="K1416" s="1" t="s">
        <v>15721</v>
      </c>
      <c r="L1416" s="1" t="s">
        <v>15722</v>
      </c>
      <c r="M1416" s="1" t="s">
        <v>15723</v>
      </c>
    </row>
    <row r="1417" spans="2:13" x14ac:dyDescent="0.25">
      <c r="B1417" s="1" t="s">
        <v>92</v>
      </c>
      <c r="C1417" s="1" t="s">
        <v>15724</v>
      </c>
      <c r="D1417" s="1" t="s">
        <v>15725</v>
      </c>
      <c r="E1417" s="1" t="s">
        <v>15726</v>
      </c>
      <c r="F1417" s="1" t="s">
        <v>15727</v>
      </c>
      <c r="G1417" s="1" t="s">
        <v>15728</v>
      </c>
      <c r="H1417" s="1" t="s">
        <v>15729</v>
      </c>
      <c r="I1417" s="1" t="s">
        <v>15730</v>
      </c>
      <c r="J1417" s="1" t="s">
        <v>15731</v>
      </c>
      <c r="K1417" s="1" t="s">
        <v>15732</v>
      </c>
      <c r="L1417" s="1" t="s">
        <v>15733</v>
      </c>
      <c r="M1417" s="1" t="s">
        <v>15734</v>
      </c>
    </row>
    <row r="1418" spans="2:13" x14ac:dyDescent="0.25">
      <c r="B1418" s="1" t="s">
        <v>92</v>
      </c>
      <c r="C1418" s="1" t="s">
        <v>15735</v>
      </c>
      <c r="D1418" s="1" t="s">
        <v>15736</v>
      </c>
      <c r="E1418" s="1" t="s">
        <v>15737</v>
      </c>
      <c r="F1418" s="1" t="s">
        <v>15738</v>
      </c>
      <c r="G1418" s="1" t="s">
        <v>15739</v>
      </c>
      <c r="H1418" s="1" t="s">
        <v>15740</v>
      </c>
      <c r="I1418" s="1" t="s">
        <v>15741</v>
      </c>
      <c r="J1418" s="1" t="s">
        <v>15742</v>
      </c>
      <c r="K1418" s="1" t="s">
        <v>15743</v>
      </c>
      <c r="L1418" s="1" t="s">
        <v>15744</v>
      </c>
      <c r="M1418" s="1" t="s">
        <v>15745</v>
      </c>
    </row>
    <row r="1419" spans="2:13" x14ac:dyDescent="0.25">
      <c r="B1419" s="1" t="s">
        <v>92</v>
      </c>
      <c r="C1419" s="1" t="s">
        <v>15746</v>
      </c>
      <c r="D1419" s="1" t="s">
        <v>15747</v>
      </c>
      <c r="E1419" s="1" t="s">
        <v>15748</v>
      </c>
      <c r="F1419" s="1" t="s">
        <v>15749</v>
      </c>
      <c r="G1419" s="1" t="s">
        <v>15750</v>
      </c>
      <c r="H1419" s="1" t="s">
        <v>15751</v>
      </c>
      <c r="I1419" s="1" t="s">
        <v>15752</v>
      </c>
      <c r="J1419" s="1" t="s">
        <v>15753</v>
      </c>
      <c r="K1419" s="1" t="s">
        <v>15754</v>
      </c>
      <c r="L1419" s="1" t="s">
        <v>15755</v>
      </c>
      <c r="M1419" s="1" t="s">
        <v>15756</v>
      </c>
    </row>
    <row r="1420" spans="2:13" x14ac:dyDescent="0.25">
      <c r="B1420" s="1" t="s">
        <v>92</v>
      </c>
      <c r="C1420" s="1" t="s">
        <v>15757</v>
      </c>
      <c r="D1420" s="1" t="s">
        <v>15758</v>
      </c>
      <c r="E1420" s="1" t="s">
        <v>15759</v>
      </c>
      <c r="F1420" s="1" t="s">
        <v>15760</v>
      </c>
      <c r="G1420" s="1" t="s">
        <v>15761</v>
      </c>
      <c r="H1420" s="1" t="s">
        <v>15762</v>
      </c>
      <c r="I1420" s="1" t="s">
        <v>15763</v>
      </c>
      <c r="J1420" s="1" t="s">
        <v>15764</v>
      </c>
      <c r="K1420" s="1" t="s">
        <v>15765</v>
      </c>
      <c r="L1420" s="1" t="s">
        <v>15766</v>
      </c>
      <c r="M1420" s="1" t="s">
        <v>15767</v>
      </c>
    </row>
    <row r="1421" spans="2:13" x14ac:dyDescent="0.25">
      <c r="B1421" s="1" t="s">
        <v>92</v>
      </c>
      <c r="C1421" s="1" t="s">
        <v>15768</v>
      </c>
      <c r="D1421" s="1" t="s">
        <v>15769</v>
      </c>
      <c r="E1421" s="1" t="s">
        <v>15770</v>
      </c>
      <c r="F1421" s="1" t="s">
        <v>15771</v>
      </c>
      <c r="G1421" s="1" t="s">
        <v>15772</v>
      </c>
      <c r="H1421" s="1" t="s">
        <v>15773</v>
      </c>
      <c r="I1421" s="1" t="s">
        <v>15774</v>
      </c>
      <c r="J1421" s="1" t="s">
        <v>15775</v>
      </c>
      <c r="K1421" s="1" t="s">
        <v>15776</v>
      </c>
      <c r="L1421" s="1" t="s">
        <v>15777</v>
      </c>
      <c r="M1421" s="1" t="s">
        <v>15778</v>
      </c>
    </row>
    <row r="1422" spans="2:13" x14ac:dyDescent="0.25">
      <c r="B1422" s="1" t="s">
        <v>93</v>
      </c>
      <c r="C1422" s="1" t="s">
        <v>15779</v>
      </c>
      <c r="D1422" s="1" t="s">
        <v>15780</v>
      </c>
      <c r="E1422" s="1" t="s">
        <v>15781</v>
      </c>
      <c r="F1422" s="1" t="s">
        <v>15782</v>
      </c>
      <c r="G1422" s="1" t="s">
        <v>15783</v>
      </c>
      <c r="H1422" s="1" t="s">
        <v>15784</v>
      </c>
      <c r="I1422" s="1" t="s">
        <v>15785</v>
      </c>
      <c r="J1422" s="1" t="s">
        <v>15786</v>
      </c>
      <c r="K1422" s="1" t="s">
        <v>15787</v>
      </c>
      <c r="L1422" s="1" t="s">
        <v>15788</v>
      </c>
      <c r="M1422" s="1" t="s">
        <v>15789</v>
      </c>
    </row>
    <row r="1423" spans="2:13" x14ac:dyDescent="0.25">
      <c r="B1423" s="1" t="s">
        <v>93</v>
      </c>
      <c r="C1423" s="1" t="s">
        <v>15790</v>
      </c>
      <c r="D1423" s="1" t="s">
        <v>15791</v>
      </c>
      <c r="E1423" s="1" t="s">
        <v>15792</v>
      </c>
      <c r="F1423" s="1" t="s">
        <v>15793</v>
      </c>
      <c r="G1423" s="1" t="s">
        <v>15794</v>
      </c>
      <c r="H1423" s="1" t="s">
        <v>15795</v>
      </c>
      <c r="I1423" s="1" t="s">
        <v>15796</v>
      </c>
      <c r="J1423" s="1" t="s">
        <v>15797</v>
      </c>
      <c r="K1423" s="1" t="s">
        <v>15798</v>
      </c>
      <c r="L1423" s="1" t="s">
        <v>15799</v>
      </c>
      <c r="M1423" s="1" t="s">
        <v>15800</v>
      </c>
    </row>
    <row r="1424" spans="2:13" x14ac:dyDescent="0.25">
      <c r="B1424" s="1" t="s">
        <v>93</v>
      </c>
      <c r="C1424" s="1" t="s">
        <v>15801</v>
      </c>
      <c r="D1424" s="1" t="s">
        <v>15802</v>
      </c>
      <c r="E1424" s="1" t="s">
        <v>15803</v>
      </c>
      <c r="F1424" s="1" t="s">
        <v>15804</v>
      </c>
      <c r="G1424" s="1" t="s">
        <v>15805</v>
      </c>
      <c r="H1424" s="1" t="s">
        <v>15806</v>
      </c>
      <c r="I1424" s="1" t="s">
        <v>15807</v>
      </c>
      <c r="J1424" s="1" t="s">
        <v>15808</v>
      </c>
      <c r="K1424" s="1" t="s">
        <v>15809</v>
      </c>
      <c r="L1424" s="1" t="s">
        <v>15810</v>
      </c>
      <c r="M1424" s="1" t="s">
        <v>15811</v>
      </c>
    </row>
    <row r="1425" spans="2:13" x14ac:dyDescent="0.25">
      <c r="B1425" s="1" t="s">
        <v>93</v>
      </c>
      <c r="C1425" s="1" t="s">
        <v>15812</v>
      </c>
      <c r="D1425" s="1" t="s">
        <v>15813</v>
      </c>
      <c r="E1425" s="1" t="s">
        <v>15814</v>
      </c>
      <c r="F1425" s="1" t="s">
        <v>15815</v>
      </c>
      <c r="G1425" s="1" t="s">
        <v>15816</v>
      </c>
      <c r="H1425" s="1" t="s">
        <v>15817</v>
      </c>
      <c r="I1425" s="1" t="s">
        <v>15818</v>
      </c>
      <c r="J1425" s="1" t="s">
        <v>15819</v>
      </c>
      <c r="K1425" s="1" t="s">
        <v>15820</v>
      </c>
      <c r="L1425" s="1" t="s">
        <v>15821</v>
      </c>
      <c r="M1425" s="1" t="s">
        <v>15822</v>
      </c>
    </row>
    <row r="1426" spans="2:13" x14ac:dyDescent="0.25">
      <c r="B1426" s="1" t="s">
        <v>93</v>
      </c>
      <c r="C1426" s="1" t="s">
        <v>15823</v>
      </c>
      <c r="D1426" s="1" t="s">
        <v>15824</v>
      </c>
      <c r="E1426" s="1" t="s">
        <v>15825</v>
      </c>
      <c r="F1426" s="1" t="s">
        <v>15826</v>
      </c>
      <c r="G1426" s="1" t="s">
        <v>15827</v>
      </c>
      <c r="H1426" s="1" t="s">
        <v>15828</v>
      </c>
      <c r="I1426" s="1" t="s">
        <v>15829</v>
      </c>
      <c r="J1426" s="1" t="s">
        <v>15830</v>
      </c>
      <c r="K1426" s="1" t="s">
        <v>15831</v>
      </c>
      <c r="L1426" s="1" t="s">
        <v>15832</v>
      </c>
      <c r="M1426" s="1" t="s">
        <v>15833</v>
      </c>
    </row>
    <row r="1427" spans="2:13" x14ac:dyDescent="0.25">
      <c r="B1427" s="1" t="s">
        <v>93</v>
      </c>
      <c r="C1427" s="1" t="s">
        <v>15834</v>
      </c>
      <c r="D1427" s="1" t="s">
        <v>15835</v>
      </c>
      <c r="E1427" s="1" t="s">
        <v>15836</v>
      </c>
      <c r="F1427" s="1" t="s">
        <v>15837</v>
      </c>
      <c r="G1427" s="1" t="s">
        <v>15838</v>
      </c>
      <c r="H1427" s="1" t="s">
        <v>15839</v>
      </c>
      <c r="I1427" s="1" t="s">
        <v>15840</v>
      </c>
      <c r="J1427" s="1" t="s">
        <v>15841</v>
      </c>
      <c r="K1427" s="1" t="s">
        <v>15842</v>
      </c>
      <c r="L1427" s="1" t="s">
        <v>15843</v>
      </c>
      <c r="M1427" s="1" t="s">
        <v>15844</v>
      </c>
    </row>
    <row r="1428" spans="2:13" x14ac:dyDescent="0.25">
      <c r="B1428" s="1" t="s">
        <v>93</v>
      </c>
      <c r="C1428" s="1" t="s">
        <v>15845</v>
      </c>
      <c r="D1428" s="1" t="s">
        <v>15846</v>
      </c>
      <c r="E1428" s="1" t="s">
        <v>15847</v>
      </c>
      <c r="F1428" s="1" t="s">
        <v>15848</v>
      </c>
      <c r="G1428" s="1" t="s">
        <v>15849</v>
      </c>
      <c r="H1428" s="1" t="s">
        <v>15850</v>
      </c>
      <c r="I1428" s="1" t="s">
        <v>15851</v>
      </c>
      <c r="J1428" s="1" t="s">
        <v>15852</v>
      </c>
      <c r="K1428" s="1" t="s">
        <v>15853</v>
      </c>
      <c r="L1428" s="1" t="s">
        <v>15854</v>
      </c>
      <c r="M1428" s="1" t="s">
        <v>15855</v>
      </c>
    </row>
    <row r="1429" spans="2:13" x14ac:dyDescent="0.25">
      <c r="B1429" s="1" t="s">
        <v>93</v>
      </c>
      <c r="C1429" s="1" t="s">
        <v>15856</v>
      </c>
      <c r="D1429" s="1" t="s">
        <v>15857</v>
      </c>
      <c r="E1429" s="1" t="s">
        <v>15858</v>
      </c>
      <c r="F1429" s="1" t="s">
        <v>15859</v>
      </c>
      <c r="G1429" s="1" t="s">
        <v>15860</v>
      </c>
      <c r="H1429" s="1" t="s">
        <v>15861</v>
      </c>
      <c r="I1429" s="1" t="s">
        <v>15862</v>
      </c>
      <c r="J1429" s="1" t="s">
        <v>15863</v>
      </c>
      <c r="K1429" s="1" t="s">
        <v>15864</v>
      </c>
      <c r="L1429" s="1" t="s">
        <v>15865</v>
      </c>
      <c r="M1429" s="1" t="s">
        <v>15866</v>
      </c>
    </row>
    <row r="1430" spans="2:13" x14ac:dyDescent="0.25">
      <c r="B1430" s="1" t="s">
        <v>93</v>
      </c>
      <c r="C1430" s="1" t="s">
        <v>15867</v>
      </c>
      <c r="D1430" s="1" t="s">
        <v>15868</v>
      </c>
      <c r="E1430" s="1" t="s">
        <v>15869</v>
      </c>
      <c r="F1430" s="1" t="s">
        <v>15870</v>
      </c>
      <c r="G1430" s="1" t="s">
        <v>15871</v>
      </c>
      <c r="H1430" s="1" t="s">
        <v>15872</v>
      </c>
      <c r="I1430" s="1" t="s">
        <v>15873</v>
      </c>
      <c r="J1430" s="1" t="s">
        <v>15874</v>
      </c>
      <c r="K1430" s="1" t="s">
        <v>15875</v>
      </c>
      <c r="L1430" s="1" t="s">
        <v>15876</v>
      </c>
      <c r="M1430" s="1" t="s">
        <v>15877</v>
      </c>
    </row>
    <row r="1431" spans="2:13" x14ac:dyDescent="0.25">
      <c r="B1431" s="1" t="s">
        <v>93</v>
      </c>
      <c r="C1431" s="1" t="s">
        <v>15878</v>
      </c>
      <c r="D1431" s="1" t="s">
        <v>15879</v>
      </c>
      <c r="E1431" s="1" t="s">
        <v>15880</v>
      </c>
      <c r="F1431" s="1" t="s">
        <v>15881</v>
      </c>
      <c r="G1431" s="1" t="s">
        <v>15882</v>
      </c>
      <c r="H1431" s="1" t="s">
        <v>15883</v>
      </c>
      <c r="I1431" s="1" t="s">
        <v>15884</v>
      </c>
      <c r="J1431" s="1" t="s">
        <v>15885</v>
      </c>
      <c r="K1431" s="1" t="s">
        <v>15886</v>
      </c>
      <c r="L1431" s="1" t="s">
        <v>15887</v>
      </c>
      <c r="M1431" s="1" t="s">
        <v>15888</v>
      </c>
    </row>
    <row r="1432" spans="2:13" x14ac:dyDescent="0.25">
      <c r="B1432" s="1" t="s">
        <v>93</v>
      </c>
      <c r="C1432" s="1" t="s">
        <v>15889</v>
      </c>
      <c r="D1432" s="1" t="s">
        <v>15890</v>
      </c>
      <c r="E1432" s="1" t="s">
        <v>15891</v>
      </c>
      <c r="F1432" s="1" t="s">
        <v>15892</v>
      </c>
      <c r="G1432" s="1" t="s">
        <v>15893</v>
      </c>
      <c r="H1432" s="1" t="s">
        <v>15894</v>
      </c>
      <c r="I1432" s="1" t="s">
        <v>15895</v>
      </c>
      <c r="J1432" s="1" t="s">
        <v>15896</v>
      </c>
      <c r="K1432" s="1" t="s">
        <v>15897</v>
      </c>
      <c r="L1432" s="1" t="s">
        <v>15898</v>
      </c>
      <c r="M1432" s="1" t="s">
        <v>15899</v>
      </c>
    </row>
    <row r="1433" spans="2:13" x14ac:dyDescent="0.25">
      <c r="B1433" s="1" t="s">
        <v>93</v>
      </c>
      <c r="C1433" s="1" t="s">
        <v>15900</v>
      </c>
      <c r="D1433" s="1" t="s">
        <v>15901</v>
      </c>
      <c r="E1433" s="1" t="s">
        <v>15902</v>
      </c>
      <c r="F1433" s="1" t="s">
        <v>15903</v>
      </c>
      <c r="G1433" s="1" t="s">
        <v>15904</v>
      </c>
      <c r="H1433" s="1" t="s">
        <v>15905</v>
      </c>
      <c r="I1433" s="1" t="s">
        <v>15906</v>
      </c>
      <c r="J1433" s="1" t="s">
        <v>15907</v>
      </c>
      <c r="K1433" s="1" t="s">
        <v>15908</v>
      </c>
      <c r="L1433" s="1" t="s">
        <v>15909</v>
      </c>
      <c r="M1433" s="1" t="s">
        <v>15910</v>
      </c>
    </row>
    <row r="1434" spans="2:13" x14ac:dyDescent="0.25">
      <c r="B1434" s="1" t="s">
        <v>93</v>
      </c>
      <c r="C1434" s="1" t="s">
        <v>15911</v>
      </c>
      <c r="D1434" s="1" t="s">
        <v>15912</v>
      </c>
      <c r="E1434" s="1" t="s">
        <v>15913</v>
      </c>
      <c r="F1434" s="1" t="s">
        <v>15914</v>
      </c>
      <c r="G1434" s="1" t="s">
        <v>15915</v>
      </c>
      <c r="H1434" s="1" t="s">
        <v>15916</v>
      </c>
      <c r="I1434" s="1" t="s">
        <v>15917</v>
      </c>
      <c r="J1434" s="1" t="s">
        <v>15918</v>
      </c>
      <c r="K1434" s="1" t="s">
        <v>15919</v>
      </c>
      <c r="L1434" s="1" t="s">
        <v>15920</v>
      </c>
      <c r="M1434" s="1" t="s">
        <v>15921</v>
      </c>
    </row>
    <row r="1435" spans="2:13" x14ac:dyDescent="0.25">
      <c r="B1435" s="1" t="s">
        <v>93</v>
      </c>
      <c r="C1435" s="1" t="s">
        <v>15922</v>
      </c>
      <c r="D1435" s="1" t="s">
        <v>15923</v>
      </c>
      <c r="E1435" s="1" t="s">
        <v>15924</v>
      </c>
      <c r="F1435" s="1" t="s">
        <v>15925</v>
      </c>
      <c r="G1435" s="1" t="s">
        <v>15926</v>
      </c>
      <c r="H1435" s="1" t="s">
        <v>15927</v>
      </c>
      <c r="I1435" s="1" t="s">
        <v>15928</v>
      </c>
      <c r="J1435" s="1" t="s">
        <v>15929</v>
      </c>
      <c r="K1435" s="1" t="s">
        <v>15930</v>
      </c>
      <c r="L1435" s="1" t="s">
        <v>15931</v>
      </c>
      <c r="M1435" s="1" t="s">
        <v>15932</v>
      </c>
    </row>
    <row r="1436" spans="2:13" x14ac:dyDescent="0.25">
      <c r="B1436" s="1" t="s">
        <v>93</v>
      </c>
      <c r="C1436" s="1" t="s">
        <v>15933</v>
      </c>
      <c r="D1436" s="1" t="s">
        <v>15934</v>
      </c>
      <c r="E1436" s="1" t="s">
        <v>15935</v>
      </c>
      <c r="F1436" s="1" t="s">
        <v>15936</v>
      </c>
      <c r="G1436" s="1" t="s">
        <v>15937</v>
      </c>
      <c r="H1436" s="1" t="s">
        <v>15938</v>
      </c>
      <c r="I1436" s="1" t="s">
        <v>15939</v>
      </c>
      <c r="J1436" s="1" t="s">
        <v>15940</v>
      </c>
      <c r="K1436" s="1" t="s">
        <v>15941</v>
      </c>
      <c r="L1436" s="1" t="s">
        <v>15942</v>
      </c>
      <c r="M1436" s="1" t="s">
        <v>15943</v>
      </c>
    </row>
    <row r="1437" spans="2:13" x14ac:dyDescent="0.25">
      <c r="B1437" s="1" t="s">
        <v>93</v>
      </c>
      <c r="C1437" s="1" t="s">
        <v>15944</v>
      </c>
      <c r="D1437" s="1" t="s">
        <v>15945</v>
      </c>
      <c r="E1437" s="1" t="s">
        <v>15946</v>
      </c>
      <c r="F1437" s="1" t="s">
        <v>15947</v>
      </c>
      <c r="G1437" s="1" t="s">
        <v>15948</v>
      </c>
      <c r="H1437" s="1" t="s">
        <v>15949</v>
      </c>
      <c r="I1437" s="1" t="s">
        <v>15950</v>
      </c>
      <c r="J1437" s="1" t="s">
        <v>15951</v>
      </c>
      <c r="K1437" s="1" t="s">
        <v>15952</v>
      </c>
      <c r="L1437" s="1" t="s">
        <v>15953</v>
      </c>
      <c r="M1437" s="1" t="s">
        <v>15954</v>
      </c>
    </row>
    <row r="1438" spans="2:13" x14ac:dyDescent="0.25">
      <c r="B1438" s="1" t="s">
        <v>93</v>
      </c>
      <c r="C1438" s="1" t="s">
        <v>15955</v>
      </c>
      <c r="D1438" s="1" t="s">
        <v>15956</v>
      </c>
      <c r="E1438" s="1" t="s">
        <v>15957</v>
      </c>
      <c r="F1438" s="1" t="s">
        <v>15958</v>
      </c>
      <c r="G1438" s="1" t="s">
        <v>15959</v>
      </c>
      <c r="H1438" s="1" t="s">
        <v>15960</v>
      </c>
      <c r="I1438" s="1" t="s">
        <v>15961</v>
      </c>
      <c r="J1438" s="1" t="s">
        <v>15962</v>
      </c>
      <c r="K1438" s="1" t="s">
        <v>15963</v>
      </c>
      <c r="L1438" s="1" t="s">
        <v>15964</v>
      </c>
      <c r="M1438" s="1" t="s">
        <v>15965</v>
      </c>
    </row>
    <row r="1439" spans="2:13" x14ac:dyDescent="0.25">
      <c r="B1439" s="1" t="s">
        <v>93</v>
      </c>
      <c r="C1439" s="1" t="s">
        <v>15966</v>
      </c>
      <c r="D1439" s="1" t="s">
        <v>15967</v>
      </c>
      <c r="E1439" s="1" t="s">
        <v>15968</v>
      </c>
      <c r="F1439" s="1" t="s">
        <v>15969</v>
      </c>
      <c r="G1439" s="1" t="s">
        <v>15970</v>
      </c>
      <c r="H1439" s="1" t="s">
        <v>15971</v>
      </c>
      <c r="I1439" s="1" t="s">
        <v>15972</v>
      </c>
      <c r="J1439" s="1" t="s">
        <v>15973</v>
      </c>
      <c r="K1439" s="1" t="s">
        <v>15974</v>
      </c>
      <c r="L1439" s="1" t="s">
        <v>15975</v>
      </c>
      <c r="M1439" s="1" t="s">
        <v>15976</v>
      </c>
    </row>
    <row r="1440" spans="2:13" x14ac:dyDescent="0.25">
      <c r="B1440" s="1" t="s">
        <v>93</v>
      </c>
      <c r="C1440" s="1" t="s">
        <v>15977</v>
      </c>
      <c r="D1440" s="1" t="s">
        <v>15978</v>
      </c>
      <c r="E1440" s="1" t="s">
        <v>15979</v>
      </c>
      <c r="F1440" s="1" t="s">
        <v>15980</v>
      </c>
      <c r="G1440" s="1" t="s">
        <v>15981</v>
      </c>
      <c r="H1440" s="1" t="s">
        <v>15982</v>
      </c>
      <c r="I1440" s="1" t="s">
        <v>15983</v>
      </c>
      <c r="J1440" s="1" t="s">
        <v>15984</v>
      </c>
      <c r="K1440" s="1" t="s">
        <v>15985</v>
      </c>
      <c r="L1440" s="1" t="s">
        <v>15986</v>
      </c>
      <c r="M1440" s="1" t="s">
        <v>15987</v>
      </c>
    </row>
    <row r="1441" spans="2:13" x14ac:dyDescent="0.25">
      <c r="B1441" s="1" t="s">
        <v>93</v>
      </c>
      <c r="C1441" s="1" t="s">
        <v>15988</v>
      </c>
      <c r="D1441" s="1" t="s">
        <v>15989</v>
      </c>
      <c r="E1441" s="1" t="s">
        <v>15990</v>
      </c>
      <c r="F1441" s="1" t="s">
        <v>15991</v>
      </c>
      <c r="G1441" s="1" t="s">
        <v>15992</v>
      </c>
      <c r="H1441" s="1" t="s">
        <v>15993</v>
      </c>
      <c r="I1441" s="1" t="s">
        <v>15994</v>
      </c>
      <c r="J1441" s="1" t="s">
        <v>15995</v>
      </c>
      <c r="K1441" s="1" t="s">
        <v>15996</v>
      </c>
      <c r="L1441" s="1" t="s">
        <v>15997</v>
      </c>
      <c r="M1441" s="1" t="s">
        <v>15998</v>
      </c>
    </row>
    <row r="1442" spans="2:13" x14ac:dyDescent="0.25">
      <c r="B1442" s="1" t="s">
        <v>94</v>
      </c>
      <c r="C1442" s="1" t="s">
        <v>15999</v>
      </c>
      <c r="D1442" s="1" t="s">
        <v>16000</v>
      </c>
      <c r="E1442" s="1" t="s">
        <v>16001</v>
      </c>
      <c r="F1442" s="1" t="s">
        <v>16002</v>
      </c>
      <c r="G1442" s="1" t="s">
        <v>16003</v>
      </c>
      <c r="H1442" s="1" t="s">
        <v>16004</v>
      </c>
      <c r="I1442" s="1" t="s">
        <v>16005</v>
      </c>
      <c r="J1442" s="1" t="s">
        <v>16006</v>
      </c>
      <c r="K1442" s="1" t="s">
        <v>16007</v>
      </c>
      <c r="L1442" s="1" t="s">
        <v>16008</v>
      </c>
      <c r="M1442" s="1" t="s">
        <v>16009</v>
      </c>
    </row>
    <row r="1443" spans="2:13" x14ac:dyDescent="0.25">
      <c r="B1443" s="1" t="s">
        <v>94</v>
      </c>
      <c r="C1443" s="1" t="s">
        <v>16010</v>
      </c>
      <c r="D1443" s="1" t="s">
        <v>16011</v>
      </c>
      <c r="E1443" s="1" t="s">
        <v>16012</v>
      </c>
      <c r="F1443" s="1" t="s">
        <v>16013</v>
      </c>
      <c r="G1443" s="1" t="s">
        <v>16014</v>
      </c>
      <c r="H1443" s="1" t="s">
        <v>16015</v>
      </c>
      <c r="I1443" s="1" t="s">
        <v>16016</v>
      </c>
      <c r="J1443" s="1" t="s">
        <v>16017</v>
      </c>
      <c r="K1443" s="1" t="s">
        <v>16018</v>
      </c>
      <c r="L1443" s="1" t="s">
        <v>16019</v>
      </c>
      <c r="M1443" s="1" t="s">
        <v>16020</v>
      </c>
    </row>
    <row r="1444" spans="2:13" x14ac:dyDescent="0.25">
      <c r="B1444" s="1" t="s">
        <v>94</v>
      </c>
      <c r="C1444" s="1" t="s">
        <v>16021</v>
      </c>
      <c r="D1444" s="1" t="s">
        <v>16022</v>
      </c>
      <c r="E1444" s="1" t="s">
        <v>16023</v>
      </c>
      <c r="F1444" s="1" t="s">
        <v>16024</v>
      </c>
      <c r="G1444" s="1" t="s">
        <v>16025</v>
      </c>
      <c r="H1444" s="1" t="s">
        <v>16026</v>
      </c>
      <c r="I1444" s="1" t="s">
        <v>16027</v>
      </c>
      <c r="J1444" s="1" t="s">
        <v>16028</v>
      </c>
      <c r="K1444" s="1" t="s">
        <v>16029</v>
      </c>
      <c r="L1444" s="1" t="s">
        <v>16030</v>
      </c>
      <c r="M1444" s="1" t="s">
        <v>16031</v>
      </c>
    </row>
    <row r="1445" spans="2:13" x14ac:dyDescent="0.25">
      <c r="B1445" s="1" t="s">
        <v>94</v>
      </c>
      <c r="C1445" s="1" t="s">
        <v>16032</v>
      </c>
      <c r="D1445" s="1" t="s">
        <v>16033</v>
      </c>
      <c r="E1445" s="1" t="s">
        <v>16034</v>
      </c>
      <c r="F1445" s="1" t="s">
        <v>16035</v>
      </c>
      <c r="G1445" s="1" t="s">
        <v>16036</v>
      </c>
      <c r="H1445" s="1" t="s">
        <v>16037</v>
      </c>
      <c r="I1445" s="1" t="s">
        <v>16038</v>
      </c>
      <c r="J1445" s="1" t="s">
        <v>16039</v>
      </c>
      <c r="K1445" s="1" t="s">
        <v>16040</v>
      </c>
      <c r="L1445" s="1" t="s">
        <v>16041</v>
      </c>
      <c r="M1445" s="1" t="s">
        <v>16042</v>
      </c>
    </row>
    <row r="1446" spans="2:13" x14ac:dyDescent="0.25">
      <c r="B1446" s="1" t="s">
        <v>94</v>
      </c>
      <c r="C1446" s="1" t="s">
        <v>16043</v>
      </c>
      <c r="D1446" s="1" t="s">
        <v>16044</v>
      </c>
      <c r="E1446" s="1" t="s">
        <v>16045</v>
      </c>
      <c r="F1446" s="1" t="s">
        <v>16046</v>
      </c>
      <c r="G1446" s="1" t="s">
        <v>16047</v>
      </c>
      <c r="H1446" s="1" t="s">
        <v>16048</v>
      </c>
      <c r="I1446" s="1" t="s">
        <v>16049</v>
      </c>
      <c r="J1446" s="1" t="s">
        <v>16050</v>
      </c>
      <c r="K1446" s="1" t="s">
        <v>16051</v>
      </c>
      <c r="L1446" s="1" t="s">
        <v>16052</v>
      </c>
      <c r="M1446" s="1" t="s">
        <v>16053</v>
      </c>
    </row>
    <row r="1447" spans="2:13" x14ac:dyDescent="0.25">
      <c r="B1447" s="1" t="s">
        <v>94</v>
      </c>
      <c r="C1447" s="1" t="s">
        <v>16054</v>
      </c>
      <c r="D1447" s="1" t="s">
        <v>16055</v>
      </c>
      <c r="E1447" s="1" t="s">
        <v>16056</v>
      </c>
      <c r="F1447" s="1" t="s">
        <v>16057</v>
      </c>
      <c r="G1447" s="1" t="s">
        <v>16058</v>
      </c>
      <c r="H1447" s="1" t="s">
        <v>16059</v>
      </c>
      <c r="I1447" s="1" t="s">
        <v>16060</v>
      </c>
      <c r="J1447" s="1" t="s">
        <v>16061</v>
      </c>
      <c r="K1447" s="1" t="s">
        <v>16062</v>
      </c>
      <c r="L1447" s="1" t="s">
        <v>16063</v>
      </c>
      <c r="M1447" s="1" t="s">
        <v>16064</v>
      </c>
    </row>
    <row r="1448" spans="2:13" x14ac:dyDescent="0.25">
      <c r="B1448" s="1" t="s">
        <v>94</v>
      </c>
      <c r="C1448" s="1" t="s">
        <v>16065</v>
      </c>
      <c r="D1448" s="1" t="s">
        <v>16066</v>
      </c>
      <c r="E1448" s="1" t="s">
        <v>16067</v>
      </c>
      <c r="F1448" s="1" t="s">
        <v>16068</v>
      </c>
      <c r="G1448" s="1" t="s">
        <v>16069</v>
      </c>
      <c r="H1448" s="1" t="s">
        <v>16070</v>
      </c>
      <c r="I1448" s="1" t="s">
        <v>16071</v>
      </c>
      <c r="J1448" s="1" t="s">
        <v>16072</v>
      </c>
      <c r="K1448" s="1" t="s">
        <v>16073</v>
      </c>
      <c r="L1448" s="1" t="s">
        <v>16074</v>
      </c>
      <c r="M1448" s="1" t="s">
        <v>16075</v>
      </c>
    </row>
    <row r="1449" spans="2:13" x14ac:dyDescent="0.25">
      <c r="B1449" s="1" t="s">
        <v>94</v>
      </c>
      <c r="C1449" s="1" t="s">
        <v>16076</v>
      </c>
      <c r="D1449" s="1" t="s">
        <v>16077</v>
      </c>
      <c r="E1449" s="1" t="s">
        <v>16078</v>
      </c>
      <c r="F1449" s="1" t="s">
        <v>16079</v>
      </c>
      <c r="G1449" s="1" t="s">
        <v>16080</v>
      </c>
      <c r="H1449" s="1" t="s">
        <v>16081</v>
      </c>
      <c r="I1449" s="1" t="s">
        <v>16082</v>
      </c>
      <c r="J1449" s="1" t="s">
        <v>16083</v>
      </c>
      <c r="K1449" s="1" t="s">
        <v>16084</v>
      </c>
      <c r="L1449" s="1" t="s">
        <v>16085</v>
      </c>
      <c r="M1449" s="1" t="s">
        <v>16086</v>
      </c>
    </row>
    <row r="1450" spans="2:13" x14ac:dyDescent="0.25">
      <c r="B1450" s="1" t="s">
        <v>94</v>
      </c>
      <c r="C1450" s="1" t="s">
        <v>16087</v>
      </c>
      <c r="D1450" s="1" t="s">
        <v>16088</v>
      </c>
      <c r="E1450" s="1" t="s">
        <v>16089</v>
      </c>
      <c r="F1450" s="1" t="s">
        <v>16090</v>
      </c>
      <c r="G1450" s="1" t="s">
        <v>16091</v>
      </c>
      <c r="H1450" s="1" t="s">
        <v>16092</v>
      </c>
      <c r="I1450" s="1" t="s">
        <v>16093</v>
      </c>
      <c r="J1450" s="1" t="s">
        <v>16094</v>
      </c>
      <c r="K1450" s="1" t="s">
        <v>16095</v>
      </c>
      <c r="L1450" s="1" t="s">
        <v>16096</v>
      </c>
      <c r="M1450" s="1" t="s">
        <v>16097</v>
      </c>
    </row>
    <row r="1451" spans="2:13" x14ac:dyDescent="0.25">
      <c r="B1451" s="1" t="s">
        <v>94</v>
      </c>
      <c r="C1451" s="1" t="s">
        <v>16098</v>
      </c>
      <c r="D1451" s="1" t="s">
        <v>16099</v>
      </c>
      <c r="E1451" s="1" t="s">
        <v>16100</v>
      </c>
      <c r="F1451" s="1" t="s">
        <v>16101</v>
      </c>
      <c r="G1451" s="1" t="s">
        <v>16102</v>
      </c>
      <c r="H1451" s="1" t="s">
        <v>16103</v>
      </c>
      <c r="I1451" s="1" t="s">
        <v>16104</v>
      </c>
      <c r="J1451" s="1" t="s">
        <v>16105</v>
      </c>
      <c r="K1451" s="1" t="s">
        <v>16106</v>
      </c>
      <c r="L1451" s="1" t="s">
        <v>16107</v>
      </c>
      <c r="M1451" s="1" t="s">
        <v>16108</v>
      </c>
    </row>
    <row r="1452" spans="2:13" x14ac:dyDescent="0.25">
      <c r="B1452" s="1" t="s">
        <v>94</v>
      </c>
      <c r="C1452" s="1" t="s">
        <v>16109</v>
      </c>
      <c r="D1452" s="1" t="s">
        <v>16110</v>
      </c>
      <c r="E1452" s="1" t="s">
        <v>16111</v>
      </c>
      <c r="F1452" s="1" t="s">
        <v>16112</v>
      </c>
      <c r="G1452" s="1" t="s">
        <v>16113</v>
      </c>
      <c r="H1452" s="1" t="s">
        <v>16114</v>
      </c>
      <c r="I1452" s="1" t="s">
        <v>16115</v>
      </c>
      <c r="J1452" s="1" t="s">
        <v>16116</v>
      </c>
      <c r="K1452" s="1" t="s">
        <v>16117</v>
      </c>
      <c r="L1452" s="1" t="s">
        <v>16118</v>
      </c>
      <c r="M1452" s="1" t="s">
        <v>16119</v>
      </c>
    </row>
    <row r="1453" spans="2:13" x14ac:dyDescent="0.25">
      <c r="B1453" s="1" t="s">
        <v>94</v>
      </c>
      <c r="C1453" s="1" t="s">
        <v>16120</v>
      </c>
      <c r="D1453" s="1" t="s">
        <v>16121</v>
      </c>
      <c r="E1453" s="1" t="s">
        <v>16122</v>
      </c>
      <c r="F1453" s="1" t="s">
        <v>16123</v>
      </c>
      <c r="G1453" s="1" t="s">
        <v>16124</v>
      </c>
      <c r="H1453" s="1" t="s">
        <v>16125</v>
      </c>
      <c r="I1453" s="1" t="s">
        <v>16126</v>
      </c>
      <c r="J1453" s="1" t="s">
        <v>16127</v>
      </c>
      <c r="K1453" s="1" t="s">
        <v>16128</v>
      </c>
      <c r="L1453" s="1" t="s">
        <v>16129</v>
      </c>
      <c r="M1453" s="1" t="s">
        <v>16130</v>
      </c>
    </row>
    <row r="1454" spans="2:13" x14ac:dyDescent="0.25">
      <c r="B1454" s="1" t="s">
        <v>94</v>
      </c>
      <c r="C1454" s="1" t="s">
        <v>16131</v>
      </c>
      <c r="D1454" s="1" t="s">
        <v>16132</v>
      </c>
      <c r="E1454" s="1" t="s">
        <v>16133</v>
      </c>
      <c r="F1454" s="1" t="s">
        <v>16134</v>
      </c>
      <c r="G1454" s="1" t="s">
        <v>16135</v>
      </c>
      <c r="H1454" s="1" t="s">
        <v>16136</v>
      </c>
      <c r="I1454" s="1" t="s">
        <v>16137</v>
      </c>
      <c r="J1454" s="1" t="s">
        <v>16138</v>
      </c>
      <c r="K1454" s="1" t="s">
        <v>16139</v>
      </c>
      <c r="L1454" s="1" t="s">
        <v>16140</v>
      </c>
      <c r="M1454" s="1" t="s">
        <v>16141</v>
      </c>
    </row>
    <row r="1455" spans="2:13" x14ac:dyDescent="0.25">
      <c r="B1455" s="1" t="s">
        <v>94</v>
      </c>
      <c r="C1455" s="1" t="s">
        <v>16142</v>
      </c>
      <c r="D1455" s="1" t="s">
        <v>16143</v>
      </c>
      <c r="E1455" s="1" t="s">
        <v>16144</v>
      </c>
      <c r="F1455" s="1" t="s">
        <v>16145</v>
      </c>
      <c r="G1455" s="1" t="s">
        <v>16146</v>
      </c>
      <c r="H1455" s="1" t="s">
        <v>16147</v>
      </c>
      <c r="I1455" s="1" t="s">
        <v>16148</v>
      </c>
      <c r="J1455" s="1" t="s">
        <v>16149</v>
      </c>
      <c r="K1455" s="1" t="s">
        <v>16150</v>
      </c>
      <c r="L1455" s="1" t="s">
        <v>16151</v>
      </c>
      <c r="M1455" s="1" t="s">
        <v>16152</v>
      </c>
    </row>
    <row r="1456" spans="2:13" x14ac:dyDescent="0.25">
      <c r="B1456" s="1" t="s">
        <v>94</v>
      </c>
      <c r="C1456" s="1" t="s">
        <v>16153</v>
      </c>
      <c r="D1456" s="1" t="s">
        <v>16154</v>
      </c>
      <c r="E1456" s="1" t="s">
        <v>16155</v>
      </c>
      <c r="F1456" s="1" t="s">
        <v>16156</v>
      </c>
      <c r="G1456" s="1" t="s">
        <v>16157</v>
      </c>
      <c r="H1456" s="1" t="s">
        <v>16158</v>
      </c>
      <c r="I1456" s="1" t="s">
        <v>16159</v>
      </c>
      <c r="J1456" s="1" t="s">
        <v>16160</v>
      </c>
      <c r="K1456" s="1" t="s">
        <v>16161</v>
      </c>
      <c r="L1456" s="1" t="s">
        <v>16162</v>
      </c>
      <c r="M1456" s="1" t="s">
        <v>16163</v>
      </c>
    </row>
    <row r="1457" spans="2:13" x14ac:dyDescent="0.25">
      <c r="B1457" s="1" t="s">
        <v>94</v>
      </c>
      <c r="C1457" s="1" t="s">
        <v>16164</v>
      </c>
      <c r="D1457" s="1" t="s">
        <v>16165</v>
      </c>
      <c r="E1457" s="1" t="s">
        <v>16166</v>
      </c>
      <c r="F1457" s="1" t="s">
        <v>16167</v>
      </c>
      <c r="G1457" s="1" t="s">
        <v>16168</v>
      </c>
      <c r="H1457" s="1" t="s">
        <v>16169</v>
      </c>
      <c r="I1457" s="1" t="s">
        <v>16170</v>
      </c>
      <c r="J1457" s="1" t="s">
        <v>16171</v>
      </c>
      <c r="K1457" s="1" t="s">
        <v>16172</v>
      </c>
      <c r="L1457" s="1" t="s">
        <v>16173</v>
      </c>
      <c r="M1457" s="1" t="s">
        <v>16174</v>
      </c>
    </row>
    <row r="1458" spans="2:13" x14ac:dyDescent="0.25">
      <c r="B1458" s="1" t="s">
        <v>94</v>
      </c>
      <c r="C1458" s="1" t="s">
        <v>16175</v>
      </c>
      <c r="D1458" s="1" t="s">
        <v>16176</v>
      </c>
      <c r="E1458" s="1" t="s">
        <v>16177</v>
      </c>
      <c r="F1458" s="1" t="s">
        <v>16178</v>
      </c>
      <c r="G1458" s="1" t="s">
        <v>16179</v>
      </c>
      <c r="H1458" s="1" t="s">
        <v>16180</v>
      </c>
      <c r="I1458" s="1" t="s">
        <v>16181</v>
      </c>
      <c r="J1458" s="1" t="s">
        <v>16182</v>
      </c>
      <c r="K1458" s="1" t="s">
        <v>16183</v>
      </c>
      <c r="L1458" s="1" t="s">
        <v>16184</v>
      </c>
      <c r="M1458" s="1" t="s">
        <v>16185</v>
      </c>
    </row>
    <row r="1459" spans="2:13" x14ac:dyDescent="0.25">
      <c r="B1459" s="1" t="s">
        <v>94</v>
      </c>
      <c r="C1459" s="1" t="s">
        <v>16186</v>
      </c>
      <c r="D1459" s="1" t="s">
        <v>16187</v>
      </c>
      <c r="E1459" s="1" t="s">
        <v>16188</v>
      </c>
      <c r="F1459" s="1" t="s">
        <v>16189</v>
      </c>
      <c r="G1459" s="1" t="s">
        <v>16190</v>
      </c>
      <c r="H1459" s="1" t="s">
        <v>16191</v>
      </c>
      <c r="I1459" s="1" t="s">
        <v>16192</v>
      </c>
      <c r="J1459" s="1" t="s">
        <v>16193</v>
      </c>
      <c r="K1459" s="1" t="s">
        <v>16194</v>
      </c>
      <c r="L1459" s="1" t="s">
        <v>16195</v>
      </c>
      <c r="M1459" s="1" t="s">
        <v>16196</v>
      </c>
    </row>
    <row r="1460" spans="2:13" x14ac:dyDescent="0.25">
      <c r="B1460" s="1" t="s">
        <v>94</v>
      </c>
      <c r="C1460" s="1" t="s">
        <v>16197</v>
      </c>
      <c r="D1460" s="1" t="s">
        <v>16198</v>
      </c>
      <c r="E1460" s="1" t="s">
        <v>16199</v>
      </c>
      <c r="F1460" s="1" t="s">
        <v>16200</v>
      </c>
      <c r="G1460" s="1" t="s">
        <v>16201</v>
      </c>
      <c r="H1460" s="1" t="s">
        <v>16202</v>
      </c>
      <c r="I1460" s="1" t="s">
        <v>16203</v>
      </c>
      <c r="J1460" s="1" t="s">
        <v>16204</v>
      </c>
      <c r="K1460" s="1" t="s">
        <v>16205</v>
      </c>
      <c r="L1460" s="1" t="s">
        <v>16206</v>
      </c>
      <c r="M1460" s="1" t="s">
        <v>16207</v>
      </c>
    </row>
    <row r="1461" spans="2:13" x14ac:dyDescent="0.25">
      <c r="B1461" s="1" t="s">
        <v>94</v>
      </c>
      <c r="C1461" s="1" t="s">
        <v>16208</v>
      </c>
      <c r="D1461" s="1" t="s">
        <v>16209</v>
      </c>
      <c r="E1461" s="1" t="s">
        <v>16210</v>
      </c>
      <c r="F1461" s="1" t="s">
        <v>16211</v>
      </c>
      <c r="G1461" s="1" t="s">
        <v>16212</v>
      </c>
      <c r="H1461" s="1" t="s">
        <v>16213</v>
      </c>
      <c r="I1461" s="1" t="s">
        <v>16214</v>
      </c>
      <c r="J1461" s="1" t="s">
        <v>16215</v>
      </c>
      <c r="K1461" s="1" t="s">
        <v>16216</v>
      </c>
      <c r="L1461" s="1" t="s">
        <v>16217</v>
      </c>
      <c r="M1461" s="1" t="s">
        <v>16218</v>
      </c>
    </row>
    <row r="1462" spans="2:13" x14ac:dyDescent="0.25">
      <c r="B1462" s="1" t="s">
        <v>95</v>
      </c>
      <c r="C1462" s="1" t="s">
        <v>16219</v>
      </c>
      <c r="D1462" s="1" t="s">
        <v>16220</v>
      </c>
      <c r="E1462" s="1" t="s">
        <v>16221</v>
      </c>
      <c r="F1462" s="1" t="s">
        <v>16222</v>
      </c>
      <c r="G1462" s="1" t="s">
        <v>16223</v>
      </c>
      <c r="H1462" s="1" t="s">
        <v>16224</v>
      </c>
      <c r="I1462" s="1" t="s">
        <v>16225</v>
      </c>
      <c r="J1462" s="1" t="s">
        <v>16226</v>
      </c>
      <c r="K1462" s="1" t="s">
        <v>16227</v>
      </c>
      <c r="L1462" s="1" t="s">
        <v>16228</v>
      </c>
      <c r="M1462" s="1" t="s">
        <v>16229</v>
      </c>
    </row>
    <row r="1463" spans="2:13" x14ac:dyDescent="0.25">
      <c r="B1463" s="1" t="s">
        <v>95</v>
      </c>
      <c r="C1463" s="1" t="s">
        <v>16230</v>
      </c>
      <c r="D1463" s="1" t="s">
        <v>16231</v>
      </c>
      <c r="E1463" s="1" t="s">
        <v>16232</v>
      </c>
      <c r="F1463" s="1" t="s">
        <v>16233</v>
      </c>
      <c r="G1463" s="1" t="s">
        <v>16234</v>
      </c>
      <c r="H1463" s="1" t="s">
        <v>16235</v>
      </c>
      <c r="I1463" s="1" t="s">
        <v>16236</v>
      </c>
      <c r="J1463" s="1" t="s">
        <v>16237</v>
      </c>
      <c r="K1463" s="1" t="s">
        <v>16238</v>
      </c>
      <c r="L1463" s="1" t="s">
        <v>16239</v>
      </c>
      <c r="M1463" s="1" t="s">
        <v>16240</v>
      </c>
    </row>
    <row r="1464" spans="2:13" x14ac:dyDescent="0.25">
      <c r="B1464" s="1" t="s">
        <v>95</v>
      </c>
      <c r="C1464" s="1" t="s">
        <v>16241</v>
      </c>
      <c r="D1464" s="1" t="s">
        <v>16242</v>
      </c>
      <c r="E1464" s="1" t="s">
        <v>16243</v>
      </c>
      <c r="F1464" s="1" t="s">
        <v>16244</v>
      </c>
      <c r="G1464" s="1" t="s">
        <v>16245</v>
      </c>
      <c r="H1464" s="1" t="s">
        <v>16246</v>
      </c>
      <c r="I1464" s="1" t="s">
        <v>16247</v>
      </c>
      <c r="J1464" s="1" t="s">
        <v>16248</v>
      </c>
      <c r="K1464" s="1" t="s">
        <v>16249</v>
      </c>
      <c r="L1464" s="1" t="s">
        <v>16250</v>
      </c>
      <c r="M1464" s="1" t="s">
        <v>16251</v>
      </c>
    </row>
    <row r="1465" spans="2:13" x14ac:dyDescent="0.25">
      <c r="B1465" s="1" t="s">
        <v>95</v>
      </c>
      <c r="C1465" s="1" t="s">
        <v>16252</v>
      </c>
      <c r="D1465" s="1" t="s">
        <v>16253</v>
      </c>
      <c r="E1465" s="1" t="s">
        <v>16254</v>
      </c>
      <c r="F1465" s="1" t="s">
        <v>16255</v>
      </c>
      <c r="G1465" s="1" t="s">
        <v>16256</v>
      </c>
      <c r="H1465" s="1" t="s">
        <v>16257</v>
      </c>
      <c r="I1465" s="1" t="s">
        <v>16258</v>
      </c>
      <c r="J1465" s="1" t="s">
        <v>16259</v>
      </c>
      <c r="K1465" s="1" t="s">
        <v>16260</v>
      </c>
      <c r="L1465" s="1" t="s">
        <v>16261</v>
      </c>
      <c r="M1465" s="1" t="s">
        <v>16262</v>
      </c>
    </row>
    <row r="1466" spans="2:13" x14ac:dyDescent="0.25">
      <c r="B1466" s="1" t="s">
        <v>95</v>
      </c>
      <c r="C1466" s="1" t="s">
        <v>16263</v>
      </c>
      <c r="D1466" s="1" t="s">
        <v>16264</v>
      </c>
      <c r="E1466" s="1" t="s">
        <v>16265</v>
      </c>
      <c r="F1466" s="1" t="s">
        <v>16266</v>
      </c>
      <c r="G1466" s="1" t="s">
        <v>16267</v>
      </c>
      <c r="H1466" s="1" t="s">
        <v>16268</v>
      </c>
      <c r="I1466" s="1" t="s">
        <v>16269</v>
      </c>
      <c r="J1466" s="1" t="s">
        <v>16270</v>
      </c>
      <c r="K1466" s="1" t="s">
        <v>16271</v>
      </c>
      <c r="L1466" s="1" t="s">
        <v>16272</v>
      </c>
      <c r="M1466" s="1" t="s">
        <v>16273</v>
      </c>
    </row>
    <row r="1467" spans="2:13" x14ac:dyDescent="0.25">
      <c r="B1467" s="1" t="s">
        <v>95</v>
      </c>
      <c r="C1467" s="1" t="s">
        <v>16274</v>
      </c>
      <c r="D1467" s="1" t="s">
        <v>16275</v>
      </c>
      <c r="E1467" s="1" t="s">
        <v>16276</v>
      </c>
      <c r="F1467" s="1" t="s">
        <v>16277</v>
      </c>
      <c r="G1467" s="1" t="s">
        <v>16278</v>
      </c>
      <c r="H1467" s="1" t="s">
        <v>16279</v>
      </c>
      <c r="I1467" s="1" t="s">
        <v>16280</v>
      </c>
      <c r="J1467" s="1" t="s">
        <v>16281</v>
      </c>
      <c r="K1467" s="1" t="s">
        <v>16282</v>
      </c>
      <c r="L1467" s="1" t="s">
        <v>16283</v>
      </c>
      <c r="M1467" s="1" t="s">
        <v>16284</v>
      </c>
    </row>
    <row r="1468" spans="2:13" x14ac:dyDescent="0.25">
      <c r="B1468" s="1" t="s">
        <v>95</v>
      </c>
      <c r="C1468" s="1" t="s">
        <v>16285</v>
      </c>
      <c r="D1468" s="1" t="s">
        <v>16286</v>
      </c>
      <c r="E1468" s="1" t="s">
        <v>16287</v>
      </c>
      <c r="F1468" s="1" t="s">
        <v>16288</v>
      </c>
      <c r="G1468" s="1" t="s">
        <v>16289</v>
      </c>
      <c r="H1468" s="1" t="s">
        <v>16290</v>
      </c>
      <c r="I1468" s="1" t="s">
        <v>16291</v>
      </c>
      <c r="J1468" s="1" t="s">
        <v>16292</v>
      </c>
      <c r="K1468" s="1" t="s">
        <v>16293</v>
      </c>
      <c r="L1468" s="1" t="s">
        <v>16294</v>
      </c>
      <c r="M1468" s="1" t="s">
        <v>16295</v>
      </c>
    </row>
    <row r="1469" spans="2:13" x14ac:dyDescent="0.25">
      <c r="B1469" s="1" t="s">
        <v>95</v>
      </c>
      <c r="C1469" s="1" t="s">
        <v>16296</v>
      </c>
      <c r="D1469" s="1" t="s">
        <v>16297</v>
      </c>
      <c r="E1469" s="1" t="s">
        <v>16298</v>
      </c>
      <c r="F1469" s="1" t="s">
        <v>16299</v>
      </c>
      <c r="G1469" s="1" t="s">
        <v>16300</v>
      </c>
      <c r="H1469" s="1" t="s">
        <v>16301</v>
      </c>
      <c r="I1469" s="1" t="s">
        <v>16302</v>
      </c>
      <c r="J1469" s="1" t="s">
        <v>16303</v>
      </c>
      <c r="K1469" s="1" t="s">
        <v>16304</v>
      </c>
      <c r="L1469" s="1" t="s">
        <v>16305</v>
      </c>
      <c r="M1469" s="1" t="s">
        <v>16306</v>
      </c>
    </row>
    <row r="1470" spans="2:13" x14ac:dyDescent="0.25">
      <c r="B1470" s="1" t="s">
        <v>95</v>
      </c>
      <c r="C1470" s="1" t="s">
        <v>16307</v>
      </c>
      <c r="D1470" s="1" t="s">
        <v>16308</v>
      </c>
      <c r="E1470" s="1" t="s">
        <v>16309</v>
      </c>
      <c r="F1470" s="1" t="s">
        <v>16310</v>
      </c>
      <c r="G1470" s="1" t="s">
        <v>16311</v>
      </c>
      <c r="H1470" s="1" t="s">
        <v>16312</v>
      </c>
      <c r="I1470" s="1" t="s">
        <v>16313</v>
      </c>
      <c r="J1470" s="1" t="s">
        <v>16314</v>
      </c>
      <c r="K1470" s="1" t="s">
        <v>16315</v>
      </c>
      <c r="L1470" s="1" t="s">
        <v>16316</v>
      </c>
      <c r="M1470" s="1" t="s">
        <v>16317</v>
      </c>
    </row>
    <row r="1471" spans="2:13" x14ac:dyDescent="0.25">
      <c r="B1471" s="1" t="s">
        <v>95</v>
      </c>
      <c r="C1471" s="1" t="s">
        <v>16318</v>
      </c>
      <c r="D1471" s="1" t="s">
        <v>16319</v>
      </c>
      <c r="E1471" s="1" t="s">
        <v>16320</v>
      </c>
      <c r="F1471" s="1" t="s">
        <v>16321</v>
      </c>
      <c r="G1471" s="1" t="s">
        <v>16322</v>
      </c>
      <c r="H1471" s="1" t="s">
        <v>16323</v>
      </c>
      <c r="I1471" s="1" t="s">
        <v>16324</v>
      </c>
      <c r="J1471" s="1" t="s">
        <v>16325</v>
      </c>
      <c r="K1471" s="1" t="s">
        <v>16326</v>
      </c>
      <c r="L1471" s="1" t="s">
        <v>16327</v>
      </c>
      <c r="M1471" s="1" t="s">
        <v>16328</v>
      </c>
    </row>
    <row r="1472" spans="2:13" x14ac:dyDescent="0.25">
      <c r="B1472" s="1" t="s">
        <v>95</v>
      </c>
      <c r="C1472" s="1" t="s">
        <v>16329</v>
      </c>
      <c r="D1472" s="1" t="s">
        <v>16330</v>
      </c>
      <c r="E1472" s="1" t="s">
        <v>16331</v>
      </c>
      <c r="F1472" s="1" t="s">
        <v>16332</v>
      </c>
      <c r="G1472" s="1" t="s">
        <v>16333</v>
      </c>
      <c r="H1472" s="1" t="s">
        <v>16334</v>
      </c>
      <c r="I1472" s="1" t="s">
        <v>16335</v>
      </c>
      <c r="J1472" s="1" t="s">
        <v>16336</v>
      </c>
      <c r="K1472" s="1" t="s">
        <v>16337</v>
      </c>
      <c r="L1472" s="1" t="s">
        <v>16338</v>
      </c>
      <c r="M1472" s="1" t="s">
        <v>16339</v>
      </c>
    </row>
    <row r="1473" spans="2:13" x14ac:dyDescent="0.25">
      <c r="B1473" s="1" t="s">
        <v>95</v>
      </c>
      <c r="C1473" s="1" t="s">
        <v>16340</v>
      </c>
      <c r="D1473" s="1" t="s">
        <v>16341</v>
      </c>
      <c r="E1473" s="1" t="s">
        <v>16342</v>
      </c>
      <c r="F1473" s="1" t="s">
        <v>16343</v>
      </c>
      <c r="G1473" s="1" t="s">
        <v>16344</v>
      </c>
      <c r="H1473" s="1" t="s">
        <v>16345</v>
      </c>
      <c r="I1473" s="1" t="s">
        <v>16346</v>
      </c>
      <c r="J1473" s="1" t="s">
        <v>16347</v>
      </c>
      <c r="K1473" s="1" t="s">
        <v>16348</v>
      </c>
      <c r="L1473" s="1" t="s">
        <v>16349</v>
      </c>
      <c r="M1473" s="1" t="s">
        <v>16350</v>
      </c>
    </row>
    <row r="1474" spans="2:13" x14ac:dyDescent="0.25">
      <c r="B1474" s="1" t="s">
        <v>95</v>
      </c>
      <c r="C1474" s="1" t="s">
        <v>16351</v>
      </c>
      <c r="D1474" s="1" t="s">
        <v>16352</v>
      </c>
      <c r="E1474" s="1" t="s">
        <v>16353</v>
      </c>
      <c r="F1474" s="1" t="s">
        <v>16354</v>
      </c>
      <c r="G1474" s="1" t="s">
        <v>16355</v>
      </c>
      <c r="H1474" s="1" t="s">
        <v>16356</v>
      </c>
      <c r="I1474" s="1" t="s">
        <v>16357</v>
      </c>
      <c r="J1474" s="1" t="s">
        <v>16358</v>
      </c>
      <c r="K1474" s="1" t="s">
        <v>16359</v>
      </c>
      <c r="L1474" s="1" t="s">
        <v>16360</v>
      </c>
      <c r="M1474" s="1" t="s">
        <v>16361</v>
      </c>
    </row>
    <row r="1475" spans="2:13" x14ac:dyDescent="0.25">
      <c r="B1475" s="1" t="s">
        <v>95</v>
      </c>
      <c r="C1475" s="1" t="s">
        <v>16362</v>
      </c>
      <c r="D1475" s="1" t="s">
        <v>16363</v>
      </c>
      <c r="E1475" s="1" t="s">
        <v>16364</v>
      </c>
      <c r="F1475" s="1" t="s">
        <v>16365</v>
      </c>
      <c r="G1475" s="1" t="s">
        <v>16366</v>
      </c>
      <c r="H1475" s="1" t="s">
        <v>16367</v>
      </c>
      <c r="I1475" s="1" t="s">
        <v>16368</v>
      </c>
      <c r="J1475" s="1" t="s">
        <v>16369</v>
      </c>
      <c r="K1475" s="1" t="s">
        <v>16370</v>
      </c>
      <c r="L1475" s="1" t="s">
        <v>16371</v>
      </c>
      <c r="M1475" s="1" t="s">
        <v>16372</v>
      </c>
    </row>
    <row r="1476" spans="2:13" x14ac:dyDescent="0.25">
      <c r="B1476" s="1" t="s">
        <v>95</v>
      </c>
      <c r="C1476" s="1" t="s">
        <v>16373</v>
      </c>
      <c r="D1476" s="1" t="s">
        <v>16374</v>
      </c>
      <c r="E1476" s="1" t="s">
        <v>16375</v>
      </c>
      <c r="F1476" s="1" t="s">
        <v>16376</v>
      </c>
      <c r="G1476" s="1" t="s">
        <v>16377</v>
      </c>
      <c r="H1476" s="1" t="s">
        <v>16378</v>
      </c>
      <c r="I1476" s="1" t="s">
        <v>16379</v>
      </c>
      <c r="J1476" s="1" t="s">
        <v>16380</v>
      </c>
      <c r="K1476" s="1" t="s">
        <v>16381</v>
      </c>
      <c r="L1476" s="1" t="s">
        <v>16382</v>
      </c>
      <c r="M1476" s="1" t="s">
        <v>16383</v>
      </c>
    </row>
    <row r="1477" spans="2:13" x14ac:dyDescent="0.25">
      <c r="B1477" s="1" t="s">
        <v>95</v>
      </c>
      <c r="C1477" s="1" t="s">
        <v>16384</v>
      </c>
      <c r="D1477" s="1" t="s">
        <v>16385</v>
      </c>
      <c r="E1477" s="1" t="s">
        <v>16386</v>
      </c>
      <c r="F1477" s="1" t="s">
        <v>16387</v>
      </c>
      <c r="G1477" s="1" t="s">
        <v>16388</v>
      </c>
      <c r="H1477" s="1" t="s">
        <v>16389</v>
      </c>
      <c r="I1477" s="1" t="s">
        <v>16390</v>
      </c>
      <c r="J1477" s="1" t="s">
        <v>16391</v>
      </c>
      <c r="K1477" s="1" t="s">
        <v>16392</v>
      </c>
      <c r="L1477" s="1" t="s">
        <v>16393</v>
      </c>
      <c r="M1477" s="1" t="s">
        <v>16394</v>
      </c>
    </row>
    <row r="1478" spans="2:13" x14ac:dyDescent="0.25">
      <c r="B1478" s="1" t="s">
        <v>95</v>
      </c>
      <c r="C1478" s="1" t="s">
        <v>16395</v>
      </c>
      <c r="D1478" s="1" t="s">
        <v>16396</v>
      </c>
      <c r="E1478" s="1" t="s">
        <v>16397</v>
      </c>
      <c r="F1478" s="1" t="s">
        <v>16398</v>
      </c>
      <c r="G1478" s="1" t="s">
        <v>16399</v>
      </c>
      <c r="H1478" s="1" t="s">
        <v>16400</v>
      </c>
      <c r="I1478" s="1" t="s">
        <v>16401</v>
      </c>
      <c r="J1478" s="1" t="s">
        <v>16402</v>
      </c>
      <c r="K1478" s="1" t="s">
        <v>16403</v>
      </c>
      <c r="L1478" s="1" t="s">
        <v>16404</v>
      </c>
      <c r="M1478" s="1" t="s">
        <v>16405</v>
      </c>
    </row>
    <row r="1479" spans="2:13" x14ac:dyDescent="0.25">
      <c r="B1479" s="1" t="s">
        <v>95</v>
      </c>
      <c r="C1479" s="1" t="s">
        <v>16406</v>
      </c>
      <c r="D1479" s="1" t="s">
        <v>16407</v>
      </c>
      <c r="E1479" s="1" t="s">
        <v>16408</v>
      </c>
      <c r="F1479" s="1" t="s">
        <v>16409</v>
      </c>
      <c r="G1479" s="1" t="s">
        <v>16410</v>
      </c>
      <c r="H1479" s="1" t="s">
        <v>16411</v>
      </c>
      <c r="I1479" s="1" t="s">
        <v>16412</v>
      </c>
      <c r="J1479" s="1" t="s">
        <v>16413</v>
      </c>
      <c r="K1479" s="1" t="s">
        <v>16414</v>
      </c>
      <c r="L1479" s="1" t="s">
        <v>16415</v>
      </c>
      <c r="M1479" s="1" t="s">
        <v>16416</v>
      </c>
    </row>
    <row r="1480" spans="2:13" x14ac:dyDescent="0.25">
      <c r="B1480" s="1" t="s">
        <v>95</v>
      </c>
      <c r="C1480" s="1" t="s">
        <v>16417</v>
      </c>
      <c r="D1480" s="1" t="s">
        <v>16418</v>
      </c>
      <c r="E1480" s="1" t="s">
        <v>16419</v>
      </c>
      <c r="F1480" s="1" t="s">
        <v>16420</v>
      </c>
      <c r="G1480" s="1" t="s">
        <v>16421</v>
      </c>
      <c r="H1480" s="1" t="s">
        <v>16422</v>
      </c>
      <c r="I1480" s="1" t="s">
        <v>16423</v>
      </c>
      <c r="J1480" s="1" t="s">
        <v>16424</v>
      </c>
      <c r="K1480" s="1" t="s">
        <v>16425</v>
      </c>
      <c r="L1480" s="1" t="s">
        <v>16426</v>
      </c>
      <c r="M1480" s="1" t="s">
        <v>16427</v>
      </c>
    </row>
    <row r="1481" spans="2:13" x14ac:dyDescent="0.25">
      <c r="B1481" s="1" t="s">
        <v>95</v>
      </c>
      <c r="C1481" s="1" t="s">
        <v>16428</v>
      </c>
      <c r="D1481" s="1" t="s">
        <v>16429</v>
      </c>
      <c r="E1481" s="1" t="s">
        <v>16430</v>
      </c>
      <c r="F1481" s="1" t="s">
        <v>16431</v>
      </c>
      <c r="G1481" s="1" t="s">
        <v>16432</v>
      </c>
      <c r="H1481" s="1" t="s">
        <v>16433</v>
      </c>
      <c r="I1481" s="1" t="s">
        <v>16434</v>
      </c>
      <c r="J1481" s="1" t="s">
        <v>16435</v>
      </c>
      <c r="K1481" s="1" t="s">
        <v>16436</v>
      </c>
      <c r="L1481" s="1" t="s">
        <v>16437</v>
      </c>
      <c r="M1481" s="1" t="s">
        <v>16438</v>
      </c>
    </row>
    <row r="1482" spans="2:13" x14ac:dyDescent="0.25">
      <c r="B1482" s="1" t="s">
        <v>24</v>
      </c>
      <c r="C1482" s="1" t="s">
        <v>16439</v>
      </c>
      <c r="D1482" s="1" t="s">
        <v>16440</v>
      </c>
      <c r="E1482" s="1" t="s">
        <v>16441</v>
      </c>
      <c r="F1482" s="1" t="s">
        <v>16442</v>
      </c>
      <c r="G1482" s="1" t="s">
        <v>16443</v>
      </c>
      <c r="H1482" s="1" t="s">
        <v>16444</v>
      </c>
      <c r="I1482" s="1" t="s">
        <v>16445</v>
      </c>
      <c r="J1482" s="1" t="s">
        <v>16446</v>
      </c>
      <c r="K1482" s="1" t="s">
        <v>16447</v>
      </c>
      <c r="L1482" s="1" t="s">
        <v>16448</v>
      </c>
      <c r="M1482" s="1" t="s">
        <v>16449</v>
      </c>
    </row>
    <row r="1483" spans="2:13" x14ac:dyDescent="0.25">
      <c r="B1483" s="1" t="s">
        <v>24</v>
      </c>
      <c r="C1483" s="1" t="s">
        <v>16450</v>
      </c>
      <c r="D1483" s="1" t="s">
        <v>16451</v>
      </c>
      <c r="E1483" s="1" t="s">
        <v>16452</v>
      </c>
      <c r="F1483" s="1" t="s">
        <v>16453</v>
      </c>
      <c r="G1483" s="1" t="s">
        <v>16454</v>
      </c>
      <c r="H1483" s="1" t="s">
        <v>16455</v>
      </c>
      <c r="I1483" s="1" t="s">
        <v>16456</v>
      </c>
      <c r="J1483" s="1" t="s">
        <v>16457</v>
      </c>
      <c r="K1483" s="1" t="s">
        <v>16458</v>
      </c>
      <c r="L1483" s="1" t="s">
        <v>16459</v>
      </c>
      <c r="M1483" s="1" t="s">
        <v>16460</v>
      </c>
    </row>
    <row r="1484" spans="2:13" x14ac:dyDescent="0.25">
      <c r="B1484" s="1" t="s">
        <v>24</v>
      </c>
      <c r="C1484" s="1" t="s">
        <v>16461</v>
      </c>
      <c r="D1484" s="1" t="s">
        <v>16462</v>
      </c>
      <c r="E1484" s="1" t="s">
        <v>16463</v>
      </c>
      <c r="F1484" s="1" t="s">
        <v>16464</v>
      </c>
      <c r="G1484" s="1" t="s">
        <v>16465</v>
      </c>
      <c r="H1484" s="1" t="s">
        <v>16466</v>
      </c>
      <c r="I1484" s="1" t="s">
        <v>16467</v>
      </c>
      <c r="J1484" s="1" t="s">
        <v>16468</v>
      </c>
      <c r="K1484" s="1" t="s">
        <v>16469</v>
      </c>
      <c r="L1484" s="1" t="s">
        <v>16470</v>
      </c>
      <c r="M1484" s="1" t="s">
        <v>16471</v>
      </c>
    </row>
    <row r="1485" spans="2:13" x14ac:dyDescent="0.25">
      <c r="B1485" s="1" t="s">
        <v>24</v>
      </c>
      <c r="C1485" s="1" t="s">
        <v>16472</v>
      </c>
      <c r="D1485" s="1" t="s">
        <v>16473</v>
      </c>
      <c r="E1485" s="1" t="s">
        <v>16474</v>
      </c>
      <c r="F1485" s="1" t="s">
        <v>16475</v>
      </c>
      <c r="G1485" s="1" t="s">
        <v>16476</v>
      </c>
      <c r="H1485" s="1" t="s">
        <v>16477</v>
      </c>
      <c r="I1485" s="1" t="s">
        <v>16478</v>
      </c>
      <c r="J1485" s="1" t="s">
        <v>16479</v>
      </c>
      <c r="K1485" s="1" t="s">
        <v>16480</v>
      </c>
      <c r="L1485" s="1" t="s">
        <v>16481</v>
      </c>
      <c r="M1485" s="1" t="s">
        <v>16482</v>
      </c>
    </row>
    <row r="1486" spans="2:13" x14ac:dyDescent="0.25">
      <c r="B1486" s="1" t="s">
        <v>24</v>
      </c>
      <c r="C1486" s="1" t="s">
        <v>16483</v>
      </c>
      <c r="D1486" s="1" t="s">
        <v>16484</v>
      </c>
      <c r="E1486" s="1" t="s">
        <v>16485</v>
      </c>
      <c r="F1486" s="1" t="s">
        <v>16486</v>
      </c>
      <c r="G1486" s="1" t="s">
        <v>16487</v>
      </c>
      <c r="H1486" s="1" t="s">
        <v>16488</v>
      </c>
      <c r="I1486" s="1" t="s">
        <v>16489</v>
      </c>
      <c r="J1486" s="1" t="s">
        <v>16490</v>
      </c>
      <c r="K1486" s="1" t="s">
        <v>16491</v>
      </c>
      <c r="L1486" s="1" t="s">
        <v>16492</v>
      </c>
      <c r="M1486" s="1" t="s">
        <v>16493</v>
      </c>
    </row>
    <row r="1487" spans="2:13" x14ac:dyDescent="0.25">
      <c r="B1487" s="1" t="s">
        <v>24</v>
      </c>
      <c r="C1487" s="1" t="s">
        <v>16494</v>
      </c>
      <c r="D1487" s="1" t="s">
        <v>16495</v>
      </c>
      <c r="E1487" s="1" t="s">
        <v>16496</v>
      </c>
      <c r="F1487" s="1" t="s">
        <v>16497</v>
      </c>
      <c r="G1487" s="1" t="s">
        <v>16498</v>
      </c>
      <c r="H1487" s="1" t="s">
        <v>16499</v>
      </c>
      <c r="I1487" s="1" t="s">
        <v>16500</v>
      </c>
      <c r="J1487" s="1" t="s">
        <v>16501</v>
      </c>
      <c r="K1487" s="1" t="s">
        <v>16502</v>
      </c>
      <c r="L1487" s="1" t="s">
        <v>16503</v>
      </c>
      <c r="M1487" s="1" t="s">
        <v>16504</v>
      </c>
    </row>
    <row r="1488" spans="2:13" x14ac:dyDescent="0.25">
      <c r="B1488" s="1" t="s">
        <v>24</v>
      </c>
      <c r="C1488" s="1" t="s">
        <v>16505</v>
      </c>
      <c r="D1488" s="1" t="s">
        <v>16506</v>
      </c>
      <c r="E1488" s="1" t="s">
        <v>16507</v>
      </c>
      <c r="F1488" s="1" t="s">
        <v>16508</v>
      </c>
      <c r="G1488" s="1" t="s">
        <v>16509</v>
      </c>
      <c r="H1488" s="1" t="s">
        <v>16510</v>
      </c>
      <c r="I1488" s="1" t="s">
        <v>16511</v>
      </c>
      <c r="J1488" s="1" t="s">
        <v>16512</v>
      </c>
      <c r="K1488" s="1" t="s">
        <v>16513</v>
      </c>
      <c r="L1488" s="1" t="s">
        <v>16514</v>
      </c>
      <c r="M1488" s="1" t="s">
        <v>16515</v>
      </c>
    </row>
    <row r="1489" spans="2:13" x14ac:dyDescent="0.25">
      <c r="B1489" s="1" t="s">
        <v>24</v>
      </c>
      <c r="C1489" s="1" t="s">
        <v>16516</v>
      </c>
      <c r="D1489" s="1" t="s">
        <v>16517</v>
      </c>
      <c r="E1489" s="1" t="s">
        <v>16518</v>
      </c>
      <c r="F1489" s="1" t="s">
        <v>16519</v>
      </c>
      <c r="G1489" s="1" t="s">
        <v>16520</v>
      </c>
      <c r="H1489" s="1" t="s">
        <v>16521</v>
      </c>
      <c r="I1489" s="1" t="s">
        <v>16522</v>
      </c>
      <c r="J1489" s="1" t="s">
        <v>16523</v>
      </c>
      <c r="K1489" s="1" t="s">
        <v>16524</v>
      </c>
      <c r="L1489" s="1" t="s">
        <v>16525</v>
      </c>
      <c r="M1489" s="1" t="s">
        <v>16526</v>
      </c>
    </row>
    <row r="1490" spans="2:13" x14ac:dyDescent="0.25">
      <c r="B1490" s="1" t="s">
        <v>24</v>
      </c>
      <c r="C1490" s="1" t="s">
        <v>16527</v>
      </c>
      <c r="D1490" s="1" t="s">
        <v>16528</v>
      </c>
      <c r="E1490" s="1" t="s">
        <v>16529</v>
      </c>
      <c r="F1490" s="1" t="s">
        <v>16530</v>
      </c>
      <c r="G1490" s="1" t="s">
        <v>16531</v>
      </c>
      <c r="H1490" s="1" t="s">
        <v>16532</v>
      </c>
      <c r="I1490" s="1" t="s">
        <v>16533</v>
      </c>
      <c r="J1490" s="1" t="s">
        <v>16534</v>
      </c>
      <c r="K1490" s="1" t="s">
        <v>16535</v>
      </c>
      <c r="L1490" s="1" t="s">
        <v>16536</v>
      </c>
      <c r="M1490" s="1" t="s">
        <v>16537</v>
      </c>
    </row>
    <row r="1491" spans="2:13" x14ac:dyDescent="0.25">
      <c r="B1491" s="1" t="s">
        <v>24</v>
      </c>
      <c r="C1491" s="1" t="s">
        <v>16538</v>
      </c>
      <c r="D1491" s="1" t="s">
        <v>16539</v>
      </c>
      <c r="E1491" s="1" t="s">
        <v>16540</v>
      </c>
      <c r="F1491" s="1" t="s">
        <v>16541</v>
      </c>
      <c r="G1491" s="1" t="s">
        <v>16542</v>
      </c>
      <c r="H1491" s="1" t="s">
        <v>16543</v>
      </c>
      <c r="I1491" s="1" t="s">
        <v>16544</v>
      </c>
      <c r="J1491" s="1" t="s">
        <v>16545</v>
      </c>
      <c r="K1491" s="1" t="s">
        <v>16546</v>
      </c>
      <c r="L1491" s="1" t="s">
        <v>16547</v>
      </c>
      <c r="M1491" s="1" t="s">
        <v>16548</v>
      </c>
    </row>
    <row r="1492" spans="2:13" x14ac:dyDescent="0.25">
      <c r="B1492" s="1" t="s">
        <v>24</v>
      </c>
      <c r="C1492" s="1" t="s">
        <v>16549</v>
      </c>
      <c r="D1492" s="1" t="s">
        <v>16550</v>
      </c>
      <c r="E1492" s="1" t="s">
        <v>16551</v>
      </c>
      <c r="F1492" s="1" t="s">
        <v>16552</v>
      </c>
      <c r="G1492" s="1" t="s">
        <v>16553</v>
      </c>
      <c r="H1492" s="1" t="s">
        <v>16554</v>
      </c>
      <c r="I1492" s="1" t="s">
        <v>16555</v>
      </c>
      <c r="J1492" s="1" t="s">
        <v>16556</v>
      </c>
      <c r="K1492" s="1" t="s">
        <v>16557</v>
      </c>
      <c r="L1492" s="1" t="s">
        <v>16558</v>
      </c>
      <c r="M1492" s="1" t="s">
        <v>16559</v>
      </c>
    </row>
    <row r="1493" spans="2:13" x14ac:dyDescent="0.25">
      <c r="B1493" s="1" t="s">
        <v>24</v>
      </c>
      <c r="C1493" s="1" t="s">
        <v>16560</v>
      </c>
      <c r="D1493" s="1" t="s">
        <v>16561</v>
      </c>
      <c r="E1493" s="1" t="s">
        <v>16562</v>
      </c>
      <c r="F1493" s="1" t="s">
        <v>16563</v>
      </c>
      <c r="G1493" s="1" t="s">
        <v>16564</v>
      </c>
      <c r="H1493" s="1" t="s">
        <v>16565</v>
      </c>
      <c r="I1493" s="1" t="s">
        <v>16566</v>
      </c>
      <c r="J1493" s="1" t="s">
        <v>16567</v>
      </c>
      <c r="K1493" s="1" t="s">
        <v>16568</v>
      </c>
      <c r="L1493" s="1" t="s">
        <v>16569</v>
      </c>
      <c r="M1493" s="1" t="s">
        <v>16570</v>
      </c>
    </row>
    <row r="1494" spans="2:13" x14ac:dyDescent="0.25">
      <c r="B1494" s="1" t="s">
        <v>24</v>
      </c>
      <c r="C1494" s="1" t="s">
        <v>16571</v>
      </c>
      <c r="D1494" s="1" t="s">
        <v>16572</v>
      </c>
      <c r="E1494" s="1" t="s">
        <v>16573</v>
      </c>
      <c r="F1494" s="1" t="s">
        <v>16574</v>
      </c>
      <c r="G1494" s="1" t="s">
        <v>16575</v>
      </c>
      <c r="H1494" s="1" t="s">
        <v>16576</v>
      </c>
      <c r="I1494" s="1" t="s">
        <v>16577</v>
      </c>
      <c r="J1494" s="1" t="s">
        <v>16578</v>
      </c>
      <c r="K1494" s="1" t="s">
        <v>16579</v>
      </c>
      <c r="L1494" s="1" t="s">
        <v>16580</v>
      </c>
      <c r="M1494" s="1" t="s">
        <v>16581</v>
      </c>
    </row>
    <row r="1495" spans="2:13" x14ac:dyDescent="0.25">
      <c r="B1495" s="1" t="s">
        <v>24</v>
      </c>
      <c r="C1495" s="1" t="s">
        <v>16582</v>
      </c>
      <c r="D1495" s="1" t="s">
        <v>16583</v>
      </c>
      <c r="E1495" s="1" t="s">
        <v>16584</v>
      </c>
      <c r="F1495" s="1" t="s">
        <v>16585</v>
      </c>
      <c r="G1495" s="1" t="s">
        <v>16586</v>
      </c>
      <c r="H1495" s="1" t="s">
        <v>16587</v>
      </c>
      <c r="I1495" s="1" t="s">
        <v>16588</v>
      </c>
      <c r="J1495" s="1" t="s">
        <v>16589</v>
      </c>
      <c r="K1495" s="1" t="s">
        <v>16590</v>
      </c>
      <c r="L1495" s="1" t="s">
        <v>16591</v>
      </c>
      <c r="M1495" s="1" t="s">
        <v>16592</v>
      </c>
    </row>
    <row r="1496" spans="2:13" x14ac:dyDescent="0.25">
      <c r="B1496" s="1" t="s">
        <v>24</v>
      </c>
      <c r="C1496" s="1" t="s">
        <v>16593</v>
      </c>
      <c r="D1496" s="1" t="s">
        <v>16594</v>
      </c>
      <c r="E1496" s="1" t="s">
        <v>16595</v>
      </c>
      <c r="F1496" s="1" t="s">
        <v>16596</v>
      </c>
      <c r="G1496" s="1" t="s">
        <v>16597</v>
      </c>
      <c r="H1496" s="1" t="s">
        <v>16598</v>
      </c>
      <c r="I1496" s="1" t="s">
        <v>16599</v>
      </c>
      <c r="J1496" s="1" t="s">
        <v>16600</v>
      </c>
      <c r="K1496" s="1" t="s">
        <v>16601</v>
      </c>
      <c r="L1496" s="1" t="s">
        <v>16602</v>
      </c>
      <c r="M1496" s="1" t="s">
        <v>16603</v>
      </c>
    </row>
    <row r="1497" spans="2:13" x14ac:dyDescent="0.25">
      <c r="B1497" s="1" t="s">
        <v>24</v>
      </c>
      <c r="C1497" s="1" t="s">
        <v>16604</v>
      </c>
      <c r="D1497" s="1" t="s">
        <v>16605</v>
      </c>
      <c r="E1497" s="1" t="s">
        <v>16606</v>
      </c>
      <c r="F1497" s="1" t="s">
        <v>16607</v>
      </c>
      <c r="G1497" s="1" t="s">
        <v>16608</v>
      </c>
      <c r="H1497" s="1" t="s">
        <v>16609</v>
      </c>
      <c r="I1497" s="1" t="s">
        <v>16610</v>
      </c>
      <c r="J1497" s="1" t="s">
        <v>16611</v>
      </c>
      <c r="K1497" s="1" t="s">
        <v>16612</v>
      </c>
      <c r="L1497" s="1" t="s">
        <v>16613</v>
      </c>
      <c r="M1497" s="1" t="s">
        <v>16614</v>
      </c>
    </row>
    <row r="1498" spans="2:13" x14ac:dyDescent="0.25">
      <c r="B1498" s="1" t="s">
        <v>24</v>
      </c>
      <c r="C1498" s="1" t="s">
        <v>16615</v>
      </c>
      <c r="D1498" s="1" t="s">
        <v>16616</v>
      </c>
      <c r="E1498" s="1" t="s">
        <v>16617</v>
      </c>
      <c r="F1498" s="1" t="s">
        <v>16618</v>
      </c>
      <c r="G1498" s="1" t="s">
        <v>16619</v>
      </c>
      <c r="H1498" s="1" t="s">
        <v>16620</v>
      </c>
      <c r="I1498" s="1" t="s">
        <v>16621</v>
      </c>
      <c r="J1498" s="1" t="s">
        <v>16622</v>
      </c>
      <c r="K1498" s="1" t="s">
        <v>16623</v>
      </c>
      <c r="L1498" s="1" t="s">
        <v>16624</v>
      </c>
      <c r="M1498" s="1" t="s">
        <v>16625</v>
      </c>
    </row>
    <row r="1499" spans="2:13" x14ac:dyDescent="0.25">
      <c r="B1499" s="1" t="s">
        <v>24</v>
      </c>
      <c r="C1499" s="1" t="s">
        <v>16626</v>
      </c>
      <c r="D1499" s="1" t="s">
        <v>16627</v>
      </c>
      <c r="E1499" s="1" t="s">
        <v>16628</v>
      </c>
      <c r="F1499" s="1" t="s">
        <v>16629</v>
      </c>
      <c r="G1499" s="1" t="s">
        <v>16630</v>
      </c>
      <c r="H1499" s="1" t="s">
        <v>16631</v>
      </c>
      <c r="I1499" s="1" t="s">
        <v>16632</v>
      </c>
      <c r="J1499" s="1" t="s">
        <v>16633</v>
      </c>
      <c r="K1499" s="1" t="s">
        <v>16634</v>
      </c>
      <c r="L1499" s="1" t="s">
        <v>16635</v>
      </c>
      <c r="M1499" s="1" t="s">
        <v>16636</v>
      </c>
    </row>
    <row r="1500" spans="2:13" x14ac:dyDescent="0.25">
      <c r="B1500" s="1" t="s">
        <v>24</v>
      </c>
      <c r="C1500" s="1" t="s">
        <v>16637</v>
      </c>
      <c r="D1500" s="1" t="s">
        <v>16638</v>
      </c>
      <c r="E1500" s="1" t="s">
        <v>16639</v>
      </c>
      <c r="F1500" s="1" t="s">
        <v>16640</v>
      </c>
      <c r="G1500" s="1" t="s">
        <v>16641</v>
      </c>
      <c r="H1500" s="1" t="s">
        <v>16642</v>
      </c>
      <c r="I1500" s="1" t="s">
        <v>16643</v>
      </c>
      <c r="J1500" s="1" t="s">
        <v>16644</v>
      </c>
      <c r="K1500" s="1" t="s">
        <v>16645</v>
      </c>
      <c r="L1500" s="1" t="s">
        <v>16646</v>
      </c>
      <c r="M1500" s="1" t="s">
        <v>16647</v>
      </c>
    </row>
    <row r="1501" spans="2:13" x14ac:dyDescent="0.25">
      <c r="B1501" s="1" t="s">
        <v>24</v>
      </c>
      <c r="C1501" s="1" t="s">
        <v>16648</v>
      </c>
      <c r="D1501" s="1" t="s">
        <v>16649</v>
      </c>
      <c r="E1501" s="1" t="s">
        <v>16650</v>
      </c>
      <c r="F1501" s="1" t="s">
        <v>16651</v>
      </c>
      <c r="G1501" s="1" t="s">
        <v>16652</v>
      </c>
      <c r="H1501" s="1" t="s">
        <v>16653</v>
      </c>
      <c r="I1501" s="1" t="s">
        <v>16654</v>
      </c>
      <c r="J1501" s="1" t="s">
        <v>16655</v>
      </c>
      <c r="K1501" s="1" t="s">
        <v>16656</v>
      </c>
      <c r="L1501" s="1" t="s">
        <v>16657</v>
      </c>
      <c r="M1501" s="1" t="s">
        <v>16658</v>
      </c>
    </row>
    <row r="1502" spans="2:13" x14ac:dyDescent="0.25">
      <c r="B1502" s="1" t="s">
        <v>96</v>
      </c>
      <c r="C1502" s="1" t="s">
        <v>16659</v>
      </c>
      <c r="D1502" s="1" t="s">
        <v>16660</v>
      </c>
      <c r="E1502" s="1" t="s">
        <v>16661</v>
      </c>
      <c r="F1502" s="1" t="s">
        <v>16662</v>
      </c>
      <c r="G1502" s="1" t="s">
        <v>16663</v>
      </c>
      <c r="H1502" s="1" t="s">
        <v>16664</v>
      </c>
      <c r="I1502" s="1" t="s">
        <v>16665</v>
      </c>
      <c r="J1502" s="1" t="s">
        <v>16666</v>
      </c>
      <c r="K1502" s="1" t="s">
        <v>16667</v>
      </c>
      <c r="L1502" s="1" t="s">
        <v>16668</v>
      </c>
      <c r="M1502" s="1" t="s">
        <v>16669</v>
      </c>
    </row>
    <row r="1503" spans="2:13" x14ac:dyDescent="0.25">
      <c r="B1503" s="1" t="s">
        <v>96</v>
      </c>
      <c r="C1503" s="1" t="s">
        <v>16670</v>
      </c>
      <c r="D1503" s="1" t="s">
        <v>16671</v>
      </c>
      <c r="E1503" s="1" t="s">
        <v>16672</v>
      </c>
      <c r="F1503" s="1" t="s">
        <v>16673</v>
      </c>
      <c r="G1503" s="1" t="s">
        <v>16674</v>
      </c>
      <c r="H1503" s="1" t="s">
        <v>16675</v>
      </c>
      <c r="I1503" s="1" t="s">
        <v>16676</v>
      </c>
      <c r="J1503" s="1" t="s">
        <v>16677</v>
      </c>
      <c r="K1503" s="1" t="s">
        <v>16678</v>
      </c>
      <c r="L1503" s="1" t="s">
        <v>16679</v>
      </c>
      <c r="M1503" s="1" t="s">
        <v>16680</v>
      </c>
    </row>
    <row r="1504" spans="2:13" x14ac:dyDescent="0.25">
      <c r="B1504" s="1" t="s">
        <v>96</v>
      </c>
      <c r="C1504" s="1" t="s">
        <v>16681</v>
      </c>
      <c r="D1504" s="1" t="s">
        <v>16682</v>
      </c>
      <c r="E1504" s="1" t="s">
        <v>16683</v>
      </c>
      <c r="F1504" s="1" t="s">
        <v>16684</v>
      </c>
      <c r="G1504" s="1" t="s">
        <v>16685</v>
      </c>
      <c r="H1504" s="1" t="s">
        <v>16686</v>
      </c>
      <c r="I1504" s="1" t="s">
        <v>16687</v>
      </c>
      <c r="J1504" s="1" t="s">
        <v>16688</v>
      </c>
      <c r="K1504" s="1" t="s">
        <v>16689</v>
      </c>
      <c r="L1504" s="1" t="s">
        <v>16690</v>
      </c>
      <c r="M1504" s="1" t="s">
        <v>16691</v>
      </c>
    </row>
    <row r="1505" spans="2:13" x14ac:dyDescent="0.25">
      <c r="B1505" s="1" t="s">
        <v>96</v>
      </c>
      <c r="C1505" s="1" t="s">
        <v>16692</v>
      </c>
      <c r="D1505" s="1" t="s">
        <v>16693</v>
      </c>
      <c r="E1505" s="1" t="s">
        <v>16694</v>
      </c>
      <c r="F1505" s="1" t="s">
        <v>16695</v>
      </c>
      <c r="G1505" s="1" t="s">
        <v>16696</v>
      </c>
      <c r="H1505" s="1" t="s">
        <v>16697</v>
      </c>
      <c r="I1505" s="1" t="s">
        <v>16698</v>
      </c>
      <c r="J1505" s="1" t="s">
        <v>16699</v>
      </c>
      <c r="K1505" s="1" t="s">
        <v>16700</v>
      </c>
      <c r="L1505" s="1" t="s">
        <v>16701</v>
      </c>
      <c r="M1505" s="1" t="s">
        <v>16702</v>
      </c>
    </row>
    <row r="1506" spans="2:13" x14ac:dyDescent="0.25">
      <c r="B1506" s="1" t="s">
        <v>96</v>
      </c>
      <c r="C1506" s="1" t="s">
        <v>16703</v>
      </c>
      <c r="D1506" s="1" t="s">
        <v>16704</v>
      </c>
      <c r="E1506" s="1" t="s">
        <v>16705</v>
      </c>
      <c r="F1506" s="1" t="s">
        <v>16706</v>
      </c>
      <c r="G1506" s="1" t="s">
        <v>16707</v>
      </c>
      <c r="H1506" s="1" t="s">
        <v>16708</v>
      </c>
      <c r="I1506" s="1" t="s">
        <v>16709</v>
      </c>
      <c r="J1506" s="1" t="s">
        <v>16710</v>
      </c>
      <c r="K1506" s="1" t="s">
        <v>16711</v>
      </c>
      <c r="L1506" s="1" t="s">
        <v>16712</v>
      </c>
      <c r="M1506" s="1" t="s">
        <v>16713</v>
      </c>
    </row>
    <row r="1507" spans="2:13" x14ac:dyDescent="0.25">
      <c r="B1507" s="1" t="s">
        <v>96</v>
      </c>
      <c r="C1507" s="1" t="s">
        <v>16714</v>
      </c>
      <c r="D1507" s="1" t="s">
        <v>16715</v>
      </c>
      <c r="E1507" s="1" t="s">
        <v>16716</v>
      </c>
      <c r="F1507" s="1" t="s">
        <v>16717</v>
      </c>
      <c r="G1507" s="1" t="s">
        <v>16718</v>
      </c>
      <c r="H1507" s="1" t="s">
        <v>16719</v>
      </c>
      <c r="I1507" s="1" t="s">
        <v>16720</v>
      </c>
      <c r="J1507" s="1" t="s">
        <v>16721</v>
      </c>
      <c r="K1507" s="1" t="s">
        <v>16722</v>
      </c>
      <c r="L1507" s="1" t="s">
        <v>16723</v>
      </c>
      <c r="M1507" s="1" t="s">
        <v>16724</v>
      </c>
    </row>
    <row r="1508" spans="2:13" x14ac:dyDescent="0.25">
      <c r="B1508" s="1" t="s">
        <v>96</v>
      </c>
      <c r="C1508" s="1" t="s">
        <v>16725</v>
      </c>
      <c r="D1508" s="1" t="s">
        <v>16726</v>
      </c>
      <c r="E1508" s="1" t="s">
        <v>16727</v>
      </c>
      <c r="F1508" s="1" t="s">
        <v>16728</v>
      </c>
      <c r="G1508" s="1" t="s">
        <v>16729</v>
      </c>
      <c r="H1508" s="1" t="s">
        <v>16730</v>
      </c>
      <c r="I1508" s="1" t="s">
        <v>16731</v>
      </c>
      <c r="J1508" s="1" t="s">
        <v>16732</v>
      </c>
      <c r="K1508" s="1" t="s">
        <v>16733</v>
      </c>
      <c r="L1508" s="1" t="s">
        <v>16734</v>
      </c>
      <c r="M1508" s="1" t="s">
        <v>16735</v>
      </c>
    </row>
    <row r="1509" spans="2:13" x14ac:dyDescent="0.25">
      <c r="B1509" s="1" t="s">
        <v>96</v>
      </c>
      <c r="C1509" s="1" t="s">
        <v>16736</v>
      </c>
      <c r="D1509" s="1" t="s">
        <v>16737</v>
      </c>
      <c r="E1509" s="1" t="s">
        <v>16738</v>
      </c>
      <c r="F1509" s="1" t="s">
        <v>16739</v>
      </c>
      <c r="G1509" s="1" t="s">
        <v>16740</v>
      </c>
      <c r="H1509" s="1" t="s">
        <v>16741</v>
      </c>
      <c r="I1509" s="1" t="s">
        <v>16742</v>
      </c>
      <c r="J1509" s="1" t="s">
        <v>16743</v>
      </c>
      <c r="K1509" s="1" t="s">
        <v>16744</v>
      </c>
      <c r="L1509" s="1" t="s">
        <v>16745</v>
      </c>
      <c r="M1509" s="1" t="s">
        <v>16746</v>
      </c>
    </row>
    <row r="1510" spans="2:13" x14ac:dyDescent="0.25">
      <c r="B1510" s="1" t="s">
        <v>96</v>
      </c>
      <c r="C1510" s="1" t="s">
        <v>16747</v>
      </c>
      <c r="D1510" s="1" t="s">
        <v>16748</v>
      </c>
      <c r="E1510" s="1" t="s">
        <v>16749</v>
      </c>
      <c r="F1510" s="1" t="s">
        <v>16750</v>
      </c>
      <c r="G1510" s="1" t="s">
        <v>16751</v>
      </c>
      <c r="H1510" s="1" t="s">
        <v>16752</v>
      </c>
      <c r="I1510" s="1" t="s">
        <v>16753</v>
      </c>
      <c r="J1510" s="1" t="s">
        <v>16754</v>
      </c>
      <c r="K1510" s="1" t="s">
        <v>16755</v>
      </c>
      <c r="L1510" s="1" t="s">
        <v>16756</v>
      </c>
      <c r="M1510" s="1" t="s">
        <v>16757</v>
      </c>
    </row>
    <row r="1511" spans="2:13" x14ac:dyDescent="0.25">
      <c r="B1511" s="1" t="s">
        <v>96</v>
      </c>
      <c r="C1511" s="1" t="s">
        <v>16758</v>
      </c>
      <c r="D1511" s="1" t="s">
        <v>16759</v>
      </c>
      <c r="E1511" s="1" t="s">
        <v>16760</v>
      </c>
      <c r="F1511" s="1" t="s">
        <v>16761</v>
      </c>
      <c r="G1511" s="1" t="s">
        <v>16762</v>
      </c>
      <c r="H1511" s="1" t="s">
        <v>16763</v>
      </c>
      <c r="I1511" s="1" t="s">
        <v>16764</v>
      </c>
      <c r="J1511" s="1" t="s">
        <v>16765</v>
      </c>
      <c r="K1511" s="1" t="s">
        <v>16766</v>
      </c>
      <c r="L1511" s="1" t="s">
        <v>16767</v>
      </c>
      <c r="M1511" s="1" t="s">
        <v>16768</v>
      </c>
    </row>
    <row r="1512" spans="2:13" x14ac:dyDescent="0.25">
      <c r="B1512" s="1" t="s">
        <v>96</v>
      </c>
      <c r="C1512" s="1" t="s">
        <v>16769</v>
      </c>
      <c r="D1512" s="1" t="s">
        <v>16770</v>
      </c>
      <c r="E1512" s="1" t="s">
        <v>16771</v>
      </c>
      <c r="F1512" s="1" t="s">
        <v>16772</v>
      </c>
      <c r="G1512" s="1" t="s">
        <v>16773</v>
      </c>
      <c r="H1512" s="1" t="s">
        <v>16774</v>
      </c>
      <c r="I1512" s="1" t="s">
        <v>16775</v>
      </c>
      <c r="J1512" s="1" t="s">
        <v>16776</v>
      </c>
      <c r="K1512" s="1" t="s">
        <v>16777</v>
      </c>
      <c r="L1512" s="1" t="s">
        <v>16778</v>
      </c>
      <c r="M1512" s="1" t="s">
        <v>16779</v>
      </c>
    </row>
    <row r="1513" spans="2:13" x14ac:dyDescent="0.25">
      <c r="B1513" s="1" t="s">
        <v>96</v>
      </c>
      <c r="C1513" s="1" t="s">
        <v>16780</v>
      </c>
      <c r="D1513" s="1" t="s">
        <v>16781</v>
      </c>
      <c r="E1513" s="1" t="s">
        <v>16782</v>
      </c>
      <c r="F1513" s="1" t="s">
        <v>16783</v>
      </c>
      <c r="G1513" s="1" t="s">
        <v>16784</v>
      </c>
      <c r="H1513" s="1" t="s">
        <v>16785</v>
      </c>
      <c r="I1513" s="1" t="s">
        <v>16786</v>
      </c>
      <c r="J1513" s="1" t="s">
        <v>16787</v>
      </c>
      <c r="K1513" s="1" t="s">
        <v>16788</v>
      </c>
      <c r="L1513" s="1" t="s">
        <v>16789</v>
      </c>
      <c r="M1513" s="1" t="s">
        <v>16790</v>
      </c>
    </row>
    <row r="1514" spans="2:13" x14ac:dyDescent="0.25">
      <c r="B1514" s="1" t="s">
        <v>96</v>
      </c>
      <c r="C1514" s="1" t="s">
        <v>16791</v>
      </c>
      <c r="D1514" s="1" t="s">
        <v>16792</v>
      </c>
      <c r="E1514" s="1" t="s">
        <v>16793</v>
      </c>
      <c r="F1514" s="1" t="s">
        <v>16794</v>
      </c>
      <c r="G1514" s="1" t="s">
        <v>16795</v>
      </c>
      <c r="H1514" s="1" t="s">
        <v>16796</v>
      </c>
      <c r="I1514" s="1" t="s">
        <v>16797</v>
      </c>
      <c r="J1514" s="1" t="s">
        <v>16798</v>
      </c>
      <c r="K1514" s="1" t="s">
        <v>16799</v>
      </c>
      <c r="L1514" s="1" t="s">
        <v>16800</v>
      </c>
      <c r="M1514" s="1" t="s">
        <v>16801</v>
      </c>
    </row>
    <row r="1515" spans="2:13" x14ac:dyDescent="0.25">
      <c r="B1515" s="1" t="s">
        <v>96</v>
      </c>
      <c r="C1515" s="1" t="s">
        <v>16802</v>
      </c>
      <c r="D1515" s="1" t="s">
        <v>16803</v>
      </c>
      <c r="E1515" s="1" t="s">
        <v>16804</v>
      </c>
      <c r="F1515" s="1" t="s">
        <v>16805</v>
      </c>
      <c r="G1515" s="1" t="s">
        <v>16806</v>
      </c>
      <c r="H1515" s="1" t="s">
        <v>16807</v>
      </c>
      <c r="I1515" s="1" t="s">
        <v>16808</v>
      </c>
      <c r="J1515" s="1" t="s">
        <v>16809</v>
      </c>
      <c r="K1515" s="1" t="s">
        <v>16810</v>
      </c>
      <c r="L1515" s="1" t="s">
        <v>16811</v>
      </c>
      <c r="M1515" s="1" t="s">
        <v>16812</v>
      </c>
    </row>
    <row r="1516" spans="2:13" x14ac:dyDescent="0.25">
      <c r="B1516" s="1" t="s">
        <v>96</v>
      </c>
      <c r="C1516" s="1" t="s">
        <v>16813</v>
      </c>
      <c r="D1516" s="1" t="s">
        <v>16814</v>
      </c>
      <c r="E1516" s="1" t="s">
        <v>16815</v>
      </c>
      <c r="F1516" s="1" t="s">
        <v>16816</v>
      </c>
      <c r="G1516" s="1" t="s">
        <v>16817</v>
      </c>
      <c r="H1516" s="1" t="s">
        <v>16818</v>
      </c>
      <c r="I1516" s="1" t="s">
        <v>16819</v>
      </c>
      <c r="J1516" s="1" t="s">
        <v>16820</v>
      </c>
      <c r="K1516" s="1" t="s">
        <v>16821</v>
      </c>
      <c r="L1516" s="1" t="s">
        <v>16822</v>
      </c>
      <c r="M1516" s="1" t="s">
        <v>16823</v>
      </c>
    </row>
    <row r="1517" spans="2:13" x14ac:dyDescent="0.25">
      <c r="B1517" s="1" t="s">
        <v>96</v>
      </c>
      <c r="C1517" s="1" t="s">
        <v>16824</v>
      </c>
      <c r="D1517" s="1" t="s">
        <v>16825</v>
      </c>
      <c r="E1517" s="1" t="s">
        <v>16826</v>
      </c>
      <c r="F1517" s="1" t="s">
        <v>16827</v>
      </c>
      <c r="G1517" s="1" t="s">
        <v>16828</v>
      </c>
      <c r="H1517" s="1" t="s">
        <v>16829</v>
      </c>
      <c r="I1517" s="1" t="s">
        <v>16830</v>
      </c>
      <c r="J1517" s="1" t="s">
        <v>16831</v>
      </c>
      <c r="K1517" s="1" t="s">
        <v>16832</v>
      </c>
      <c r="L1517" s="1" t="s">
        <v>16833</v>
      </c>
      <c r="M1517" s="1" t="s">
        <v>16834</v>
      </c>
    </row>
    <row r="1518" spans="2:13" x14ac:dyDescent="0.25">
      <c r="B1518" s="1" t="s">
        <v>96</v>
      </c>
      <c r="C1518" s="1" t="s">
        <v>16835</v>
      </c>
      <c r="D1518" s="1" t="s">
        <v>16836</v>
      </c>
      <c r="E1518" s="1" t="s">
        <v>16837</v>
      </c>
      <c r="F1518" s="1" t="s">
        <v>16838</v>
      </c>
      <c r="G1518" s="1" t="s">
        <v>16839</v>
      </c>
      <c r="H1518" s="1" t="s">
        <v>16840</v>
      </c>
      <c r="I1518" s="1" t="s">
        <v>16841</v>
      </c>
      <c r="J1518" s="1" t="s">
        <v>16842</v>
      </c>
      <c r="K1518" s="1" t="s">
        <v>16843</v>
      </c>
      <c r="L1518" s="1" t="s">
        <v>16844</v>
      </c>
      <c r="M1518" s="1" t="s">
        <v>16845</v>
      </c>
    </row>
    <row r="1519" spans="2:13" x14ac:dyDescent="0.25">
      <c r="B1519" s="1" t="s">
        <v>96</v>
      </c>
      <c r="C1519" s="1" t="s">
        <v>16846</v>
      </c>
      <c r="D1519" s="1" t="s">
        <v>16847</v>
      </c>
      <c r="E1519" s="1" t="s">
        <v>16848</v>
      </c>
      <c r="F1519" s="1" t="s">
        <v>16849</v>
      </c>
      <c r="G1519" s="1" t="s">
        <v>16850</v>
      </c>
      <c r="H1519" s="1" t="s">
        <v>16851</v>
      </c>
      <c r="I1519" s="1" t="s">
        <v>16852</v>
      </c>
      <c r="J1519" s="1" t="s">
        <v>16853</v>
      </c>
      <c r="K1519" s="1" t="s">
        <v>16854</v>
      </c>
      <c r="L1519" s="1" t="s">
        <v>16855</v>
      </c>
      <c r="M1519" s="1" t="s">
        <v>16856</v>
      </c>
    </row>
    <row r="1520" spans="2:13" x14ac:dyDescent="0.25">
      <c r="B1520" s="1" t="s">
        <v>96</v>
      </c>
      <c r="C1520" s="1" t="s">
        <v>16857</v>
      </c>
      <c r="D1520" s="1" t="s">
        <v>16858</v>
      </c>
      <c r="E1520" s="1" t="s">
        <v>16859</v>
      </c>
      <c r="F1520" s="1" t="s">
        <v>16860</v>
      </c>
      <c r="G1520" s="1" t="s">
        <v>16861</v>
      </c>
      <c r="H1520" s="1" t="s">
        <v>16862</v>
      </c>
      <c r="I1520" s="1" t="s">
        <v>16863</v>
      </c>
      <c r="J1520" s="1" t="s">
        <v>16864</v>
      </c>
      <c r="K1520" s="1" t="s">
        <v>16865</v>
      </c>
      <c r="L1520" s="1" t="s">
        <v>16866</v>
      </c>
      <c r="M1520" s="1" t="s">
        <v>16867</v>
      </c>
    </row>
    <row r="1521" spans="2:13" x14ac:dyDescent="0.25">
      <c r="B1521" s="1" t="s">
        <v>96</v>
      </c>
      <c r="C1521" s="1" t="s">
        <v>16868</v>
      </c>
      <c r="D1521" s="1" t="s">
        <v>16869</v>
      </c>
      <c r="E1521" s="1" t="s">
        <v>16870</v>
      </c>
      <c r="F1521" s="1" t="s">
        <v>16871</v>
      </c>
      <c r="G1521" s="1" t="s">
        <v>16872</v>
      </c>
      <c r="H1521" s="1" t="s">
        <v>16873</v>
      </c>
      <c r="I1521" s="1" t="s">
        <v>16874</v>
      </c>
      <c r="J1521" s="1" t="s">
        <v>16875</v>
      </c>
      <c r="K1521" s="1" t="s">
        <v>16876</v>
      </c>
      <c r="L1521" s="1" t="s">
        <v>16877</v>
      </c>
      <c r="M1521" s="1" t="s">
        <v>16878</v>
      </c>
    </row>
    <row r="1522" spans="2:13" x14ac:dyDescent="0.25">
      <c r="B1522" s="1" t="s">
        <v>97</v>
      </c>
      <c r="C1522" s="1" t="s">
        <v>16879</v>
      </c>
      <c r="D1522" s="1" t="s">
        <v>16880</v>
      </c>
      <c r="E1522" s="1" t="s">
        <v>16881</v>
      </c>
      <c r="F1522" s="1" t="s">
        <v>16882</v>
      </c>
      <c r="G1522" s="1" t="s">
        <v>16883</v>
      </c>
      <c r="H1522" s="1" t="s">
        <v>16884</v>
      </c>
      <c r="I1522" s="1" t="s">
        <v>16885</v>
      </c>
      <c r="J1522" s="1" t="s">
        <v>16886</v>
      </c>
      <c r="K1522" s="1" t="s">
        <v>16887</v>
      </c>
      <c r="L1522" s="1" t="s">
        <v>16888</v>
      </c>
      <c r="M1522" s="1" t="s">
        <v>16889</v>
      </c>
    </row>
    <row r="1523" spans="2:13" x14ac:dyDescent="0.25">
      <c r="B1523" s="1" t="s">
        <v>97</v>
      </c>
      <c r="C1523" s="1" t="s">
        <v>16890</v>
      </c>
      <c r="D1523" s="1" t="s">
        <v>16891</v>
      </c>
      <c r="E1523" s="1" t="s">
        <v>16892</v>
      </c>
      <c r="F1523" s="1" t="s">
        <v>16893</v>
      </c>
      <c r="G1523" s="1" t="s">
        <v>16894</v>
      </c>
      <c r="H1523" s="1" t="s">
        <v>16895</v>
      </c>
      <c r="I1523" s="1" t="s">
        <v>16896</v>
      </c>
      <c r="J1523" s="1" t="s">
        <v>16897</v>
      </c>
      <c r="K1523" s="1" t="s">
        <v>16898</v>
      </c>
      <c r="L1523" s="1" t="s">
        <v>16899</v>
      </c>
      <c r="M1523" s="1" t="s">
        <v>16900</v>
      </c>
    </row>
    <row r="1524" spans="2:13" x14ac:dyDescent="0.25">
      <c r="B1524" s="1" t="s">
        <v>97</v>
      </c>
      <c r="C1524" s="1" t="s">
        <v>16901</v>
      </c>
      <c r="D1524" s="1" t="s">
        <v>16902</v>
      </c>
      <c r="E1524" s="1" t="s">
        <v>16903</v>
      </c>
      <c r="F1524" s="1" t="s">
        <v>16904</v>
      </c>
      <c r="G1524" s="1" t="s">
        <v>16905</v>
      </c>
      <c r="H1524" s="1" t="s">
        <v>16906</v>
      </c>
      <c r="I1524" s="1" t="s">
        <v>16907</v>
      </c>
      <c r="J1524" s="1" t="s">
        <v>16908</v>
      </c>
      <c r="K1524" s="1" t="s">
        <v>16909</v>
      </c>
      <c r="L1524" s="1" t="s">
        <v>16910</v>
      </c>
      <c r="M1524" s="1" t="s">
        <v>16911</v>
      </c>
    </row>
    <row r="1525" spans="2:13" x14ac:dyDescent="0.25">
      <c r="B1525" s="1" t="s">
        <v>97</v>
      </c>
      <c r="C1525" s="1" t="s">
        <v>16912</v>
      </c>
      <c r="D1525" s="1" t="s">
        <v>16913</v>
      </c>
      <c r="E1525" s="1" t="s">
        <v>16914</v>
      </c>
      <c r="F1525" s="1" t="s">
        <v>16915</v>
      </c>
      <c r="G1525" s="1" t="s">
        <v>16916</v>
      </c>
      <c r="H1525" s="1" t="s">
        <v>16917</v>
      </c>
      <c r="I1525" s="1" t="s">
        <v>16918</v>
      </c>
      <c r="J1525" s="1" t="s">
        <v>16919</v>
      </c>
      <c r="K1525" s="1" t="s">
        <v>16920</v>
      </c>
      <c r="L1525" s="1" t="s">
        <v>16921</v>
      </c>
      <c r="M1525" s="1" t="s">
        <v>16922</v>
      </c>
    </row>
    <row r="1526" spans="2:13" x14ac:dyDescent="0.25">
      <c r="B1526" s="1" t="s">
        <v>97</v>
      </c>
      <c r="C1526" s="1" t="s">
        <v>16923</v>
      </c>
      <c r="D1526" s="1" t="s">
        <v>16924</v>
      </c>
      <c r="E1526" s="1" t="s">
        <v>16925</v>
      </c>
      <c r="F1526" s="1" t="s">
        <v>16926</v>
      </c>
      <c r="G1526" s="1" t="s">
        <v>16927</v>
      </c>
      <c r="H1526" s="1" t="s">
        <v>16928</v>
      </c>
      <c r="I1526" s="1" t="s">
        <v>16929</v>
      </c>
      <c r="J1526" s="1" t="s">
        <v>16930</v>
      </c>
      <c r="K1526" s="1" t="s">
        <v>16931</v>
      </c>
      <c r="L1526" s="1" t="s">
        <v>16932</v>
      </c>
      <c r="M1526" s="1" t="s">
        <v>16933</v>
      </c>
    </row>
    <row r="1527" spans="2:13" x14ac:dyDescent="0.25">
      <c r="B1527" s="1" t="s">
        <v>97</v>
      </c>
      <c r="C1527" s="1" t="s">
        <v>16934</v>
      </c>
      <c r="D1527" s="1" t="s">
        <v>16935</v>
      </c>
      <c r="E1527" s="1" t="s">
        <v>16936</v>
      </c>
      <c r="F1527" s="1" t="s">
        <v>16937</v>
      </c>
      <c r="G1527" s="1" t="s">
        <v>16938</v>
      </c>
      <c r="H1527" s="1" t="s">
        <v>16939</v>
      </c>
      <c r="I1527" s="1" t="s">
        <v>16940</v>
      </c>
      <c r="J1527" s="1" t="s">
        <v>16941</v>
      </c>
      <c r="K1527" s="1" t="s">
        <v>16942</v>
      </c>
      <c r="L1527" s="1" t="s">
        <v>16943</v>
      </c>
      <c r="M1527" s="1" t="s">
        <v>16944</v>
      </c>
    </row>
    <row r="1528" spans="2:13" x14ac:dyDescent="0.25">
      <c r="B1528" s="1" t="s">
        <v>97</v>
      </c>
      <c r="C1528" s="1" t="s">
        <v>16945</v>
      </c>
      <c r="D1528" s="1" t="s">
        <v>16946</v>
      </c>
      <c r="E1528" s="1" t="s">
        <v>16947</v>
      </c>
      <c r="F1528" s="1" t="s">
        <v>16948</v>
      </c>
      <c r="G1528" s="1" t="s">
        <v>16949</v>
      </c>
      <c r="H1528" s="1" t="s">
        <v>16950</v>
      </c>
      <c r="I1528" s="1" t="s">
        <v>16951</v>
      </c>
      <c r="J1528" s="1" t="s">
        <v>16952</v>
      </c>
      <c r="K1528" s="1" t="s">
        <v>16953</v>
      </c>
      <c r="L1528" s="1" t="s">
        <v>16954</v>
      </c>
      <c r="M1528" s="1" t="s">
        <v>16955</v>
      </c>
    </row>
    <row r="1529" spans="2:13" x14ac:dyDescent="0.25">
      <c r="B1529" s="1" t="s">
        <v>97</v>
      </c>
      <c r="C1529" s="1" t="s">
        <v>16956</v>
      </c>
      <c r="D1529" s="1" t="s">
        <v>16957</v>
      </c>
      <c r="E1529" s="1" t="s">
        <v>16958</v>
      </c>
      <c r="F1529" s="1" t="s">
        <v>16959</v>
      </c>
      <c r="G1529" s="1" t="s">
        <v>16960</v>
      </c>
      <c r="H1529" s="1" t="s">
        <v>16961</v>
      </c>
      <c r="I1529" s="1" t="s">
        <v>16962</v>
      </c>
      <c r="J1529" s="1" t="s">
        <v>16963</v>
      </c>
      <c r="K1529" s="1" t="s">
        <v>16964</v>
      </c>
      <c r="L1529" s="1" t="s">
        <v>16965</v>
      </c>
      <c r="M1529" s="1" t="s">
        <v>16966</v>
      </c>
    </row>
    <row r="1530" spans="2:13" x14ac:dyDescent="0.25">
      <c r="B1530" s="1" t="s">
        <v>97</v>
      </c>
      <c r="C1530" s="1" t="s">
        <v>16967</v>
      </c>
      <c r="D1530" s="1" t="s">
        <v>16968</v>
      </c>
      <c r="E1530" s="1" t="s">
        <v>16969</v>
      </c>
      <c r="F1530" s="1" t="s">
        <v>16970</v>
      </c>
      <c r="G1530" s="1" t="s">
        <v>16971</v>
      </c>
      <c r="H1530" s="1" t="s">
        <v>16972</v>
      </c>
      <c r="I1530" s="1" t="s">
        <v>16973</v>
      </c>
      <c r="J1530" s="1" t="s">
        <v>16974</v>
      </c>
      <c r="K1530" s="1" t="s">
        <v>16975</v>
      </c>
      <c r="L1530" s="1" t="s">
        <v>16976</v>
      </c>
      <c r="M1530" s="1" t="s">
        <v>16977</v>
      </c>
    </row>
    <row r="1531" spans="2:13" x14ac:dyDescent="0.25">
      <c r="B1531" s="1" t="s">
        <v>97</v>
      </c>
      <c r="C1531" s="1" t="s">
        <v>16978</v>
      </c>
      <c r="D1531" s="1" t="s">
        <v>16979</v>
      </c>
      <c r="E1531" s="1" t="s">
        <v>16980</v>
      </c>
      <c r="F1531" s="1" t="s">
        <v>16981</v>
      </c>
      <c r="G1531" s="1" t="s">
        <v>16982</v>
      </c>
      <c r="H1531" s="1" t="s">
        <v>16983</v>
      </c>
      <c r="I1531" s="1" t="s">
        <v>16984</v>
      </c>
      <c r="J1531" s="1" t="s">
        <v>16985</v>
      </c>
      <c r="K1531" s="1" t="s">
        <v>16986</v>
      </c>
      <c r="L1531" s="1" t="s">
        <v>16987</v>
      </c>
      <c r="M1531" s="1" t="s">
        <v>16988</v>
      </c>
    </row>
    <row r="1532" spans="2:13" x14ac:dyDescent="0.25">
      <c r="B1532" s="1" t="s">
        <v>97</v>
      </c>
      <c r="C1532" s="1" t="s">
        <v>16989</v>
      </c>
      <c r="D1532" s="1" t="s">
        <v>16990</v>
      </c>
      <c r="E1532" s="1" t="s">
        <v>16991</v>
      </c>
      <c r="F1532" s="1" t="s">
        <v>16992</v>
      </c>
      <c r="G1532" s="1" t="s">
        <v>16993</v>
      </c>
      <c r="H1532" s="1" t="s">
        <v>16994</v>
      </c>
      <c r="I1532" s="1" t="s">
        <v>16995</v>
      </c>
      <c r="J1532" s="1" t="s">
        <v>16996</v>
      </c>
      <c r="K1532" s="1" t="s">
        <v>16997</v>
      </c>
      <c r="L1532" s="1" t="s">
        <v>16998</v>
      </c>
      <c r="M1532" s="1" t="s">
        <v>16999</v>
      </c>
    </row>
    <row r="1533" spans="2:13" x14ac:dyDescent="0.25">
      <c r="B1533" s="1" t="s">
        <v>97</v>
      </c>
      <c r="C1533" s="1" t="s">
        <v>17000</v>
      </c>
      <c r="D1533" s="1" t="s">
        <v>17001</v>
      </c>
      <c r="E1533" s="1" t="s">
        <v>17002</v>
      </c>
      <c r="F1533" s="1" t="s">
        <v>17003</v>
      </c>
      <c r="G1533" s="1" t="s">
        <v>17004</v>
      </c>
      <c r="H1533" s="1" t="s">
        <v>17005</v>
      </c>
      <c r="I1533" s="1" t="s">
        <v>17006</v>
      </c>
      <c r="J1533" s="1" t="s">
        <v>17007</v>
      </c>
      <c r="K1533" s="1" t="s">
        <v>17008</v>
      </c>
      <c r="L1533" s="1" t="s">
        <v>17009</v>
      </c>
      <c r="M1533" s="1" t="s">
        <v>17010</v>
      </c>
    </row>
    <row r="1534" spans="2:13" x14ac:dyDescent="0.25">
      <c r="B1534" s="1" t="s">
        <v>97</v>
      </c>
      <c r="C1534" s="1" t="s">
        <v>17011</v>
      </c>
      <c r="D1534" s="1" t="s">
        <v>17012</v>
      </c>
      <c r="E1534" s="1" t="s">
        <v>17013</v>
      </c>
      <c r="F1534" s="1" t="s">
        <v>17014</v>
      </c>
      <c r="G1534" s="1" t="s">
        <v>17015</v>
      </c>
      <c r="H1534" s="1" t="s">
        <v>17016</v>
      </c>
      <c r="I1534" s="1" t="s">
        <v>17017</v>
      </c>
      <c r="J1534" s="1" t="s">
        <v>17018</v>
      </c>
      <c r="K1534" s="1" t="s">
        <v>17019</v>
      </c>
      <c r="L1534" s="1" t="s">
        <v>17020</v>
      </c>
      <c r="M1534" s="1" t="s">
        <v>17021</v>
      </c>
    </row>
    <row r="1535" spans="2:13" x14ac:dyDescent="0.25">
      <c r="B1535" s="1" t="s">
        <v>97</v>
      </c>
      <c r="C1535" s="1" t="s">
        <v>17022</v>
      </c>
      <c r="D1535" s="1" t="s">
        <v>17023</v>
      </c>
      <c r="E1535" s="1" t="s">
        <v>17024</v>
      </c>
      <c r="F1535" s="1" t="s">
        <v>17025</v>
      </c>
      <c r="G1535" s="1" t="s">
        <v>17026</v>
      </c>
      <c r="H1535" s="1" t="s">
        <v>17027</v>
      </c>
      <c r="I1535" s="1" t="s">
        <v>17028</v>
      </c>
      <c r="J1535" s="1" t="s">
        <v>17029</v>
      </c>
      <c r="K1535" s="1" t="s">
        <v>17030</v>
      </c>
      <c r="L1535" s="1" t="s">
        <v>17031</v>
      </c>
      <c r="M1535" s="1" t="s">
        <v>17032</v>
      </c>
    </row>
    <row r="1536" spans="2:13" x14ac:dyDescent="0.25">
      <c r="B1536" s="1" t="s">
        <v>97</v>
      </c>
      <c r="C1536" s="1" t="s">
        <v>17033</v>
      </c>
      <c r="D1536" s="1" t="s">
        <v>17034</v>
      </c>
      <c r="E1536" s="1" t="s">
        <v>17035</v>
      </c>
      <c r="F1536" s="1" t="s">
        <v>17036</v>
      </c>
      <c r="G1536" s="1" t="s">
        <v>17037</v>
      </c>
      <c r="H1536" s="1" t="s">
        <v>17038</v>
      </c>
      <c r="I1536" s="1" t="s">
        <v>17039</v>
      </c>
      <c r="J1536" s="1" t="s">
        <v>17040</v>
      </c>
      <c r="K1536" s="1" t="s">
        <v>17041</v>
      </c>
      <c r="L1536" s="1" t="s">
        <v>17042</v>
      </c>
      <c r="M1536" s="1" t="s">
        <v>17043</v>
      </c>
    </row>
    <row r="1537" spans="2:13" x14ac:dyDescent="0.25">
      <c r="B1537" s="1" t="s">
        <v>97</v>
      </c>
      <c r="C1537" s="1" t="s">
        <v>17044</v>
      </c>
      <c r="D1537" s="1" t="s">
        <v>17045</v>
      </c>
      <c r="E1537" s="1" t="s">
        <v>17046</v>
      </c>
      <c r="F1537" s="1" t="s">
        <v>17047</v>
      </c>
      <c r="G1537" s="1" t="s">
        <v>17048</v>
      </c>
      <c r="H1537" s="1" t="s">
        <v>17049</v>
      </c>
      <c r="I1537" s="1" t="s">
        <v>17050</v>
      </c>
      <c r="J1537" s="1" t="s">
        <v>17051</v>
      </c>
      <c r="K1537" s="1" t="s">
        <v>17052</v>
      </c>
      <c r="L1537" s="1" t="s">
        <v>17053</v>
      </c>
      <c r="M1537" s="1" t="s">
        <v>17054</v>
      </c>
    </row>
    <row r="1538" spans="2:13" x14ac:dyDescent="0.25">
      <c r="B1538" s="1" t="s">
        <v>97</v>
      </c>
      <c r="C1538" s="1" t="s">
        <v>17055</v>
      </c>
      <c r="D1538" s="1" t="s">
        <v>17056</v>
      </c>
      <c r="E1538" s="1" t="s">
        <v>17057</v>
      </c>
      <c r="F1538" s="1" t="s">
        <v>17058</v>
      </c>
      <c r="G1538" s="1" t="s">
        <v>17059</v>
      </c>
      <c r="H1538" s="1" t="s">
        <v>17060</v>
      </c>
      <c r="I1538" s="1" t="s">
        <v>17061</v>
      </c>
      <c r="J1538" s="1" t="s">
        <v>17062</v>
      </c>
      <c r="K1538" s="1" t="s">
        <v>17063</v>
      </c>
      <c r="L1538" s="1" t="s">
        <v>17064</v>
      </c>
      <c r="M1538" s="1" t="s">
        <v>17065</v>
      </c>
    </row>
    <row r="1539" spans="2:13" x14ac:dyDescent="0.25">
      <c r="B1539" s="1" t="s">
        <v>97</v>
      </c>
      <c r="C1539" s="1" t="s">
        <v>17066</v>
      </c>
      <c r="D1539" s="1" t="s">
        <v>17067</v>
      </c>
      <c r="E1539" s="1" t="s">
        <v>17068</v>
      </c>
      <c r="F1539" s="1" t="s">
        <v>17069</v>
      </c>
      <c r="G1539" s="1" t="s">
        <v>17070</v>
      </c>
      <c r="H1539" s="1" t="s">
        <v>17071</v>
      </c>
      <c r="I1539" s="1" t="s">
        <v>17072</v>
      </c>
      <c r="J1539" s="1" t="s">
        <v>17073</v>
      </c>
      <c r="K1539" s="1" t="s">
        <v>17074</v>
      </c>
      <c r="L1539" s="1" t="s">
        <v>17075</v>
      </c>
      <c r="M1539" s="1" t="s">
        <v>17076</v>
      </c>
    </row>
    <row r="1540" spans="2:13" x14ac:dyDescent="0.25">
      <c r="B1540" s="1" t="s">
        <v>97</v>
      </c>
      <c r="C1540" s="1" t="s">
        <v>17077</v>
      </c>
      <c r="D1540" s="1" t="s">
        <v>17078</v>
      </c>
      <c r="E1540" s="1" t="s">
        <v>17079</v>
      </c>
      <c r="F1540" s="1" t="s">
        <v>17080</v>
      </c>
      <c r="G1540" s="1" t="s">
        <v>17081</v>
      </c>
      <c r="H1540" s="1" t="s">
        <v>17082</v>
      </c>
      <c r="I1540" s="1" t="s">
        <v>17083</v>
      </c>
      <c r="J1540" s="1" t="s">
        <v>17084</v>
      </c>
      <c r="K1540" s="1" t="s">
        <v>17085</v>
      </c>
      <c r="L1540" s="1" t="s">
        <v>17086</v>
      </c>
      <c r="M1540" s="1" t="s">
        <v>17087</v>
      </c>
    </row>
    <row r="1541" spans="2:13" x14ac:dyDescent="0.25">
      <c r="B1541" s="1" t="s">
        <v>97</v>
      </c>
      <c r="C1541" s="1" t="s">
        <v>17088</v>
      </c>
      <c r="D1541" s="1" t="s">
        <v>17089</v>
      </c>
      <c r="E1541" s="1" t="s">
        <v>17090</v>
      </c>
      <c r="F1541" s="1" t="s">
        <v>17091</v>
      </c>
      <c r="G1541" s="1" t="s">
        <v>17092</v>
      </c>
      <c r="H1541" s="1" t="s">
        <v>17093</v>
      </c>
      <c r="I1541" s="1" t="s">
        <v>17094</v>
      </c>
      <c r="J1541" s="1" t="s">
        <v>17095</v>
      </c>
      <c r="K1541" s="1" t="s">
        <v>17096</v>
      </c>
      <c r="L1541" s="1" t="s">
        <v>17097</v>
      </c>
      <c r="M1541" s="1" t="s">
        <v>17098</v>
      </c>
    </row>
    <row r="1542" spans="2:13" x14ac:dyDescent="0.25">
      <c r="B1542" s="1" t="s">
        <v>98</v>
      </c>
      <c r="C1542" s="1" t="s">
        <v>17099</v>
      </c>
      <c r="D1542" s="1" t="s">
        <v>17100</v>
      </c>
      <c r="E1542" s="1" t="s">
        <v>17101</v>
      </c>
      <c r="F1542" s="1" t="s">
        <v>17102</v>
      </c>
      <c r="G1542" s="1" t="s">
        <v>17103</v>
      </c>
      <c r="H1542" s="1" t="s">
        <v>17104</v>
      </c>
      <c r="I1542" s="1" t="s">
        <v>17105</v>
      </c>
      <c r="J1542" s="1" t="s">
        <v>17106</v>
      </c>
      <c r="K1542" s="1" t="s">
        <v>17107</v>
      </c>
      <c r="L1542" s="1" t="s">
        <v>17108</v>
      </c>
      <c r="M1542" s="1" t="s">
        <v>17109</v>
      </c>
    </row>
    <row r="1543" spans="2:13" x14ac:dyDescent="0.25">
      <c r="B1543" s="1" t="s">
        <v>98</v>
      </c>
      <c r="C1543" s="1" t="s">
        <v>17110</v>
      </c>
      <c r="D1543" s="1" t="s">
        <v>17111</v>
      </c>
      <c r="E1543" s="1" t="s">
        <v>17112</v>
      </c>
      <c r="F1543" s="1" t="s">
        <v>17113</v>
      </c>
      <c r="G1543" s="1" t="s">
        <v>17114</v>
      </c>
      <c r="H1543" s="1" t="s">
        <v>17115</v>
      </c>
      <c r="I1543" s="1" t="s">
        <v>17116</v>
      </c>
      <c r="J1543" s="1" t="s">
        <v>17117</v>
      </c>
      <c r="K1543" s="1" t="s">
        <v>17118</v>
      </c>
      <c r="L1543" s="1" t="s">
        <v>17119</v>
      </c>
      <c r="M1543" s="1" t="s">
        <v>17120</v>
      </c>
    </row>
    <row r="1544" spans="2:13" x14ac:dyDescent="0.25">
      <c r="B1544" s="1" t="s">
        <v>98</v>
      </c>
      <c r="C1544" s="1" t="s">
        <v>17121</v>
      </c>
      <c r="D1544" s="1" t="s">
        <v>17122</v>
      </c>
      <c r="E1544" s="1" t="s">
        <v>17123</v>
      </c>
      <c r="F1544" s="1" t="s">
        <v>17124</v>
      </c>
      <c r="G1544" s="1" t="s">
        <v>17125</v>
      </c>
      <c r="H1544" s="1" t="s">
        <v>17126</v>
      </c>
      <c r="I1544" s="1" t="s">
        <v>17127</v>
      </c>
      <c r="J1544" s="1" t="s">
        <v>17128</v>
      </c>
      <c r="K1544" s="1" t="s">
        <v>17129</v>
      </c>
      <c r="L1544" s="1" t="s">
        <v>17130</v>
      </c>
      <c r="M1544" s="1" t="s">
        <v>17131</v>
      </c>
    </row>
    <row r="1545" spans="2:13" x14ac:dyDescent="0.25">
      <c r="B1545" s="1" t="s">
        <v>98</v>
      </c>
      <c r="C1545" s="1" t="s">
        <v>17132</v>
      </c>
      <c r="D1545" s="1" t="s">
        <v>17133</v>
      </c>
      <c r="E1545" s="1" t="s">
        <v>17134</v>
      </c>
      <c r="F1545" s="1" t="s">
        <v>17135</v>
      </c>
      <c r="G1545" s="1" t="s">
        <v>17136</v>
      </c>
      <c r="H1545" s="1" t="s">
        <v>17137</v>
      </c>
      <c r="I1545" s="1" t="s">
        <v>17138</v>
      </c>
      <c r="J1545" s="1" t="s">
        <v>17139</v>
      </c>
      <c r="K1545" s="1" t="s">
        <v>17140</v>
      </c>
      <c r="L1545" s="1" t="s">
        <v>17141</v>
      </c>
      <c r="M1545" s="1" t="s">
        <v>17142</v>
      </c>
    </row>
    <row r="1546" spans="2:13" x14ac:dyDescent="0.25">
      <c r="B1546" s="1" t="s">
        <v>98</v>
      </c>
      <c r="C1546" s="1" t="s">
        <v>17143</v>
      </c>
      <c r="D1546" s="1" t="s">
        <v>17144</v>
      </c>
      <c r="E1546" s="1" t="s">
        <v>17145</v>
      </c>
      <c r="F1546" s="1" t="s">
        <v>17146</v>
      </c>
      <c r="G1546" s="1" t="s">
        <v>17147</v>
      </c>
      <c r="H1546" s="1" t="s">
        <v>17148</v>
      </c>
      <c r="I1546" s="1" t="s">
        <v>17149</v>
      </c>
      <c r="J1546" s="1" t="s">
        <v>17150</v>
      </c>
      <c r="K1546" s="1" t="s">
        <v>17151</v>
      </c>
      <c r="L1546" s="1" t="s">
        <v>17152</v>
      </c>
      <c r="M1546" s="1" t="s">
        <v>17153</v>
      </c>
    </row>
    <row r="1547" spans="2:13" x14ac:dyDescent="0.25">
      <c r="B1547" s="1" t="s">
        <v>98</v>
      </c>
      <c r="C1547" s="1" t="s">
        <v>17154</v>
      </c>
      <c r="D1547" s="1" t="s">
        <v>17155</v>
      </c>
      <c r="E1547" s="1" t="s">
        <v>17156</v>
      </c>
      <c r="F1547" s="1" t="s">
        <v>17157</v>
      </c>
      <c r="G1547" s="1" t="s">
        <v>17158</v>
      </c>
      <c r="H1547" s="1" t="s">
        <v>17159</v>
      </c>
      <c r="I1547" s="1" t="s">
        <v>17160</v>
      </c>
      <c r="J1547" s="1" t="s">
        <v>17161</v>
      </c>
      <c r="K1547" s="1" t="s">
        <v>17162</v>
      </c>
      <c r="L1547" s="1" t="s">
        <v>17163</v>
      </c>
      <c r="M1547" s="1" t="s">
        <v>17164</v>
      </c>
    </row>
    <row r="1548" spans="2:13" x14ac:dyDescent="0.25">
      <c r="B1548" s="1" t="s">
        <v>98</v>
      </c>
      <c r="C1548" s="1" t="s">
        <v>17165</v>
      </c>
      <c r="D1548" s="1" t="s">
        <v>17166</v>
      </c>
      <c r="E1548" s="1" t="s">
        <v>17167</v>
      </c>
      <c r="F1548" s="1" t="s">
        <v>17168</v>
      </c>
      <c r="G1548" s="1" t="s">
        <v>17169</v>
      </c>
      <c r="H1548" s="1" t="s">
        <v>17170</v>
      </c>
      <c r="I1548" s="1" t="s">
        <v>17171</v>
      </c>
      <c r="J1548" s="1" t="s">
        <v>17172</v>
      </c>
      <c r="K1548" s="1" t="s">
        <v>17173</v>
      </c>
      <c r="L1548" s="1" t="s">
        <v>17174</v>
      </c>
      <c r="M1548" s="1" t="s">
        <v>17175</v>
      </c>
    </row>
    <row r="1549" spans="2:13" x14ac:dyDescent="0.25">
      <c r="B1549" s="1" t="s">
        <v>98</v>
      </c>
      <c r="C1549" s="1" t="s">
        <v>17176</v>
      </c>
      <c r="D1549" s="1" t="s">
        <v>17177</v>
      </c>
      <c r="E1549" s="1" t="s">
        <v>17178</v>
      </c>
      <c r="F1549" s="1" t="s">
        <v>17179</v>
      </c>
      <c r="G1549" s="1" t="s">
        <v>17180</v>
      </c>
      <c r="H1549" s="1" t="s">
        <v>17181</v>
      </c>
      <c r="I1549" s="1" t="s">
        <v>17182</v>
      </c>
      <c r="J1549" s="1" t="s">
        <v>17183</v>
      </c>
      <c r="K1549" s="1" t="s">
        <v>17184</v>
      </c>
      <c r="L1549" s="1" t="s">
        <v>17185</v>
      </c>
      <c r="M1549" s="1" t="s">
        <v>17186</v>
      </c>
    </row>
    <row r="1550" spans="2:13" x14ac:dyDescent="0.25">
      <c r="B1550" s="1" t="s">
        <v>98</v>
      </c>
      <c r="C1550" s="1" t="s">
        <v>17187</v>
      </c>
      <c r="D1550" s="1" t="s">
        <v>17188</v>
      </c>
      <c r="E1550" s="1" t="s">
        <v>17189</v>
      </c>
      <c r="F1550" s="1" t="s">
        <v>17190</v>
      </c>
      <c r="G1550" s="1" t="s">
        <v>17191</v>
      </c>
      <c r="H1550" s="1" t="s">
        <v>17192</v>
      </c>
      <c r="I1550" s="1" t="s">
        <v>17193</v>
      </c>
      <c r="J1550" s="1" t="s">
        <v>17194</v>
      </c>
      <c r="K1550" s="1" t="s">
        <v>17195</v>
      </c>
      <c r="L1550" s="1" t="s">
        <v>17196</v>
      </c>
      <c r="M1550" s="1" t="s">
        <v>17197</v>
      </c>
    </row>
    <row r="1551" spans="2:13" x14ac:dyDescent="0.25">
      <c r="B1551" s="1" t="s">
        <v>98</v>
      </c>
      <c r="C1551" s="1" t="s">
        <v>17198</v>
      </c>
      <c r="D1551" s="1" t="s">
        <v>17199</v>
      </c>
      <c r="E1551" s="1" t="s">
        <v>17200</v>
      </c>
      <c r="F1551" s="1" t="s">
        <v>17201</v>
      </c>
      <c r="G1551" s="1" t="s">
        <v>17202</v>
      </c>
      <c r="H1551" s="1" t="s">
        <v>17203</v>
      </c>
      <c r="I1551" s="1" t="s">
        <v>17204</v>
      </c>
      <c r="J1551" s="1" t="s">
        <v>17205</v>
      </c>
      <c r="K1551" s="1" t="s">
        <v>17206</v>
      </c>
      <c r="L1551" s="1" t="s">
        <v>17207</v>
      </c>
      <c r="M1551" s="1" t="s">
        <v>17208</v>
      </c>
    </row>
    <row r="1552" spans="2:13" x14ac:dyDescent="0.25">
      <c r="B1552" s="1" t="s">
        <v>98</v>
      </c>
      <c r="C1552" s="1" t="s">
        <v>17209</v>
      </c>
      <c r="D1552" s="1" t="s">
        <v>17210</v>
      </c>
      <c r="E1552" s="1" t="s">
        <v>17211</v>
      </c>
      <c r="F1552" s="1" t="s">
        <v>17212</v>
      </c>
      <c r="G1552" s="1" t="s">
        <v>17213</v>
      </c>
      <c r="H1552" s="1" t="s">
        <v>17214</v>
      </c>
      <c r="I1552" s="1" t="s">
        <v>17215</v>
      </c>
      <c r="J1552" s="1" t="s">
        <v>17216</v>
      </c>
      <c r="K1552" s="1" t="s">
        <v>17217</v>
      </c>
      <c r="L1552" s="1" t="s">
        <v>17218</v>
      </c>
      <c r="M1552" s="1" t="s">
        <v>17219</v>
      </c>
    </row>
    <row r="1553" spans="2:13" x14ac:dyDescent="0.25">
      <c r="B1553" s="1" t="s">
        <v>98</v>
      </c>
      <c r="C1553" s="1" t="s">
        <v>17220</v>
      </c>
      <c r="D1553" s="1" t="s">
        <v>17221</v>
      </c>
      <c r="E1553" s="1" t="s">
        <v>17222</v>
      </c>
      <c r="F1553" s="1" t="s">
        <v>17223</v>
      </c>
      <c r="G1553" s="1" t="s">
        <v>17224</v>
      </c>
      <c r="H1553" s="1" t="s">
        <v>17225</v>
      </c>
      <c r="I1553" s="1" t="s">
        <v>17226</v>
      </c>
      <c r="J1553" s="1" t="s">
        <v>17227</v>
      </c>
      <c r="K1553" s="1" t="s">
        <v>17228</v>
      </c>
      <c r="L1553" s="1" t="s">
        <v>17229</v>
      </c>
      <c r="M1553" s="1" t="s">
        <v>17230</v>
      </c>
    </row>
    <row r="1554" spans="2:13" x14ac:dyDescent="0.25">
      <c r="B1554" s="1" t="s">
        <v>98</v>
      </c>
      <c r="C1554" s="1" t="s">
        <v>17231</v>
      </c>
      <c r="D1554" s="1" t="s">
        <v>17232</v>
      </c>
      <c r="E1554" s="1" t="s">
        <v>17233</v>
      </c>
      <c r="F1554" s="1" t="s">
        <v>17234</v>
      </c>
      <c r="G1554" s="1" t="s">
        <v>17235</v>
      </c>
      <c r="H1554" s="1" t="s">
        <v>17236</v>
      </c>
      <c r="I1554" s="1" t="s">
        <v>17237</v>
      </c>
      <c r="J1554" s="1" t="s">
        <v>17238</v>
      </c>
      <c r="K1554" s="1" t="s">
        <v>17239</v>
      </c>
      <c r="L1554" s="1" t="s">
        <v>17240</v>
      </c>
      <c r="M1554" s="1" t="s">
        <v>17241</v>
      </c>
    </row>
    <row r="1555" spans="2:13" x14ac:dyDescent="0.25">
      <c r="B1555" s="1" t="s">
        <v>98</v>
      </c>
      <c r="C1555" s="1" t="s">
        <v>17242</v>
      </c>
      <c r="D1555" s="1" t="s">
        <v>17243</v>
      </c>
      <c r="E1555" s="1" t="s">
        <v>17244</v>
      </c>
      <c r="F1555" s="1" t="s">
        <v>17245</v>
      </c>
      <c r="G1555" s="1" t="s">
        <v>17246</v>
      </c>
      <c r="H1555" s="1" t="s">
        <v>17247</v>
      </c>
      <c r="I1555" s="1" t="s">
        <v>17248</v>
      </c>
      <c r="J1555" s="1" t="s">
        <v>17249</v>
      </c>
      <c r="K1555" s="1" t="s">
        <v>17250</v>
      </c>
      <c r="L1555" s="1" t="s">
        <v>17251</v>
      </c>
      <c r="M1555" s="1" t="s">
        <v>17252</v>
      </c>
    </row>
    <row r="1556" spans="2:13" x14ac:dyDescent="0.25">
      <c r="B1556" s="1" t="s">
        <v>98</v>
      </c>
      <c r="C1556" s="1" t="s">
        <v>17253</v>
      </c>
      <c r="D1556" s="1" t="s">
        <v>17254</v>
      </c>
      <c r="E1556" s="1" t="s">
        <v>17255</v>
      </c>
      <c r="F1556" s="1" t="s">
        <v>17256</v>
      </c>
      <c r="G1556" s="1" t="s">
        <v>17257</v>
      </c>
      <c r="H1556" s="1" t="s">
        <v>17258</v>
      </c>
      <c r="I1556" s="1" t="s">
        <v>17259</v>
      </c>
      <c r="J1556" s="1" t="s">
        <v>17260</v>
      </c>
      <c r="K1556" s="1" t="s">
        <v>17261</v>
      </c>
      <c r="L1556" s="1" t="s">
        <v>17262</v>
      </c>
      <c r="M1556" s="1" t="s">
        <v>17263</v>
      </c>
    </row>
    <row r="1557" spans="2:13" x14ac:dyDescent="0.25">
      <c r="B1557" s="1" t="s">
        <v>98</v>
      </c>
      <c r="C1557" s="1" t="s">
        <v>17264</v>
      </c>
      <c r="D1557" s="1" t="s">
        <v>17265</v>
      </c>
      <c r="E1557" s="1" t="s">
        <v>17266</v>
      </c>
      <c r="F1557" s="1" t="s">
        <v>17267</v>
      </c>
      <c r="G1557" s="1" t="s">
        <v>17268</v>
      </c>
      <c r="H1557" s="1" t="s">
        <v>17269</v>
      </c>
      <c r="I1557" s="1" t="s">
        <v>17270</v>
      </c>
      <c r="J1557" s="1" t="s">
        <v>17271</v>
      </c>
      <c r="K1557" s="1" t="s">
        <v>17272</v>
      </c>
      <c r="L1557" s="1" t="s">
        <v>17273</v>
      </c>
      <c r="M1557" s="1" t="s">
        <v>17274</v>
      </c>
    </row>
    <row r="1558" spans="2:13" x14ac:dyDescent="0.25">
      <c r="B1558" s="1" t="s">
        <v>98</v>
      </c>
      <c r="C1558" s="1" t="s">
        <v>17275</v>
      </c>
      <c r="D1558" s="1" t="s">
        <v>17276</v>
      </c>
      <c r="E1558" s="1" t="s">
        <v>17277</v>
      </c>
      <c r="F1558" s="1" t="s">
        <v>17278</v>
      </c>
      <c r="G1558" s="1" t="s">
        <v>17279</v>
      </c>
      <c r="H1558" s="1" t="s">
        <v>17280</v>
      </c>
      <c r="I1558" s="1" t="s">
        <v>17281</v>
      </c>
      <c r="J1558" s="1" t="s">
        <v>17282</v>
      </c>
      <c r="K1558" s="1" t="s">
        <v>17283</v>
      </c>
      <c r="L1558" s="1" t="s">
        <v>17284</v>
      </c>
      <c r="M1558" s="1" t="s">
        <v>17285</v>
      </c>
    </row>
    <row r="1559" spans="2:13" x14ac:dyDescent="0.25">
      <c r="B1559" s="1" t="s">
        <v>98</v>
      </c>
      <c r="C1559" s="1" t="s">
        <v>17286</v>
      </c>
      <c r="D1559" s="1" t="s">
        <v>17287</v>
      </c>
      <c r="E1559" s="1" t="s">
        <v>17288</v>
      </c>
      <c r="F1559" s="1" t="s">
        <v>17289</v>
      </c>
      <c r="G1559" s="1" t="s">
        <v>17290</v>
      </c>
      <c r="H1559" s="1" t="s">
        <v>17291</v>
      </c>
      <c r="I1559" s="1" t="s">
        <v>17292</v>
      </c>
      <c r="J1559" s="1" t="s">
        <v>17293</v>
      </c>
      <c r="K1559" s="1" t="s">
        <v>17294</v>
      </c>
      <c r="L1559" s="1" t="s">
        <v>17295</v>
      </c>
      <c r="M1559" s="1" t="s">
        <v>17296</v>
      </c>
    </row>
    <row r="1560" spans="2:13" x14ac:dyDescent="0.25">
      <c r="B1560" s="1" t="s">
        <v>98</v>
      </c>
      <c r="C1560" s="1" t="s">
        <v>17297</v>
      </c>
      <c r="D1560" s="1" t="s">
        <v>17298</v>
      </c>
      <c r="E1560" s="1" t="s">
        <v>17299</v>
      </c>
      <c r="F1560" s="1" t="s">
        <v>17300</v>
      </c>
      <c r="G1560" s="1" t="s">
        <v>17301</v>
      </c>
      <c r="H1560" s="1" t="s">
        <v>17302</v>
      </c>
      <c r="I1560" s="1" t="s">
        <v>17303</v>
      </c>
      <c r="J1560" s="1" t="s">
        <v>17304</v>
      </c>
      <c r="K1560" s="1" t="s">
        <v>17305</v>
      </c>
      <c r="L1560" s="1" t="s">
        <v>17306</v>
      </c>
      <c r="M1560" s="1" t="s">
        <v>17307</v>
      </c>
    </row>
    <row r="1561" spans="2:13" x14ac:dyDescent="0.25">
      <c r="B1561" s="1" t="s">
        <v>98</v>
      </c>
      <c r="C1561" s="1" t="s">
        <v>17308</v>
      </c>
      <c r="D1561" s="1" t="s">
        <v>17309</v>
      </c>
      <c r="E1561" s="1" t="s">
        <v>17310</v>
      </c>
      <c r="F1561" s="1" t="s">
        <v>17311</v>
      </c>
      <c r="G1561" s="1" t="s">
        <v>17312</v>
      </c>
      <c r="H1561" s="1" t="s">
        <v>17313</v>
      </c>
      <c r="I1561" s="1" t="s">
        <v>17314</v>
      </c>
      <c r="J1561" s="1" t="s">
        <v>17315</v>
      </c>
      <c r="K1561" s="1" t="s">
        <v>17316</v>
      </c>
      <c r="L1561" s="1" t="s">
        <v>17317</v>
      </c>
      <c r="M1561" s="1" t="s">
        <v>17318</v>
      </c>
    </row>
    <row r="1562" spans="2:13" x14ac:dyDescent="0.25">
      <c r="B1562" s="1" t="s">
        <v>99</v>
      </c>
      <c r="C1562" s="1" t="s">
        <v>17319</v>
      </c>
      <c r="D1562" s="1" t="s">
        <v>17320</v>
      </c>
      <c r="E1562" s="1" t="s">
        <v>17321</v>
      </c>
      <c r="F1562" s="1" t="s">
        <v>17322</v>
      </c>
      <c r="G1562" s="1" t="s">
        <v>17323</v>
      </c>
      <c r="H1562" s="1" t="s">
        <v>17324</v>
      </c>
      <c r="I1562" s="1" t="s">
        <v>17325</v>
      </c>
      <c r="J1562" s="1" t="s">
        <v>17326</v>
      </c>
      <c r="K1562" s="1" t="s">
        <v>17327</v>
      </c>
      <c r="L1562" s="1" t="s">
        <v>17328</v>
      </c>
      <c r="M1562" s="1" t="s">
        <v>17329</v>
      </c>
    </row>
    <row r="1563" spans="2:13" x14ac:dyDescent="0.25">
      <c r="B1563" s="1" t="s">
        <v>99</v>
      </c>
      <c r="C1563" s="1" t="s">
        <v>17330</v>
      </c>
      <c r="D1563" s="1" t="s">
        <v>17331</v>
      </c>
      <c r="E1563" s="1" t="s">
        <v>17332</v>
      </c>
      <c r="F1563" s="1" t="s">
        <v>17333</v>
      </c>
      <c r="G1563" s="1" t="s">
        <v>17334</v>
      </c>
      <c r="H1563" s="1" t="s">
        <v>17335</v>
      </c>
      <c r="I1563" s="1" t="s">
        <v>17336</v>
      </c>
      <c r="J1563" s="1" t="s">
        <v>17337</v>
      </c>
      <c r="K1563" s="1" t="s">
        <v>17338</v>
      </c>
      <c r="L1563" s="1" t="s">
        <v>17339</v>
      </c>
      <c r="M1563" s="1" t="s">
        <v>17340</v>
      </c>
    </row>
    <row r="1564" spans="2:13" x14ac:dyDescent="0.25">
      <c r="B1564" s="1" t="s">
        <v>99</v>
      </c>
      <c r="C1564" s="1" t="s">
        <v>17341</v>
      </c>
      <c r="D1564" s="1" t="s">
        <v>17342</v>
      </c>
      <c r="E1564" s="1" t="s">
        <v>17343</v>
      </c>
      <c r="F1564" s="1" t="s">
        <v>17344</v>
      </c>
      <c r="G1564" s="1" t="s">
        <v>17345</v>
      </c>
      <c r="H1564" s="1" t="s">
        <v>17346</v>
      </c>
      <c r="I1564" s="1" t="s">
        <v>17347</v>
      </c>
      <c r="J1564" s="1" t="s">
        <v>17348</v>
      </c>
      <c r="K1564" s="1" t="s">
        <v>17349</v>
      </c>
      <c r="L1564" s="1" t="s">
        <v>17350</v>
      </c>
      <c r="M1564" s="1" t="s">
        <v>17351</v>
      </c>
    </row>
    <row r="1565" spans="2:13" x14ac:dyDescent="0.25">
      <c r="B1565" s="1" t="s">
        <v>99</v>
      </c>
      <c r="C1565" s="1" t="s">
        <v>17352</v>
      </c>
      <c r="D1565" s="1" t="s">
        <v>17353</v>
      </c>
      <c r="E1565" s="1" t="s">
        <v>17354</v>
      </c>
      <c r="F1565" s="1" t="s">
        <v>17355</v>
      </c>
      <c r="G1565" s="1" t="s">
        <v>17356</v>
      </c>
      <c r="H1565" s="1" t="s">
        <v>17357</v>
      </c>
      <c r="I1565" s="1" t="s">
        <v>17358</v>
      </c>
      <c r="J1565" s="1" t="s">
        <v>17359</v>
      </c>
      <c r="K1565" s="1" t="s">
        <v>17360</v>
      </c>
      <c r="L1565" s="1" t="s">
        <v>17361</v>
      </c>
      <c r="M1565" s="1" t="s">
        <v>17362</v>
      </c>
    </row>
    <row r="1566" spans="2:13" x14ac:dyDescent="0.25">
      <c r="B1566" s="1" t="s">
        <v>99</v>
      </c>
      <c r="C1566" s="1" t="s">
        <v>17363</v>
      </c>
      <c r="D1566" s="1" t="s">
        <v>17364</v>
      </c>
      <c r="E1566" s="1" t="s">
        <v>17365</v>
      </c>
      <c r="F1566" s="1" t="s">
        <v>17366</v>
      </c>
      <c r="G1566" s="1" t="s">
        <v>17367</v>
      </c>
      <c r="H1566" s="1" t="s">
        <v>17368</v>
      </c>
      <c r="I1566" s="1" t="s">
        <v>17369</v>
      </c>
      <c r="J1566" s="1" t="s">
        <v>17370</v>
      </c>
      <c r="K1566" s="1" t="s">
        <v>17371</v>
      </c>
      <c r="L1566" s="1" t="s">
        <v>17372</v>
      </c>
      <c r="M1566" s="1" t="s">
        <v>17373</v>
      </c>
    </row>
    <row r="1567" spans="2:13" x14ac:dyDescent="0.25">
      <c r="B1567" s="1" t="s">
        <v>99</v>
      </c>
      <c r="C1567" s="1" t="s">
        <v>17374</v>
      </c>
      <c r="D1567" s="1" t="s">
        <v>17375</v>
      </c>
      <c r="E1567" s="1" t="s">
        <v>17376</v>
      </c>
      <c r="F1567" s="1" t="s">
        <v>17377</v>
      </c>
      <c r="G1567" s="1" t="s">
        <v>17378</v>
      </c>
      <c r="H1567" s="1" t="s">
        <v>17379</v>
      </c>
      <c r="I1567" s="1" t="s">
        <v>17380</v>
      </c>
      <c r="J1567" s="1" t="s">
        <v>17381</v>
      </c>
      <c r="K1567" s="1" t="s">
        <v>17382</v>
      </c>
      <c r="L1567" s="1" t="s">
        <v>17383</v>
      </c>
      <c r="M1567" s="1" t="s">
        <v>17384</v>
      </c>
    </row>
    <row r="1568" spans="2:13" x14ac:dyDescent="0.25">
      <c r="B1568" s="1" t="s">
        <v>99</v>
      </c>
      <c r="C1568" s="1" t="s">
        <v>17385</v>
      </c>
      <c r="D1568" s="1" t="s">
        <v>17386</v>
      </c>
      <c r="E1568" s="1" t="s">
        <v>17387</v>
      </c>
      <c r="F1568" s="1" t="s">
        <v>17388</v>
      </c>
      <c r="G1568" s="1" t="s">
        <v>17389</v>
      </c>
      <c r="H1568" s="1" t="s">
        <v>17390</v>
      </c>
      <c r="I1568" s="1" t="s">
        <v>17391</v>
      </c>
      <c r="J1568" s="1" t="s">
        <v>17392</v>
      </c>
      <c r="K1568" s="1" t="s">
        <v>17393</v>
      </c>
      <c r="L1568" s="1" t="s">
        <v>17394</v>
      </c>
      <c r="M1568" s="1" t="s">
        <v>17395</v>
      </c>
    </row>
    <row r="1569" spans="2:13" x14ac:dyDescent="0.25">
      <c r="B1569" s="1" t="s">
        <v>99</v>
      </c>
      <c r="C1569" s="1" t="s">
        <v>17396</v>
      </c>
      <c r="D1569" s="1" t="s">
        <v>17397</v>
      </c>
      <c r="E1569" s="1" t="s">
        <v>17398</v>
      </c>
      <c r="F1569" s="1" t="s">
        <v>17399</v>
      </c>
      <c r="G1569" s="1" t="s">
        <v>17400</v>
      </c>
      <c r="H1569" s="1" t="s">
        <v>17401</v>
      </c>
      <c r="I1569" s="1" t="s">
        <v>17402</v>
      </c>
      <c r="J1569" s="1" t="s">
        <v>17403</v>
      </c>
      <c r="K1569" s="1" t="s">
        <v>17404</v>
      </c>
      <c r="L1569" s="1" t="s">
        <v>17405</v>
      </c>
      <c r="M1569" s="1" t="s">
        <v>17406</v>
      </c>
    </row>
    <row r="1570" spans="2:13" x14ac:dyDescent="0.25">
      <c r="B1570" s="1" t="s">
        <v>99</v>
      </c>
      <c r="C1570" s="1" t="s">
        <v>17407</v>
      </c>
      <c r="D1570" s="1" t="s">
        <v>17408</v>
      </c>
      <c r="E1570" s="1" t="s">
        <v>17409</v>
      </c>
      <c r="F1570" s="1" t="s">
        <v>17410</v>
      </c>
      <c r="G1570" s="1" t="s">
        <v>17411</v>
      </c>
      <c r="H1570" s="1" t="s">
        <v>17412</v>
      </c>
      <c r="I1570" s="1" t="s">
        <v>17413</v>
      </c>
      <c r="J1570" s="1" t="s">
        <v>17414</v>
      </c>
      <c r="K1570" s="1" t="s">
        <v>17415</v>
      </c>
      <c r="L1570" s="1" t="s">
        <v>17416</v>
      </c>
      <c r="M1570" s="1" t="s">
        <v>17417</v>
      </c>
    </row>
    <row r="1571" spans="2:13" x14ac:dyDescent="0.25">
      <c r="B1571" s="1" t="s">
        <v>99</v>
      </c>
      <c r="C1571" s="1" t="s">
        <v>17418</v>
      </c>
      <c r="D1571" s="1" t="s">
        <v>17419</v>
      </c>
      <c r="E1571" s="1" t="s">
        <v>17420</v>
      </c>
      <c r="F1571" s="1" t="s">
        <v>17421</v>
      </c>
      <c r="G1571" s="1" t="s">
        <v>17422</v>
      </c>
      <c r="H1571" s="1" t="s">
        <v>17423</v>
      </c>
      <c r="I1571" s="1" t="s">
        <v>17424</v>
      </c>
      <c r="J1571" s="1" t="s">
        <v>17425</v>
      </c>
      <c r="K1571" s="1" t="s">
        <v>17426</v>
      </c>
      <c r="L1571" s="1" t="s">
        <v>17427</v>
      </c>
      <c r="M1571" s="1" t="s">
        <v>17428</v>
      </c>
    </row>
    <row r="1572" spans="2:13" x14ac:dyDescent="0.25">
      <c r="B1572" s="1" t="s">
        <v>99</v>
      </c>
      <c r="C1572" s="1" t="s">
        <v>17429</v>
      </c>
      <c r="D1572" s="1" t="s">
        <v>17430</v>
      </c>
      <c r="E1572" s="1" t="s">
        <v>17431</v>
      </c>
      <c r="F1572" s="1" t="s">
        <v>17432</v>
      </c>
      <c r="G1572" s="1" t="s">
        <v>17433</v>
      </c>
      <c r="H1572" s="1" t="s">
        <v>17434</v>
      </c>
      <c r="I1572" s="1" t="s">
        <v>17435</v>
      </c>
      <c r="J1572" s="1" t="s">
        <v>17436</v>
      </c>
      <c r="K1572" s="1" t="s">
        <v>17437</v>
      </c>
      <c r="L1572" s="1" t="s">
        <v>17438</v>
      </c>
      <c r="M1572" s="1" t="s">
        <v>17439</v>
      </c>
    </row>
    <row r="1573" spans="2:13" x14ac:dyDescent="0.25">
      <c r="B1573" s="1" t="s">
        <v>99</v>
      </c>
      <c r="C1573" s="1" t="s">
        <v>17440</v>
      </c>
      <c r="D1573" s="1" t="s">
        <v>17441</v>
      </c>
      <c r="E1573" s="1" t="s">
        <v>17442</v>
      </c>
      <c r="F1573" s="1" t="s">
        <v>17443</v>
      </c>
      <c r="G1573" s="1" t="s">
        <v>17444</v>
      </c>
      <c r="H1573" s="1" t="s">
        <v>17445</v>
      </c>
      <c r="I1573" s="1" t="s">
        <v>17446</v>
      </c>
      <c r="J1573" s="1" t="s">
        <v>17447</v>
      </c>
      <c r="K1573" s="1" t="s">
        <v>17448</v>
      </c>
      <c r="L1573" s="1" t="s">
        <v>17449</v>
      </c>
      <c r="M1573" s="1" t="s">
        <v>17450</v>
      </c>
    </row>
    <row r="1574" spans="2:13" x14ac:dyDescent="0.25">
      <c r="B1574" s="1" t="s">
        <v>99</v>
      </c>
      <c r="C1574" s="1" t="s">
        <v>17451</v>
      </c>
      <c r="D1574" s="1" t="s">
        <v>17452</v>
      </c>
      <c r="E1574" s="1" t="s">
        <v>17453</v>
      </c>
      <c r="F1574" s="1" t="s">
        <v>17454</v>
      </c>
      <c r="G1574" s="1" t="s">
        <v>17455</v>
      </c>
      <c r="H1574" s="1" t="s">
        <v>17456</v>
      </c>
      <c r="I1574" s="1" t="s">
        <v>17457</v>
      </c>
      <c r="J1574" s="1" t="s">
        <v>17458</v>
      </c>
      <c r="K1574" s="1" t="s">
        <v>17459</v>
      </c>
      <c r="L1574" s="1" t="s">
        <v>17460</v>
      </c>
      <c r="M1574" s="1" t="s">
        <v>17461</v>
      </c>
    </row>
    <row r="1575" spans="2:13" x14ac:dyDescent="0.25">
      <c r="B1575" s="1" t="s">
        <v>99</v>
      </c>
      <c r="C1575" s="1" t="s">
        <v>17462</v>
      </c>
      <c r="D1575" s="1" t="s">
        <v>17463</v>
      </c>
      <c r="E1575" s="1" t="s">
        <v>17464</v>
      </c>
      <c r="F1575" s="1" t="s">
        <v>17465</v>
      </c>
      <c r="G1575" s="1" t="s">
        <v>17466</v>
      </c>
      <c r="H1575" s="1" t="s">
        <v>17467</v>
      </c>
      <c r="I1575" s="1" t="s">
        <v>17468</v>
      </c>
      <c r="J1575" s="1" t="s">
        <v>17469</v>
      </c>
      <c r="K1575" s="1" t="s">
        <v>17470</v>
      </c>
      <c r="L1575" s="1" t="s">
        <v>17471</v>
      </c>
      <c r="M1575" s="1" t="s">
        <v>17472</v>
      </c>
    </row>
    <row r="1576" spans="2:13" x14ac:dyDescent="0.25">
      <c r="B1576" s="1" t="s">
        <v>99</v>
      </c>
      <c r="C1576" s="1" t="s">
        <v>17473</v>
      </c>
      <c r="D1576" s="1" t="s">
        <v>17474</v>
      </c>
      <c r="E1576" s="1" t="s">
        <v>17475</v>
      </c>
      <c r="F1576" s="1" t="s">
        <v>17476</v>
      </c>
      <c r="G1576" s="1" t="s">
        <v>17477</v>
      </c>
      <c r="H1576" s="1" t="s">
        <v>17478</v>
      </c>
      <c r="I1576" s="1" t="s">
        <v>17479</v>
      </c>
      <c r="J1576" s="1" t="s">
        <v>17480</v>
      </c>
      <c r="K1576" s="1" t="s">
        <v>17481</v>
      </c>
      <c r="L1576" s="1" t="s">
        <v>17482</v>
      </c>
      <c r="M1576" s="1" t="s">
        <v>17483</v>
      </c>
    </row>
    <row r="1577" spans="2:13" x14ac:dyDescent="0.25">
      <c r="B1577" s="1" t="s">
        <v>99</v>
      </c>
      <c r="C1577" s="1" t="s">
        <v>17484</v>
      </c>
      <c r="D1577" s="1" t="s">
        <v>17485</v>
      </c>
      <c r="E1577" s="1" t="s">
        <v>17486</v>
      </c>
      <c r="F1577" s="1" t="s">
        <v>17487</v>
      </c>
      <c r="G1577" s="1" t="s">
        <v>17488</v>
      </c>
      <c r="H1577" s="1" t="s">
        <v>17489</v>
      </c>
      <c r="I1577" s="1" t="s">
        <v>17490</v>
      </c>
      <c r="J1577" s="1" t="s">
        <v>17491</v>
      </c>
      <c r="K1577" s="1" t="s">
        <v>17492</v>
      </c>
      <c r="L1577" s="1" t="s">
        <v>17493</v>
      </c>
      <c r="M1577" s="1" t="s">
        <v>17494</v>
      </c>
    </row>
    <row r="1578" spans="2:13" x14ac:dyDescent="0.25">
      <c r="B1578" s="1" t="s">
        <v>99</v>
      </c>
      <c r="C1578" s="1" t="s">
        <v>17495</v>
      </c>
      <c r="D1578" s="1" t="s">
        <v>17496</v>
      </c>
      <c r="E1578" s="1" t="s">
        <v>17497</v>
      </c>
      <c r="F1578" s="1" t="s">
        <v>17498</v>
      </c>
      <c r="G1578" s="1" t="s">
        <v>17499</v>
      </c>
      <c r="H1578" s="1" t="s">
        <v>17500</v>
      </c>
      <c r="I1578" s="1" t="s">
        <v>17501</v>
      </c>
      <c r="J1578" s="1" t="s">
        <v>17502</v>
      </c>
      <c r="K1578" s="1" t="s">
        <v>17503</v>
      </c>
      <c r="L1578" s="1" t="s">
        <v>17504</v>
      </c>
      <c r="M1578" s="1" t="s">
        <v>17505</v>
      </c>
    </row>
    <row r="1579" spans="2:13" x14ac:dyDescent="0.25">
      <c r="B1579" s="1" t="s">
        <v>99</v>
      </c>
      <c r="C1579" s="1" t="s">
        <v>17506</v>
      </c>
      <c r="D1579" s="1" t="s">
        <v>17507</v>
      </c>
      <c r="E1579" s="1" t="s">
        <v>17508</v>
      </c>
      <c r="F1579" s="1" t="s">
        <v>17509</v>
      </c>
      <c r="G1579" s="1" t="s">
        <v>17510</v>
      </c>
      <c r="H1579" s="1" t="s">
        <v>17511</v>
      </c>
      <c r="I1579" s="1" t="s">
        <v>17512</v>
      </c>
      <c r="J1579" s="1" t="s">
        <v>17513</v>
      </c>
      <c r="K1579" s="1" t="s">
        <v>17514</v>
      </c>
      <c r="L1579" s="1" t="s">
        <v>17515</v>
      </c>
      <c r="M1579" s="1" t="s">
        <v>17516</v>
      </c>
    </row>
    <row r="1580" spans="2:13" x14ac:dyDescent="0.25">
      <c r="B1580" s="1" t="s">
        <v>99</v>
      </c>
      <c r="C1580" s="1" t="s">
        <v>17517</v>
      </c>
      <c r="D1580" s="1" t="s">
        <v>17518</v>
      </c>
      <c r="E1580" s="1" t="s">
        <v>17519</v>
      </c>
      <c r="F1580" s="1" t="s">
        <v>17520</v>
      </c>
      <c r="G1580" s="1" t="s">
        <v>17521</v>
      </c>
      <c r="H1580" s="1" t="s">
        <v>17522</v>
      </c>
      <c r="I1580" s="1" t="s">
        <v>17523</v>
      </c>
      <c r="J1580" s="1" t="s">
        <v>17524</v>
      </c>
      <c r="K1580" s="1" t="s">
        <v>17525</v>
      </c>
      <c r="L1580" s="1" t="s">
        <v>17526</v>
      </c>
      <c r="M1580" s="1" t="s">
        <v>17527</v>
      </c>
    </row>
    <row r="1581" spans="2:13" x14ac:dyDescent="0.25">
      <c r="B1581" s="1" t="s">
        <v>99</v>
      </c>
      <c r="C1581" s="1" t="s">
        <v>17528</v>
      </c>
      <c r="D1581" s="1" t="s">
        <v>17529</v>
      </c>
      <c r="E1581" s="1" t="s">
        <v>17530</v>
      </c>
      <c r="F1581" s="1" t="s">
        <v>17531</v>
      </c>
      <c r="G1581" s="1" t="s">
        <v>17532</v>
      </c>
      <c r="H1581" s="1" t="s">
        <v>17533</v>
      </c>
      <c r="I1581" s="1" t="s">
        <v>17534</v>
      </c>
      <c r="J1581" s="1" t="s">
        <v>17535</v>
      </c>
      <c r="K1581" s="1" t="s">
        <v>17536</v>
      </c>
      <c r="L1581" s="1" t="s">
        <v>17537</v>
      </c>
      <c r="M1581" s="1" t="s">
        <v>17538</v>
      </c>
    </row>
    <row r="1582" spans="2:13" x14ac:dyDescent="0.25">
      <c r="B1582" s="1" t="s">
        <v>25</v>
      </c>
      <c r="C1582" s="1" t="s">
        <v>17539</v>
      </c>
      <c r="D1582" s="1" t="s">
        <v>17540</v>
      </c>
      <c r="E1582" s="1" t="s">
        <v>17541</v>
      </c>
      <c r="F1582" s="1" t="s">
        <v>17542</v>
      </c>
      <c r="G1582" s="1" t="s">
        <v>17543</v>
      </c>
      <c r="H1582" s="1" t="s">
        <v>17544</v>
      </c>
      <c r="I1582" s="1" t="s">
        <v>17545</v>
      </c>
      <c r="J1582" s="1" t="s">
        <v>17546</v>
      </c>
      <c r="K1582" s="1" t="s">
        <v>17547</v>
      </c>
      <c r="L1582" s="1" t="s">
        <v>17548</v>
      </c>
      <c r="M1582" s="1" t="s">
        <v>17549</v>
      </c>
    </row>
    <row r="1583" spans="2:13" x14ac:dyDescent="0.25">
      <c r="B1583" s="1" t="s">
        <v>25</v>
      </c>
      <c r="C1583" s="1" t="s">
        <v>17550</v>
      </c>
      <c r="D1583" s="1" t="s">
        <v>17551</v>
      </c>
      <c r="E1583" s="1" t="s">
        <v>17552</v>
      </c>
      <c r="F1583" s="1" t="s">
        <v>17553</v>
      </c>
      <c r="G1583" s="1" t="s">
        <v>17554</v>
      </c>
      <c r="H1583" s="1" t="s">
        <v>17555</v>
      </c>
      <c r="I1583" s="1" t="s">
        <v>17556</v>
      </c>
      <c r="J1583" s="1" t="s">
        <v>17557</v>
      </c>
      <c r="K1583" s="1" t="s">
        <v>17558</v>
      </c>
      <c r="L1583" s="1" t="s">
        <v>17559</v>
      </c>
      <c r="M1583" s="1" t="s">
        <v>17560</v>
      </c>
    </row>
    <row r="1584" spans="2:13" x14ac:dyDescent="0.25">
      <c r="B1584" s="1" t="s">
        <v>25</v>
      </c>
      <c r="C1584" s="1" t="s">
        <v>17561</v>
      </c>
      <c r="D1584" s="1" t="s">
        <v>17562</v>
      </c>
      <c r="E1584" s="1" t="s">
        <v>17563</v>
      </c>
      <c r="F1584" s="1" t="s">
        <v>17564</v>
      </c>
      <c r="G1584" s="1" t="s">
        <v>17565</v>
      </c>
      <c r="H1584" s="1" t="s">
        <v>17566</v>
      </c>
      <c r="I1584" s="1" t="s">
        <v>17567</v>
      </c>
      <c r="J1584" s="1" t="s">
        <v>17568</v>
      </c>
      <c r="K1584" s="1" t="s">
        <v>17569</v>
      </c>
      <c r="L1584" s="1" t="s">
        <v>17570</v>
      </c>
      <c r="M1584" s="1" t="s">
        <v>17571</v>
      </c>
    </row>
    <row r="1585" spans="2:13" x14ac:dyDescent="0.25">
      <c r="B1585" s="1" t="s">
        <v>25</v>
      </c>
      <c r="C1585" s="1" t="s">
        <v>17572</v>
      </c>
      <c r="D1585" s="1" t="s">
        <v>17573</v>
      </c>
      <c r="E1585" s="1" t="s">
        <v>17574</v>
      </c>
      <c r="F1585" s="1" t="s">
        <v>17575</v>
      </c>
      <c r="G1585" s="1" t="s">
        <v>17576</v>
      </c>
      <c r="H1585" s="1" t="s">
        <v>17577</v>
      </c>
      <c r="I1585" s="1" t="s">
        <v>17578</v>
      </c>
      <c r="J1585" s="1" t="s">
        <v>17579</v>
      </c>
      <c r="K1585" s="1" t="s">
        <v>17580</v>
      </c>
      <c r="L1585" s="1" t="s">
        <v>17581</v>
      </c>
      <c r="M1585" s="1" t="s">
        <v>17582</v>
      </c>
    </row>
    <row r="1586" spans="2:13" x14ac:dyDescent="0.25">
      <c r="B1586" s="1" t="s">
        <v>25</v>
      </c>
      <c r="C1586" s="1" t="s">
        <v>17583</v>
      </c>
      <c r="D1586" s="1" t="s">
        <v>17584</v>
      </c>
      <c r="E1586" s="1" t="s">
        <v>17585</v>
      </c>
      <c r="F1586" s="1" t="s">
        <v>17586</v>
      </c>
      <c r="G1586" s="1" t="s">
        <v>17587</v>
      </c>
      <c r="H1586" s="1" t="s">
        <v>17588</v>
      </c>
      <c r="I1586" s="1" t="s">
        <v>17589</v>
      </c>
      <c r="J1586" s="1" t="s">
        <v>17590</v>
      </c>
      <c r="K1586" s="1" t="s">
        <v>17591</v>
      </c>
      <c r="L1586" s="1" t="s">
        <v>17592</v>
      </c>
      <c r="M1586" s="1" t="s">
        <v>17593</v>
      </c>
    </row>
    <row r="1587" spans="2:13" x14ac:dyDescent="0.25">
      <c r="B1587" s="1" t="s">
        <v>25</v>
      </c>
      <c r="C1587" s="1" t="s">
        <v>17594</v>
      </c>
      <c r="D1587" s="1" t="s">
        <v>17595</v>
      </c>
      <c r="E1587" s="1" t="s">
        <v>17596</v>
      </c>
      <c r="F1587" s="1" t="s">
        <v>17597</v>
      </c>
      <c r="G1587" s="1" t="s">
        <v>17598</v>
      </c>
      <c r="H1587" s="1" t="s">
        <v>17599</v>
      </c>
      <c r="I1587" s="1" t="s">
        <v>17600</v>
      </c>
      <c r="J1587" s="1" t="s">
        <v>17601</v>
      </c>
      <c r="K1587" s="1" t="s">
        <v>17602</v>
      </c>
      <c r="L1587" s="1" t="s">
        <v>17603</v>
      </c>
      <c r="M1587" s="1" t="s">
        <v>17604</v>
      </c>
    </row>
    <row r="1588" spans="2:13" x14ac:dyDescent="0.25">
      <c r="B1588" s="1" t="s">
        <v>25</v>
      </c>
      <c r="C1588" s="1" t="s">
        <v>17605</v>
      </c>
      <c r="D1588" s="1" t="s">
        <v>17606</v>
      </c>
      <c r="E1588" s="1" t="s">
        <v>17607</v>
      </c>
      <c r="F1588" s="1" t="s">
        <v>17608</v>
      </c>
      <c r="G1588" s="1" t="s">
        <v>17609</v>
      </c>
      <c r="H1588" s="1" t="s">
        <v>17610</v>
      </c>
      <c r="I1588" s="1" t="s">
        <v>17611</v>
      </c>
      <c r="J1588" s="1" t="s">
        <v>17612</v>
      </c>
      <c r="K1588" s="1" t="s">
        <v>17613</v>
      </c>
      <c r="L1588" s="1" t="s">
        <v>17614</v>
      </c>
      <c r="M1588" s="1" t="s">
        <v>17615</v>
      </c>
    </row>
    <row r="1589" spans="2:13" x14ac:dyDescent="0.25">
      <c r="B1589" s="1" t="s">
        <v>25</v>
      </c>
      <c r="C1589" s="1" t="s">
        <v>17616</v>
      </c>
      <c r="D1589" s="1" t="s">
        <v>17617</v>
      </c>
      <c r="E1589" s="1" t="s">
        <v>17618</v>
      </c>
      <c r="F1589" s="1" t="s">
        <v>17619</v>
      </c>
      <c r="G1589" s="1" t="s">
        <v>17620</v>
      </c>
      <c r="H1589" s="1" t="s">
        <v>17621</v>
      </c>
      <c r="I1589" s="1" t="s">
        <v>17622</v>
      </c>
      <c r="J1589" s="1" t="s">
        <v>17623</v>
      </c>
      <c r="K1589" s="1" t="s">
        <v>17624</v>
      </c>
      <c r="L1589" s="1" t="s">
        <v>17625</v>
      </c>
      <c r="M1589" s="1" t="s">
        <v>17626</v>
      </c>
    </row>
    <row r="1590" spans="2:13" x14ac:dyDescent="0.25">
      <c r="B1590" s="1" t="s">
        <v>25</v>
      </c>
      <c r="C1590" s="1" t="s">
        <v>17627</v>
      </c>
      <c r="D1590" s="1" t="s">
        <v>17628</v>
      </c>
      <c r="E1590" s="1" t="s">
        <v>17629</v>
      </c>
      <c r="F1590" s="1" t="s">
        <v>17630</v>
      </c>
      <c r="G1590" s="1" t="s">
        <v>17631</v>
      </c>
      <c r="H1590" s="1" t="s">
        <v>17632</v>
      </c>
      <c r="I1590" s="1" t="s">
        <v>17633</v>
      </c>
      <c r="J1590" s="1" t="s">
        <v>17634</v>
      </c>
      <c r="K1590" s="1" t="s">
        <v>17635</v>
      </c>
      <c r="L1590" s="1" t="s">
        <v>17636</v>
      </c>
      <c r="M1590" s="1" t="s">
        <v>17637</v>
      </c>
    </row>
    <row r="1591" spans="2:13" x14ac:dyDescent="0.25">
      <c r="B1591" s="1" t="s">
        <v>25</v>
      </c>
      <c r="C1591" s="1" t="s">
        <v>17638</v>
      </c>
      <c r="D1591" s="1" t="s">
        <v>17639</v>
      </c>
      <c r="E1591" s="1" t="s">
        <v>17640</v>
      </c>
      <c r="F1591" s="1" t="s">
        <v>17641</v>
      </c>
      <c r="G1591" s="1" t="s">
        <v>17642</v>
      </c>
      <c r="H1591" s="1" t="s">
        <v>17643</v>
      </c>
      <c r="I1591" s="1" t="s">
        <v>17644</v>
      </c>
      <c r="J1591" s="1" t="s">
        <v>17645</v>
      </c>
      <c r="K1591" s="1" t="s">
        <v>17646</v>
      </c>
      <c r="L1591" s="1" t="s">
        <v>17647</v>
      </c>
      <c r="M1591" s="1" t="s">
        <v>17648</v>
      </c>
    </row>
    <row r="1592" spans="2:13" x14ac:dyDescent="0.25">
      <c r="B1592" s="1" t="s">
        <v>25</v>
      </c>
      <c r="C1592" s="1" t="s">
        <v>17649</v>
      </c>
      <c r="D1592" s="1" t="s">
        <v>17650</v>
      </c>
      <c r="E1592" s="1" t="s">
        <v>17651</v>
      </c>
      <c r="F1592" s="1" t="s">
        <v>17652</v>
      </c>
      <c r="G1592" s="1" t="s">
        <v>17653</v>
      </c>
      <c r="H1592" s="1" t="s">
        <v>17654</v>
      </c>
      <c r="I1592" s="1" t="s">
        <v>17655</v>
      </c>
      <c r="J1592" s="1" t="s">
        <v>17656</v>
      </c>
      <c r="K1592" s="1" t="s">
        <v>17657</v>
      </c>
      <c r="L1592" s="1" t="s">
        <v>17658</v>
      </c>
      <c r="M1592" s="1" t="s">
        <v>17659</v>
      </c>
    </row>
    <row r="1593" spans="2:13" x14ac:dyDescent="0.25">
      <c r="B1593" s="1" t="s">
        <v>25</v>
      </c>
      <c r="C1593" s="1" t="s">
        <v>17660</v>
      </c>
      <c r="D1593" s="1" t="s">
        <v>17661</v>
      </c>
      <c r="E1593" s="1" t="s">
        <v>17662</v>
      </c>
      <c r="F1593" s="1" t="s">
        <v>17663</v>
      </c>
      <c r="G1593" s="1" t="s">
        <v>17664</v>
      </c>
      <c r="H1593" s="1" t="s">
        <v>17665</v>
      </c>
      <c r="I1593" s="1" t="s">
        <v>17666</v>
      </c>
      <c r="J1593" s="1" t="s">
        <v>17667</v>
      </c>
      <c r="K1593" s="1" t="s">
        <v>17668</v>
      </c>
      <c r="L1593" s="1" t="s">
        <v>17669</v>
      </c>
      <c r="M1593" s="1" t="s">
        <v>17670</v>
      </c>
    </row>
    <row r="1594" spans="2:13" x14ac:dyDescent="0.25">
      <c r="B1594" s="1" t="s">
        <v>25</v>
      </c>
      <c r="C1594" s="1" t="s">
        <v>17671</v>
      </c>
      <c r="D1594" s="1" t="s">
        <v>17672</v>
      </c>
      <c r="E1594" s="1" t="s">
        <v>17673</v>
      </c>
      <c r="F1594" s="1" t="s">
        <v>17674</v>
      </c>
      <c r="G1594" s="1" t="s">
        <v>17675</v>
      </c>
      <c r="H1594" s="1" t="s">
        <v>17676</v>
      </c>
      <c r="I1594" s="1" t="s">
        <v>17677</v>
      </c>
      <c r="J1594" s="1" t="s">
        <v>17678</v>
      </c>
      <c r="K1594" s="1" t="s">
        <v>17679</v>
      </c>
      <c r="L1594" s="1" t="s">
        <v>17680</v>
      </c>
      <c r="M1594" s="1" t="s">
        <v>17681</v>
      </c>
    </row>
    <row r="1595" spans="2:13" x14ac:dyDescent="0.25">
      <c r="B1595" s="1" t="s">
        <v>25</v>
      </c>
      <c r="C1595" s="1" t="s">
        <v>17682</v>
      </c>
      <c r="D1595" s="1" t="s">
        <v>17683</v>
      </c>
      <c r="E1595" s="1" t="s">
        <v>17684</v>
      </c>
      <c r="F1595" s="1" t="s">
        <v>17685</v>
      </c>
      <c r="G1595" s="1" t="s">
        <v>17686</v>
      </c>
      <c r="H1595" s="1" t="s">
        <v>17687</v>
      </c>
      <c r="I1595" s="1" t="s">
        <v>17688</v>
      </c>
      <c r="J1595" s="1" t="s">
        <v>17689</v>
      </c>
      <c r="K1595" s="1" t="s">
        <v>17690</v>
      </c>
      <c r="L1595" s="1" t="s">
        <v>17691</v>
      </c>
      <c r="M1595" s="1" t="s">
        <v>17692</v>
      </c>
    </row>
    <row r="1596" spans="2:13" x14ac:dyDescent="0.25">
      <c r="B1596" s="1" t="s">
        <v>25</v>
      </c>
      <c r="C1596" s="1" t="s">
        <v>17693</v>
      </c>
      <c r="D1596" s="1" t="s">
        <v>17694</v>
      </c>
      <c r="E1596" s="1" t="s">
        <v>17695</v>
      </c>
      <c r="F1596" s="1" t="s">
        <v>17696</v>
      </c>
      <c r="G1596" s="1" t="s">
        <v>17697</v>
      </c>
      <c r="H1596" s="1" t="s">
        <v>17698</v>
      </c>
      <c r="I1596" s="1" t="s">
        <v>17699</v>
      </c>
      <c r="J1596" s="1" t="s">
        <v>17700</v>
      </c>
      <c r="K1596" s="1" t="s">
        <v>17701</v>
      </c>
      <c r="L1596" s="1" t="s">
        <v>17702</v>
      </c>
      <c r="M1596" s="1" t="s">
        <v>17703</v>
      </c>
    </row>
    <row r="1597" spans="2:13" x14ac:dyDescent="0.25">
      <c r="B1597" s="1" t="s">
        <v>25</v>
      </c>
      <c r="C1597" s="1" t="s">
        <v>17704</v>
      </c>
      <c r="D1597" s="1" t="s">
        <v>17705</v>
      </c>
      <c r="E1597" s="1" t="s">
        <v>17706</v>
      </c>
      <c r="F1597" s="1" t="s">
        <v>17707</v>
      </c>
      <c r="G1597" s="1" t="s">
        <v>17708</v>
      </c>
      <c r="H1597" s="1" t="s">
        <v>17709</v>
      </c>
      <c r="I1597" s="1" t="s">
        <v>17710</v>
      </c>
      <c r="J1597" s="1" t="s">
        <v>17711</v>
      </c>
      <c r="K1597" s="1" t="s">
        <v>17712</v>
      </c>
      <c r="L1597" s="1" t="s">
        <v>17713</v>
      </c>
      <c r="M1597" s="1" t="s">
        <v>17714</v>
      </c>
    </row>
    <row r="1598" spans="2:13" x14ac:dyDescent="0.25">
      <c r="B1598" s="1" t="s">
        <v>25</v>
      </c>
      <c r="C1598" s="1" t="s">
        <v>17715</v>
      </c>
      <c r="D1598" s="1" t="s">
        <v>17716</v>
      </c>
      <c r="E1598" s="1" t="s">
        <v>17717</v>
      </c>
      <c r="F1598" s="1" t="s">
        <v>17718</v>
      </c>
      <c r="G1598" s="1" t="s">
        <v>17719</v>
      </c>
      <c r="H1598" s="1" t="s">
        <v>17720</v>
      </c>
      <c r="I1598" s="1" t="s">
        <v>17721</v>
      </c>
      <c r="J1598" s="1" t="s">
        <v>17722</v>
      </c>
      <c r="K1598" s="1" t="s">
        <v>17723</v>
      </c>
      <c r="L1598" s="1" t="s">
        <v>17724</v>
      </c>
      <c r="M1598" s="1" t="s">
        <v>17725</v>
      </c>
    </row>
    <row r="1599" spans="2:13" x14ac:dyDescent="0.25">
      <c r="B1599" s="1" t="s">
        <v>25</v>
      </c>
      <c r="C1599" s="1" t="s">
        <v>17726</v>
      </c>
      <c r="D1599" s="1" t="s">
        <v>17727</v>
      </c>
      <c r="E1599" s="1" t="s">
        <v>17728</v>
      </c>
      <c r="F1599" s="1" t="s">
        <v>17729</v>
      </c>
      <c r="G1599" s="1" t="s">
        <v>17730</v>
      </c>
      <c r="H1599" s="1" t="s">
        <v>17731</v>
      </c>
      <c r="I1599" s="1" t="s">
        <v>17732</v>
      </c>
      <c r="J1599" s="1" t="s">
        <v>17733</v>
      </c>
      <c r="K1599" s="1" t="s">
        <v>17734</v>
      </c>
      <c r="L1599" s="1" t="s">
        <v>17735</v>
      </c>
      <c r="M1599" s="1" t="s">
        <v>17736</v>
      </c>
    </row>
    <row r="1600" spans="2:13" x14ac:dyDescent="0.25">
      <c r="B1600" s="1" t="s">
        <v>25</v>
      </c>
      <c r="C1600" s="1" t="s">
        <v>17737</v>
      </c>
      <c r="D1600" s="1" t="s">
        <v>17738</v>
      </c>
      <c r="E1600" s="1" t="s">
        <v>17739</v>
      </c>
      <c r="F1600" s="1" t="s">
        <v>17740</v>
      </c>
      <c r="G1600" s="1" t="s">
        <v>17741</v>
      </c>
      <c r="H1600" s="1" t="s">
        <v>17742</v>
      </c>
      <c r="I1600" s="1" t="s">
        <v>17743</v>
      </c>
      <c r="J1600" s="1" t="s">
        <v>17744</v>
      </c>
      <c r="K1600" s="1" t="s">
        <v>17745</v>
      </c>
      <c r="L1600" s="1" t="s">
        <v>17746</v>
      </c>
      <c r="M1600" s="1" t="s">
        <v>17747</v>
      </c>
    </row>
    <row r="1601" spans="2:13" x14ac:dyDescent="0.25">
      <c r="B1601" s="1" t="s">
        <v>25</v>
      </c>
      <c r="C1601" s="1" t="s">
        <v>17748</v>
      </c>
      <c r="D1601" s="1" t="s">
        <v>17749</v>
      </c>
      <c r="E1601" s="1" t="s">
        <v>17750</v>
      </c>
      <c r="F1601" s="1" t="s">
        <v>17751</v>
      </c>
      <c r="G1601" s="1" t="s">
        <v>17752</v>
      </c>
      <c r="H1601" s="1" t="s">
        <v>17753</v>
      </c>
      <c r="I1601" s="1" t="s">
        <v>17754</v>
      </c>
      <c r="J1601" s="1" t="s">
        <v>17755</v>
      </c>
      <c r="K1601" s="1" t="s">
        <v>17756</v>
      </c>
      <c r="L1601" s="1" t="s">
        <v>17757</v>
      </c>
      <c r="M1601" s="1" t="s">
        <v>17758</v>
      </c>
    </row>
    <row r="1602" spans="2:13" x14ac:dyDescent="0.25">
      <c r="B1602" s="1" t="s">
        <v>100</v>
      </c>
      <c r="C1602" s="1" t="s">
        <v>17759</v>
      </c>
      <c r="D1602" s="1" t="s">
        <v>17760</v>
      </c>
      <c r="E1602" s="1" t="s">
        <v>17761</v>
      </c>
      <c r="F1602" s="1" t="s">
        <v>17762</v>
      </c>
      <c r="G1602" s="1" t="s">
        <v>17763</v>
      </c>
      <c r="H1602" s="1" t="s">
        <v>17764</v>
      </c>
      <c r="I1602" s="1" t="s">
        <v>17765</v>
      </c>
      <c r="J1602" s="1" t="s">
        <v>17766</v>
      </c>
      <c r="K1602" s="1" t="s">
        <v>17767</v>
      </c>
      <c r="L1602" s="1" t="s">
        <v>17768</v>
      </c>
      <c r="M1602" s="1" t="s">
        <v>17769</v>
      </c>
    </row>
    <row r="1603" spans="2:13" x14ac:dyDescent="0.25">
      <c r="B1603" s="1" t="s">
        <v>100</v>
      </c>
      <c r="C1603" s="1" t="s">
        <v>17770</v>
      </c>
      <c r="D1603" s="1" t="s">
        <v>17771</v>
      </c>
      <c r="E1603" s="1" t="s">
        <v>17772</v>
      </c>
      <c r="F1603" s="1" t="s">
        <v>17773</v>
      </c>
      <c r="G1603" s="1" t="s">
        <v>17774</v>
      </c>
      <c r="H1603" s="1" t="s">
        <v>17775</v>
      </c>
      <c r="I1603" s="1" t="s">
        <v>17776</v>
      </c>
      <c r="J1603" s="1" t="s">
        <v>17777</v>
      </c>
      <c r="K1603" s="1" t="s">
        <v>17778</v>
      </c>
      <c r="L1603" s="1" t="s">
        <v>17779</v>
      </c>
      <c r="M1603" s="1" t="s">
        <v>17780</v>
      </c>
    </row>
    <row r="1604" spans="2:13" x14ac:dyDescent="0.25">
      <c r="B1604" s="1" t="s">
        <v>100</v>
      </c>
      <c r="C1604" s="1" t="s">
        <v>17781</v>
      </c>
      <c r="D1604" s="1" t="s">
        <v>17782</v>
      </c>
      <c r="E1604" s="1" t="s">
        <v>17783</v>
      </c>
      <c r="F1604" s="1" t="s">
        <v>17784</v>
      </c>
      <c r="G1604" s="1" t="s">
        <v>17785</v>
      </c>
      <c r="H1604" s="1" t="s">
        <v>17786</v>
      </c>
      <c r="I1604" s="1" t="s">
        <v>17787</v>
      </c>
      <c r="J1604" s="1" t="s">
        <v>17788</v>
      </c>
      <c r="K1604" s="1" t="s">
        <v>17789</v>
      </c>
      <c r="L1604" s="1" t="s">
        <v>17790</v>
      </c>
      <c r="M1604" s="1" t="s">
        <v>17791</v>
      </c>
    </row>
    <row r="1605" spans="2:13" x14ac:dyDescent="0.25">
      <c r="B1605" s="1" t="s">
        <v>100</v>
      </c>
      <c r="C1605" s="1" t="s">
        <v>17792</v>
      </c>
      <c r="D1605" s="1" t="s">
        <v>17793</v>
      </c>
      <c r="E1605" s="1" t="s">
        <v>17794</v>
      </c>
      <c r="F1605" s="1" t="s">
        <v>17795</v>
      </c>
      <c r="G1605" s="1" t="s">
        <v>17796</v>
      </c>
      <c r="H1605" s="1" t="s">
        <v>17797</v>
      </c>
      <c r="I1605" s="1" t="s">
        <v>17798</v>
      </c>
      <c r="J1605" s="1" t="s">
        <v>17799</v>
      </c>
      <c r="K1605" s="1" t="s">
        <v>17800</v>
      </c>
      <c r="L1605" s="1" t="s">
        <v>17801</v>
      </c>
      <c r="M1605" s="1" t="s">
        <v>17802</v>
      </c>
    </row>
    <row r="1606" spans="2:13" x14ac:dyDescent="0.25">
      <c r="B1606" s="1" t="s">
        <v>100</v>
      </c>
      <c r="C1606" s="1" t="s">
        <v>17803</v>
      </c>
      <c r="D1606" s="1" t="s">
        <v>17804</v>
      </c>
      <c r="E1606" s="1" t="s">
        <v>17805</v>
      </c>
      <c r="F1606" s="1" t="s">
        <v>17806</v>
      </c>
      <c r="G1606" s="1" t="s">
        <v>17807</v>
      </c>
      <c r="H1606" s="1" t="s">
        <v>17808</v>
      </c>
      <c r="I1606" s="1" t="s">
        <v>17809</v>
      </c>
      <c r="J1606" s="1" t="s">
        <v>17810</v>
      </c>
      <c r="K1606" s="1" t="s">
        <v>17811</v>
      </c>
      <c r="L1606" s="1" t="s">
        <v>17812</v>
      </c>
      <c r="M1606" s="1" t="s">
        <v>17813</v>
      </c>
    </row>
    <row r="1607" spans="2:13" x14ac:dyDescent="0.25">
      <c r="B1607" s="1" t="s">
        <v>100</v>
      </c>
      <c r="C1607" s="1" t="s">
        <v>17814</v>
      </c>
      <c r="D1607" s="1" t="s">
        <v>17815</v>
      </c>
      <c r="E1607" s="1" t="s">
        <v>17816</v>
      </c>
      <c r="F1607" s="1" t="s">
        <v>17817</v>
      </c>
      <c r="G1607" s="1" t="s">
        <v>17818</v>
      </c>
      <c r="H1607" s="1" t="s">
        <v>17819</v>
      </c>
      <c r="I1607" s="1" t="s">
        <v>17820</v>
      </c>
      <c r="J1607" s="1" t="s">
        <v>17821</v>
      </c>
      <c r="K1607" s="1" t="s">
        <v>17822</v>
      </c>
      <c r="L1607" s="1" t="s">
        <v>17823</v>
      </c>
      <c r="M1607" s="1" t="s">
        <v>17824</v>
      </c>
    </row>
    <row r="1608" spans="2:13" x14ac:dyDescent="0.25">
      <c r="B1608" s="1" t="s">
        <v>100</v>
      </c>
      <c r="C1608" s="1" t="s">
        <v>17825</v>
      </c>
      <c r="D1608" s="1" t="s">
        <v>17826</v>
      </c>
      <c r="E1608" s="1" t="s">
        <v>17827</v>
      </c>
      <c r="F1608" s="1" t="s">
        <v>17828</v>
      </c>
      <c r="G1608" s="1" t="s">
        <v>17829</v>
      </c>
      <c r="H1608" s="1" t="s">
        <v>17830</v>
      </c>
      <c r="I1608" s="1" t="s">
        <v>17831</v>
      </c>
      <c r="J1608" s="1" t="s">
        <v>17832</v>
      </c>
      <c r="K1608" s="1" t="s">
        <v>17833</v>
      </c>
      <c r="L1608" s="1" t="s">
        <v>17834</v>
      </c>
      <c r="M1608" s="1" t="s">
        <v>17835</v>
      </c>
    </row>
    <row r="1609" spans="2:13" x14ac:dyDescent="0.25">
      <c r="B1609" s="1" t="s">
        <v>100</v>
      </c>
      <c r="C1609" s="1" t="s">
        <v>17836</v>
      </c>
      <c r="D1609" s="1" t="s">
        <v>17837</v>
      </c>
      <c r="E1609" s="1" t="s">
        <v>17838</v>
      </c>
      <c r="F1609" s="1" t="s">
        <v>17839</v>
      </c>
      <c r="G1609" s="1" t="s">
        <v>17840</v>
      </c>
      <c r="H1609" s="1" t="s">
        <v>17841</v>
      </c>
      <c r="I1609" s="1" t="s">
        <v>17842</v>
      </c>
      <c r="J1609" s="1" t="s">
        <v>17843</v>
      </c>
      <c r="K1609" s="1" t="s">
        <v>17844</v>
      </c>
      <c r="L1609" s="1" t="s">
        <v>17845</v>
      </c>
      <c r="M1609" s="1" t="s">
        <v>17846</v>
      </c>
    </row>
    <row r="1610" spans="2:13" x14ac:dyDescent="0.25">
      <c r="B1610" s="1" t="s">
        <v>100</v>
      </c>
      <c r="C1610" s="1" t="s">
        <v>17847</v>
      </c>
      <c r="D1610" s="1" t="s">
        <v>17848</v>
      </c>
      <c r="E1610" s="1" t="s">
        <v>17849</v>
      </c>
      <c r="F1610" s="1" t="s">
        <v>17850</v>
      </c>
      <c r="G1610" s="1" t="s">
        <v>17851</v>
      </c>
      <c r="H1610" s="1" t="s">
        <v>17852</v>
      </c>
      <c r="I1610" s="1" t="s">
        <v>17853</v>
      </c>
      <c r="J1610" s="1" t="s">
        <v>17854</v>
      </c>
      <c r="K1610" s="1" t="s">
        <v>17855</v>
      </c>
      <c r="L1610" s="1" t="s">
        <v>17856</v>
      </c>
      <c r="M1610" s="1" t="s">
        <v>17857</v>
      </c>
    </row>
    <row r="1611" spans="2:13" x14ac:dyDescent="0.25">
      <c r="B1611" s="1" t="s">
        <v>100</v>
      </c>
      <c r="C1611" s="1" t="s">
        <v>17858</v>
      </c>
      <c r="D1611" s="1" t="s">
        <v>17859</v>
      </c>
      <c r="E1611" s="1" t="s">
        <v>17860</v>
      </c>
      <c r="F1611" s="1" t="s">
        <v>17861</v>
      </c>
      <c r="G1611" s="1" t="s">
        <v>17862</v>
      </c>
      <c r="H1611" s="1" t="s">
        <v>17863</v>
      </c>
      <c r="I1611" s="1" t="s">
        <v>17864</v>
      </c>
      <c r="J1611" s="1" t="s">
        <v>17865</v>
      </c>
      <c r="K1611" s="1" t="s">
        <v>17866</v>
      </c>
      <c r="L1611" s="1" t="s">
        <v>17867</v>
      </c>
      <c r="M1611" s="1" t="s">
        <v>17868</v>
      </c>
    </row>
    <row r="1612" spans="2:13" x14ac:dyDescent="0.25">
      <c r="B1612" s="1" t="s">
        <v>100</v>
      </c>
      <c r="C1612" s="1" t="s">
        <v>17869</v>
      </c>
      <c r="D1612" s="1" t="s">
        <v>17870</v>
      </c>
      <c r="E1612" s="1" t="s">
        <v>17871</v>
      </c>
      <c r="F1612" s="1" t="s">
        <v>17872</v>
      </c>
      <c r="G1612" s="1" t="s">
        <v>17873</v>
      </c>
      <c r="H1612" s="1" t="s">
        <v>17874</v>
      </c>
      <c r="I1612" s="1" t="s">
        <v>17875</v>
      </c>
      <c r="J1612" s="1" t="s">
        <v>17876</v>
      </c>
      <c r="K1612" s="1" t="s">
        <v>17877</v>
      </c>
      <c r="L1612" s="1" t="s">
        <v>17878</v>
      </c>
      <c r="M1612" s="1" t="s">
        <v>17879</v>
      </c>
    </row>
    <row r="1613" spans="2:13" x14ac:dyDescent="0.25">
      <c r="B1613" s="1" t="s">
        <v>100</v>
      </c>
      <c r="C1613" s="1" t="s">
        <v>17880</v>
      </c>
      <c r="D1613" s="1" t="s">
        <v>17881</v>
      </c>
      <c r="E1613" s="1" t="s">
        <v>17882</v>
      </c>
      <c r="F1613" s="1" t="s">
        <v>17883</v>
      </c>
      <c r="G1613" s="1" t="s">
        <v>17884</v>
      </c>
      <c r="H1613" s="1" t="s">
        <v>17885</v>
      </c>
      <c r="I1613" s="1" t="s">
        <v>17886</v>
      </c>
      <c r="J1613" s="1" t="s">
        <v>17887</v>
      </c>
      <c r="K1613" s="1" t="s">
        <v>17888</v>
      </c>
      <c r="L1613" s="1" t="s">
        <v>17889</v>
      </c>
      <c r="M1613" s="1" t="s">
        <v>17890</v>
      </c>
    </row>
    <row r="1614" spans="2:13" x14ac:dyDescent="0.25">
      <c r="B1614" s="1" t="s">
        <v>100</v>
      </c>
      <c r="C1614" s="1" t="s">
        <v>17891</v>
      </c>
      <c r="D1614" s="1" t="s">
        <v>17892</v>
      </c>
      <c r="E1614" s="1" t="s">
        <v>17893</v>
      </c>
      <c r="F1614" s="1" t="s">
        <v>17894</v>
      </c>
      <c r="G1614" s="1" t="s">
        <v>17895</v>
      </c>
      <c r="H1614" s="1" t="s">
        <v>17896</v>
      </c>
      <c r="I1614" s="1" t="s">
        <v>17897</v>
      </c>
      <c r="J1614" s="1" t="s">
        <v>17898</v>
      </c>
      <c r="K1614" s="1" t="s">
        <v>17899</v>
      </c>
      <c r="L1614" s="1" t="s">
        <v>17900</v>
      </c>
      <c r="M1614" s="1" t="s">
        <v>17901</v>
      </c>
    </row>
    <row r="1615" spans="2:13" x14ac:dyDescent="0.25">
      <c r="B1615" s="1" t="s">
        <v>100</v>
      </c>
      <c r="C1615" s="1" t="s">
        <v>17902</v>
      </c>
      <c r="D1615" s="1" t="s">
        <v>17903</v>
      </c>
      <c r="E1615" s="1" t="s">
        <v>17904</v>
      </c>
      <c r="F1615" s="1" t="s">
        <v>17905</v>
      </c>
      <c r="G1615" s="1" t="s">
        <v>17906</v>
      </c>
      <c r="H1615" s="1" t="s">
        <v>17907</v>
      </c>
      <c r="I1615" s="1" t="s">
        <v>17908</v>
      </c>
      <c r="J1615" s="1" t="s">
        <v>17909</v>
      </c>
      <c r="K1615" s="1" t="s">
        <v>17910</v>
      </c>
      <c r="L1615" s="1" t="s">
        <v>17911</v>
      </c>
      <c r="M1615" s="1" t="s">
        <v>17912</v>
      </c>
    </row>
    <row r="1616" spans="2:13" x14ac:dyDescent="0.25">
      <c r="B1616" s="1" t="s">
        <v>100</v>
      </c>
      <c r="C1616" s="1" t="s">
        <v>17913</v>
      </c>
      <c r="D1616" s="1" t="s">
        <v>17914</v>
      </c>
      <c r="E1616" s="1" t="s">
        <v>17915</v>
      </c>
      <c r="F1616" s="1" t="s">
        <v>17916</v>
      </c>
      <c r="G1616" s="1" t="s">
        <v>17917</v>
      </c>
      <c r="H1616" s="1" t="s">
        <v>17918</v>
      </c>
      <c r="I1616" s="1" t="s">
        <v>17919</v>
      </c>
      <c r="J1616" s="1" t="s">
        <v>17920</v>
      </c>
      <c r="K1616" s="1" t="s">
        <v>17921</v>
      </c>
      <c r="L1616" s="1" t="s">
        <v>17922</v>
      </c>
      <c r="M1616" s="1" t="s">
        <v>17923</v>
      </c>
    </row>
    <row r="1617" spans="2:13" x14ac:dyDescent="0.25">
      <c r="B1617" s="1" t="s">
        <v>100</v>
      </c>
      <c r="C1617" s="1" t="s">
        <v>17924</v>
      </c>
      <c r="D1617" s="1" t="s">
        <v>17925</v>
      </c>
      <c r="E1617" s="1" t="s">
        <v>17926</v>
      </c>
      <c r="F1617" s="1" t="s">
        <v>17927</v>
      </c>
      <c r="G1617" s="1" t="s">
        <v>17928</v>
      </c>
      <c r="H1617" s="1" t="s">
        <v>17929</v>
      </c>
      <c r="I1617" s="1" t="s">
        <v>17930</v>
      </c>
      <c r="J1617" s="1" t="s">
        <v>17931</v>
      </c>
      <c r="K1617" s="1" t="s">
        <v>17932</v>
      </c>
      <c r="L1617" s="1" t="s">
        <v>17933</v>
      </c>
      <c r="M1617" s="1" t="s">
        <v>17934</v>
      </c>
    </row>
    <row r="1618" spans="2:13" x14ac:dyDescent="0.25">
      <c r="B1618" s="1" t="s">
        <v>100</v>
      </c>
      <c r="C1618" s="1" t="s">
        <v>17935</v>
      </c>
      <c r="D1618" s="1" t="s">
        <v>17936</v>
      </c>
      <c r="E1618" s="1" t="s">
        <v>17937</v>
      </c>
      <c r="F1618" s="1" t="s">
        <v>17938</v>
      </c>
      <c r="G1618" s="1" t="s">
        <v>17939</v>
      </c>
      <c r="H1618" s="1" t="s">
        <v>17940</v>
      </c>
      <c r="I1618" s="1" t="s">
        <v>17941</v>
      </c>
      <c r="J1618" s="1" t="s">
        <v>17942</v>
      </c>
      <c r="K1618" s="1" t="s">
        <v>17943</v>
      </c>
      <c r="L1618" s="1" t="s">
        <v>17944</v>
      </c>
      <c r="M1618" s="1" t="s">
        <v>17945</v>
      </c>
    </row>
    <row r="1619" spans="2:13" x14ac:dyDescent="0.25">
      <c r="B1619" s="1" t="s">
        <v>100</v>
      </c>
      <c r="C1619" s="1" t="s">
        <v>17946</v>
      </c>
      <c r="D1619" s="1" t="s">
        <v>17947</v>
      </c>
      <c r="E1619" s="1" t="s">
        <v>17948</v>
      </c>
      <c r="F1619" s="1" t="s">
        <v>17949</v>
      </c>
      <c r="G1619" s="1" t="s">
        <v>17950</v>
      </c>
      <c r="H1619" s="1" t="s">
        <v>17951</v>
      </c>
      <c r="I1619" s="1" t="s">
        <v>17952</v>
      </c>
      <c r="J1619" s="1" t="s">
        <v>17953</v>
      </c>
      <c r="K1619" s="1" t="s">
        <v>17954</v>
      </c>
      <c r="L1619" s="1" t="s">
        <v>17955</v>
      </c>
      <c r="M1619" s="1" t="s">
        <v>17956</v>
      </c>
    </row>
    <row r="1620" spans="2:13" x14ac:dyDescent="0.25">
      <c r="B1620" s="1" t="s">
        <v>100</v>
      </c>
      <c r="C1620" s="1" t="s">
        <v>17957</v>
      </c>
      <c r="D1620" s="1" t="s">
        <v>17958</v>
      </c>
      <c r="E1620" s="1" t="s">
        <v>17959</v>
      </c>
      <c r="F1620" s="1" t="s">
        <v>17960</v>
      </c>
      <c r="G1620" s="1" t="s">
        <v>17961</v>
      </c>
      <c r="H1620" s="1" t="s">
        <v>17962</v>
      </c>
      <c r="I1620" s="1" t="s">
        <v>17963</v>
      </c>
      <c r="J1620" s="1" t="s">
        <v>17964</v>
      </c>
      <c r="K1620" s="1" t="s">
        <v>17965</v>
      </c>
      <c r="L1620" s="1" t="s">
        <v>17966</v>
      </c>
      <c r="M1620" s="1" t="s">
        <v>17967</v>
      </c>
    </row>
    <row r="1621" spans="2:13" x14ac:dyDescent="0.25">
      <c r="B1621" s="1" t="s">
        <v>100</v>
      </c>
      <c r="C1621" s="1" t="s">
        <v>17968</v>
      </c>
      <c r="D1621" s="1" t="s">
        <v>17969</v>
      </c>
      <c r="E1621" s="1" t="s">
        <v>17970</v>
      </c>
      <c r="F1621" s="1" t="s">
        <v>17971</v>
      </c>
      <c r="G1621" s="1" t="s">
        <v>17972</v>
      </c>
      <c r="H1621" s="1" t="s">
        <v>17973</v>
      </c>
      <c r="I1621" s="1" t="s">
        <v>17974</v>
      </c>
      <c r="J1621" s="1" t="s">
        <v>17975</v>
      </c>
      <c r="K1621" s="1" t="s">
        <v>17976</v>
      </c>
      <c r="L1621" s="1" t="s">
        <v>17977</v>
      </c>
      <c r="M1621" s="1" t="s">
        <v>17978</v>
      </c>
    </row>
    <row r="1622" spans="2:13" x14ac:dyDescent="0.25">
      <c r="B1622" s="1" t="s">
        <v>101</v>
      </c>
      <c r="C1622" s="1" t="s">
        <v>17979</v>
      </c>
      <c r="D1622" s="1" t="s">
        <v>17980</v>
      </c>
      <c r="E1622" s="1" t="s">
        <v>17981</v>
      </c>
      <c r="F1622" s="1" t="s">
        <v>17982</v>
      </c>
      <c r="G1622" s="1" t="s">
        <v>17983</v>
      </c>
      <c r="H1622" s="1" t="s">
        <v>17984</v>
      </c>
      <c r="I1622" s="1" t="s">
        <v>17985</v>
      </c>
      <c r="J1622" s="1" t="s">
        <v>17986</v>
      </c>
      <c r="K1622" s="1" t="s">
        <v>17987</v>
      </c>
      <c r="L1622" s="1" t="s">
        <v>17988</v>
      </c>
      <c r="M1622" s="1" t="s">
        <v>17989</v>
      </c>
    </row>
    <row r="1623" spans="2:13" x14ac:dyDescent="0.25">
      <c r="B1623" s="1" t="s">
        <v>101</v>
      </c>
      <c r="C1623" s="1" t="s">
        <v>17990</v>
      </c>
      <c r="D1623" s="1" t="s">
        <v>17991</v>
      </c>
      <c r="E1623" s="1" t="s">
        <v>17992</v>
      </c>
      <c r="F1623" s="1" t="s">
        <v>17993</v>
      </c>
      <c r="G1623" s="1" t="s">
        <v>17994</v>
      </c>
      <c r="H1623" s="1" t="s">
        <v>17995</v>
      </c>
      <c r="I1623" s="1" t="s">
        <v>17996</v>
      </c>
      <c r="J1623" s="1" t="s">
        <v>17997</v>
      </c>
      <c r="K1623" s="1" t="s">
        <v>17998</v>
      </c>
      <c r="L1623" s="1" t="s">
        <v>17999</v>
      </c>
      <c r="M1623" s="1" t="s">
        <v>18000</v>
      </c>
    </row>
    <row r="1624" spans="2:13" x14ac:dyDescent="0.25">
      <c r="B1624" s="1" t="s">
        <v>101</v>
      </c>
      <c r="C1624" s="1" t="s">
        <v>18001</v>
      </c>
      <c r="D1624" s="1" t="s">
        <v>18002</v>
      </c>
      <c r="E1624" s="1" t="s">
        <v>18003</v>
      </c>
      <c r="F1624" s="1" t="s">
        <v>18004</v>
      </c>
      <c r="G1624" s="1" t="s">
        <v>18005</v>
      </c>
      <c r="H1624" s="1" t="s">
        <v>18006</v>
      </c>
      <c r="I1624" s="1" t="s">
        <v>18007</v>
      </c>
      <c r="J1624" s="1" t="s">
        <v>18008</v>
      </c>
      <c r="K1624" s="1" t="s">
        <v>18009</v>
      </c>
      <c r="L1624" s="1" t="s">
        <v>18010</v>
      </c>
      <c r="M1624" s="1" t="s">
        <v>18011</v>
      </c>
    </row>
    <row r="1625" spans="2:13" x14ac:dyDescent="0.25">
      <c r="B1625" s="1" t="s">
        <v>101</v>
      </c>
      <c r="C1625" s="1" t="s">
        <v>18012</v>
      </c>
      <c r="D1625" s="1" t="s">
        <v>18013</v>
      </c>
      <c r="E1625" s="1" t="s">
        <v>18014</v>
      </c>
      <c r="F1625" s="1" t="s">
        <v>18015</v>
      </c>
      <c r="G1625" s="1" t="s">
        <v>18016</v>
      </c>
      <c r="H1625" s="1" t="s">
        <v>18017</v>
      </c>
      <c r="I1625" s="1" t="s">
        <v>18018</v>
      </c>
      <c r="J1625" s="1" t="s">
        <v>18019</v>
      </c>
      <c r="K1625" s="1" t="s">
        <v>18020</v>
      </c>
      <c r="L1625" s="1" t="s">
        <v>18021</v>
      </c>
      <c r="M1625" s="1" t="s">
        <v>18022</v>
      </c>
    </row>
    <row r="1626" spans="2:13" x14ac:dyDescent="0.25">
      <c r="B1626" s="1" t="s">
        <v>101</v>
      </c>
      <c r="C1626" s="1" t="s">
        <v>18023</v>
      </c>
      <c r="D1626" s="1" t="s">
        <v>18024</v>
      </c>
      <c r="E1626" s="1" t="s">
        <v>18025</v>
      </c>
      <c r="F1626" s="1" t="s">
        <v>18026</v>
      </c>
      <c r="G1626" s="1" t="s">
        <v>18027</v>
      </c>
      <c r="H1626" s="1" t="s">
        <v>18028</v>
      </c>
      <c r="I1626" s="1" t="s">
        <v>18029</v>
      </c>
      <c r="J1626" s="1" t="s">
        <v>18030</v>
      </c>
      <c r="K1626" s="1" t="s">
        <v>18031</v>
      </c>
      <c r="L1626" s="1" t="s">
        <v>18032</v>
      </c>
      <c r="M1626" s="1" t="s">
        <v>18033</v>
      </c>
    </row>
    <row r="1627" spans="2:13" x14ac:dyDescent="0.25">
      <c r="B1627" s="1" t="s">
        <v>101</v>
      </c>
      <c r="C1627" s="1" t="s">
        <v>18034</v>
      </c>
      <c r="D1627" s="1" t="s">
        <v>18035</v>
      </c>
      <c r="E1627" s="1" t="s">
        <v>18036</v>
      </c>
      <c r="F1627" s="1" t="s">
        <v>18037</v>
      </c>
      <c r="G1627" s="1" t="s">
        <v>18038</v>
      </c>
      <c r="H1627" s="1" t="s">
        <v>18039</v>
      </c>
      <c r="I1627" s="1" t="s">
        <v>18040</v>
      </c>
      <c r="J1627" s="1" t="s">
        <v>18041</v>
      </c>
      <c r="K1627" s="1" t="s">
        <v>18042</v>
      </c>
      <c r="L1627" s="1" t="s">
        <v>18043</v>
      </c>
      <c r="M1627" s="1" t="s">
        <v>18044</v>
      </c>
    </row>
    <row r="1628" spans="2:13" x14ac:dyDescent="0.25">
      <c r="B1628" s="1" t="s">
        <v>101</v>
      </c>
      <c r="C1628" s="1" t="s">
        <v>18045</v>
      </c>
      <c r="D1628" s="1" t="s">
        <v>18046</v>
      </c>
      <c r="E1628" s="1" t="s">
        <v>18047</v>
      </c>
      <c r="F1628" s="1" t="s">
        <v>18048</v>
      </c>
      <c r="G1628" s="1" t="s">
        <v>18049</v>
      </c>
      <c r="H1628" s="1" t="s">
        <v>18050</v>
      </c>
      <c r="I1628" s="1" t="s">
        <v>18051</v>
      </c>
      <c r="J1628" s="1" t="s">
        <v>18052</v>
      </c>
      <c r="K1628" s="1" t="s">
        <v>18053</v>
      </c>
      <c r="L1628" s="1" t="s">
        <v>18054</v>
      </c>
      <c r="M1628" s="1" t="s">
        <v>18055</v>
      </c>
    </row>
    <row r="1629" spans="2:13" x14ac:dyDescent="0.25">
      <c r="B1629" s="1" t="s">
        <v>101</v>
      </c>
      <c r="C1629" s="1" t="s">
        <v>18056</v>
      </c>
      <c r="D1629" s="1" t="s">
        <v>18057</v>
      </c>
      <c r="E1629" s="1" t="s">
        <v>18058</v>
      </c>
      <c r="F1629" s="1" t="s">
        <v>18059</v>
      </c>
      <c r="G1629" s="1" t="s">
        <v>18060</v>
      </c>
      <c r="H1629" s="1" t="s">
        <v>18061</v>
      </c>
      <c r="I1629" s="1" t="s">
        <v>18062</v>
      </c>
      <c r="J1629" s="1" t="s">
        <v>18063</v>
      </c>
      <c r="K1629" s="1" t="s">
        <v>18064</v>
      </c>
      <c r="L1629" s="1" t="s">
        <v>18065</v>
      </c>
      <c r="M1629" s="1" t="s">
        <v>18066</v>
      </c>
    </row>
    <row r="1630" spans="2:13" x14ac:dyDescent="0.25">
      <c r="B1630" s="1" t="s">
        <v>101</v>
      </c>
      <c r="C1630" s="1" t="s">
        <v>18067</v>
      </c>
      <c r="D1630" s="1" t="s">
        <v>18068</v>
      </c>
      <c r="E1630" s="1" t="s">
        <v>18069</v>
      </c>
      <c r="F1630" s="1" t="s">
        <v>18070</v>
      </c>
      <c r="G1630" s="1" t="s">
        <v>18071</v>
      </c>
      <c r="H1630" s="1" t="s">
        <v>18072</v>
      </c>
      <c r="I1630" s="1" t="s">
        <v>18073</v>
      </c>
      <c r="J1630" s="1" t="s">
        <v>18074</v>
      </c>
      <c r="K1630" s="1" t="s">
        <v>18075</v>
      </c>
      <c r="L1630" s="1" t="s">
        <v>18076</v>
      </c>
      <c r="M1630" s="1" t="s">
        <v>18077</v>
      </c>
    </row>
    <row r="1631" spans="2:13" x14ac:dyDescent="0.25">
      <c r="B1631" s="1" t="s">
        <v>101</v>
      </c>
      <c r="C1631" s="1" t="s">
        <v>18078</v>
      </c>
      <c r="D1631" s="1" t="s">
        <v>18079</v>
      </c>
      <c r="E1631" s="1" t="s">
        <v>18080</v>
      </c>
      <c r="F1631" s="1" t="s">
        <v>18081</v>
      </c>
      <c r="G1631" s="1" t="s">
        <v>18082</v>
      </c>
      <c r="H1631" s="1" t="s">
        <v>18083</v>
      </c>
      <c r="I1631" s="1" t="s">
        <v>18084</v>
      </c>
      <c r="J1631" s="1" t="s">
        <v>18085</v>
      </c>
      <c r="K1631" s="1" t="s">
        <v>18086</v>
      </c>
      <c r="L1631" s="1" t="s">
        <v>18087</v>
      </c>
      <c r="M1631" s="1" t="s">
        <v>18088</v>
      </c>
    </row>
    <row r="1632" spans="2:13" x14ac:dyDescent="0.25">
      <c r="B1632" s="1" t="s">
        <v>101</v>
      </c>
      <c r="C1632" s="1" t="s">
        <v>18089</v>
      </c>
      <c r="D1632" s="1" t="s">
        <v>18090</v>
      </c>
      <c r="E1632" s="1" t="s">
        <v>18091</v>
      </c>
      <c r="F1632" s="1" t="s">
        <v>18092</v>
      </c>
      <c r="G1632" s="1" t="s">
        <v>18093</v>
      </c>
      <c r="H1632" s="1" t="s">
        <v>18094</v>
      </c>
      <c r="I1632" s="1" t="s">
        <v>18095</v>
      </c>
      <c r="J1632" s="1" t="s">
        <v>18096</v>
      </c>
      <c r="K1632" s="1" t="s">
        <v>18097</v>
      </c>
      <c r="L1632" s="1" t="s">
        <v>18098</v>
      </c>
      <c r="M1632" s="1" t="s">
        <v>18099</v>
      </c>
    </row>
    <row r="1633" spans="2:13" x14ac:dyDescent="0.25">
      <c r="B1633" s="1" t="s">
        <v>101</v>
      </c>
      <c r="C1633" s="1" t="s">
        <v>18100</v>
      </c>
      <c r="D1633" s="1" t="s">
        <v>18101</v>
      </c>
      <c r="E1633" s="1" t="s">
        <v>18102</v>
      </c>
      <c r="F1633" s="1" t="s">
        <v>18103</v>
      </c>
      <c r="G1633" s="1" t="s">
        <v>18104</v>
      </c>
      <c r="H1633" s="1" t="s">
        <v>18105</v>
      </c>
      <c r="I1633" s="1" t="s">
        <v>18106</v>
      </c>
      <c r="J1633" s="1" t="s">
        <v>18107</v>
      </c>
      <c r="K1633" s="1" t="s">
        <v>18108</v>
      </c>
      <c r="L1633" s="1" t="s">
        <v>18109</v>
      </c>
      <c r="M1633" s="1" t="s">
        <v>18110</v>
      </c>
    </row>
    <row r="1634" spans="2:13" x14ac:dyDescent="0.25">
      <c r="B1634" s="1" t="s">
        <v>101</v>
      </c>
      <c r="C1634" s="1" t="s">
        <v>18111</v>
      </c>
      <c r="D1634" s="1" t="s">
        <v>18112</v>
      </c>
      <c r="E1634" s="1" t="s">
        <v>18113</v>
      </c>
      <c r="F1634" s="1" t="s">
        <v>18114</v>
      </c>
      <c r="G1634" s="1" t="s">
        <v>18115</v>
      </c>
      <c r="H1634" s="1" t="s">
        <v>18116</v>
      </c>
      <c r="I1634" s="1" t="s">
        <v>18117</v>
      </c>
      <c r="J1634" s="1" t="s">
        <v>18118</v>
      </c>
      <c r="K1634" s="1" t="s">
        <v>18119</v>
      </c>
      <c r="L1634" s="1" t="s">
        <v>18120</v>
      </c>
      <c r="M1634" s="1" t="s">
        <v>18121</v>
      </c>
    </row>
    <row r="1635" spans="2:13" x14ac:dyDescent="0.25">
      <c r="B1635" s="1" t="s">
        <v>101</v>
      </c>
      <c r="C1635" s="1" t="s">
        <v>18122</v>
      </c>
      <c r="D1635" s="1" t="s">
        <v>18123</v>
      </c>
      <c r="E1635" s="1" t="s">
        <v>18124</v>
      </c>
      <c r="F1635" s="1" t="s">
        <v>18125</v>
      </c>
      <c r="G1635" s="1" t="s">
        <v>18126</v>
      </c>
      <c r="H1635" s="1" t="s">
        <v>18127</v>
      </c>
      <c r="I1635" s="1" t="s">
        <v>18128</v>
      </c>
      <c r="J1635" s="1" t="s">
        <v>18129</v>
      </c>
      <c r="K1635" s="1" t="s">
        <v>18130</v>
      </c>
      <c r="L1635" s="1" t="s">
        <v>18131</v>
      </c>
      <c r="M1635" s="1" t="s">
        <v>18132</v>
      </c>
    </row>
    <row r="1636" spans="2:13" x14ac:dyDescent="0.25">
      <c r="B1636" s="1" t="s">
        <v>101</v>
      </c>
      <c r="C1636" s="1" t="s">
        <v>18133</v>
      </c>
      <c r="D1636" s="1" t="s">
        <v>18134</v>
      </c>
      <c r="E1636" s="1" t="s">
        <v>18135</v>
      </c>
      <c r="F1636" s="1" t="s">
        <v>18136</v>
      </c>
      <c r="G1636" s="1" t="s">
        <v>18137</v>
      </c>
      <c r="H1636" s="1" t="s">
        <v>18138</v>
      </c>
      <c r="I1636" s="1" t="s">
        <v>18139</v>
      </c>
      <c r="J1636" s="1" t="s">
        <v>18140</v>
      </c>
      <c r="K1636" s="1" t="s">
        <v>18141</v>
      </c>
      <c r="L1636" s="1" t="s">
        <v>18142</v>
      </c>
      <c r="M1636" s="1" t="s">
        <v>18143</v>
      </c>
    </row>
    <row r="1637" spans="2:13" x14ac:dyDescent="0.25">
      <c r="B1637" s="1" t="s">
        <v>101</v>
      </c>
      <c r="C1637" s="1" t="s">
        <v>18144</v>
      </c>
      <c r="D1637" s="1" t="s">
        <v>18145</v>
      </c>
      <c r="E1637" s="1" t="s">
        <v>18146</v>
      </c>
      <c r="F1637" s="1" t="s">
        <v>18147</v>
      </c>
      <c r="G1637" s="1" t="s">
        <v>18148</v>
      </c>
      <c r="H1637" s="1" t="s">
        <v>18149</v>
      </c>
      <c r="I1637" s="1" t="s">
        <v>18150</v>
      </c>
      <c r="J1637" s="1" t="s">
        <v>18151</v>
      </c>
      <c r="K1637" s="1" t="s">
        <v>18152</v>
      </c>
      <c r="L1637" s="1" t="s">
        <v>18153</v>
      </c>
      <c r="M1637" s="1" t="s">
        <v>18154</v>
      </c>
    </row>
    <row r="1638" spans="2:13" x14ac:dyDescent="0.25">
      <c r="B1638" s="1" t="s">
        <v>101</v>
      </c>
      <c r="C1638" s="1" t="s">
        <v>18155</v>
      </c>
      <c r="D1638" s="1" t="s">
        <v>18156</v>
      </c>
      <c r="E1638" s="1" t="s">
        <v>18157</v>
      </c>
      <c r="F1638" s="1" t="s">
        <v>18158</v>
      </c>
      <c r="G1638" s="1" t="s">
        <v>18159</v>
      </c>
      <c r="H1638" s="1" t="s">
        <v>18160</v>
      </c>
      <c r="I1638" s="1" t="s">
        <v>18161</v>
      </c>
      <c r="J1638" s="1" t="s">
        <v>18162</v>
      </c>
      <c r="K1638" s="1" t="s">
        <v>18163</v>
      </c>
      <c r="L1638" s="1" t="s">
        <v>18164</v>
      </c>
      <c r="M1638" s="1" t="s">
        <v>18165</v>
      </c>
    </row>
    <row r="1639" spans="2:13" x14ac:dyDescent="0.25">
      <c r="B1639" s="1" t="s">
        <v>101</v>
      </c>
      <c r="C1639" s="1" t="s">
        <v>18166</v>
      </c>
      <c r="D1639" s="1" t="s">
        <v>18167</v>
      </c>
      <c r="E1639" s="1" t="s">
        <v>18168</v>
      </c>
      <c r="F1639" s="1" t="s">
        <v>18169</v>
      </c>
      <c r="G1639" s="1" t="s">
        <v>18170</v>
      </c>
      <c r="H1639" s="1" t="s">
        <v>18171</v>
      </c>
      <c r="I1639" s="1" t="s">
        <v>18172</v>
      </c>
      <c r="J1639" s="1" t="s">
        <v>18173</v>
      </c>
      <c r="K1639" s="1" t="s">
        <v>18174</v>
      </c>
      <c r="L1639" s="1" t="s">
        <v>18175</v>
      </c>
      <c r="M1639" s="1" t="s">
        <v>18176</v>
      </c>
    </row>
    <row r="1640" spans="2:13" x14ac:dyDescent="0.25">
      <c r="B1640" s="1" t="s">
        <v>101</v>
      </c>
      <c r="C1640" s="1" t="s">
        <v>18177</v>
      </c>
      <c r="D1640" s="1" t="s">
        <v>18178</v>
      </c>
      <c r="E1640" s="1" t="s">
        <v>18179</v>
      </c>
      <c r="F1640" s="1" t="s">
        <v>18180</v>
      </c>
      <c r="G1640" s="1" t="s">
        <v>18181</v>
      </c>
      <c r="H1640" s="1" t="s">
        <v>18182</v>
      </c>
      <c r="I1640" s="1" t="s">
        <v>18183</v>
      </c>
      <c r="J1640" s="1" t="s">
        <v>18184</v>
      </c>
      <c r="K1640" s="1" t="s">
        <v>18185</v>
      </c>
      <c r="L1640" s="1" t="s">
        <v>18186</v>
      </c>
      <c r="M1640" s="1" t="s">
        <v>18187</v>
      </c>
    </row>
    <row r="1641" spans="2:13" x14ac:dyDescent="0.25">
      <c r="B1641" s="1" t="s">
        <v>101</v>
      </c>
      <c r="C1641" s="1" t="s">
        <v>18188</v>
      </c>
      <c r="D1641" s="1" t="s">
        <v>18189</v>
      </c>
      <c r="E1641" s="1" t="s">
        <v>18190</v>
      </c>
      <c r="F1641" s="1" t="s">
        <v>18191</v>
      </c>
      <c r="G1641" s="1" t="s">
        <v>18192</v>
      </c>
      <c r="H1641" s="1" t="s">
        <v>18193</v>
      </c>
      <c r="I1641" s="1" t="s">
        <v>18194</v>
      </c>
      <c r="J1641" s="1" t="s">
        <v>18195</v>
      </c>
      <c r="K1641" s="1" t="s">
        <v>18196</v>
      </c>
      <c r="L1641" s="1" t="s">
        <v>18197</v>
      </c>
      <c r="M1641" s="1" t="s">
        <v>18198</v>
      </c>
    </row>
    <row r="1642" spans="2:13" x14ac:dyDescent="0.25">
      <c r="B1642" s="1" t="s">
        <v>102</v>
      </c>
      <c r="C1642" s="1" t="s">
        <v>18199</v>
      </c>
      <c r="D1642" s="1" t="s">
        <v>18200</v>
      </c>
      <c r="E1642" s="1" t="s">
        <v>18201</v>
      </c>
      <c r="F1642" s="1" t="s">
        <v>18202</v>
      </c>
      <c r="G1642" s="1" t="s">
        <v>18203</v>
      </c>
      <c r="H1642" s="1" t="s">
        <v>18204</v>
      </c>
      <c r="I1642" s="1" t="s">
        <v>18205</v>
      </c>
      <c r="J1642" s="1" t="s">
        <v>18206</v>
      </c>
      <c r="K1642" s="1" t="s">
        <v>18207</v>
      </c>
      <c r="L1642" s="1" t="s">
        <v>18208</v>
      </c>
      <c r="M1642" s="1" t="s">
        <v>18209</v>
      </c>
    </row>
    <row r="1643" spans="2:13" x14ac:dyDescent="0.25">
      <c r="B1643" s="1" t="s">
        <v>102</v>
      </c>
      <c r="C1643" s="1" t="s">
        <v>18210</v>
      </c>
      <c r="D1643" s="1" t="s">
        <v>18211</v>
      </c>
      <c r="E1643" s="1" t="s">
        <v>18212</v>
      </c>
      <c r="F1643" s="1" t="s">
        <v>18213</v>
      </c>
      <c r="G1643" s="1" t="s">
        <v>18214</v>
      </c>
      <c r="H1643" s="1" t="s">
        <v>18215</v>
      </c>
      <c r="I1643" s="1" t="s">
        <v>18216</v>
      </c>
      <c r="J1643" s="1" t="s">
        <v>18217</v>
      </c>
      <c r="K1643" s="1" t="s">
        <v>18218</v>
      </c>
      <c r="L1643" s="1" t="s">
        <v>18219</v>
      </c>
      <c r="M1643" s="1" t="s">
        <v>18220</v>
      </c>
    </row>
    <row r="1644" spans="2:13" x14ac:dyDescent="0.25">
      <c r="B1644" s="1" t="s">
        <v>102</v>
      </c>
      <c r="C1644" s="1" t="s">
        <v>18221</v>
      </c>
      <c r="D1644" s="1" t="s">
        <v>18222</v>
      </c>
      <c r="E1644" s="1" t="s">
        <v>18223</v>
      </c>
      <c r="F1644" s="1" t="s">
        <v>18224</v>
      </c>
      <c r="G1644" s="1" t="s">
        <v>18225</v>
      </c>
      <c r="H1644" s="1" t="s">
        <v>18226</v>
      </c>
      <c r="I1644" s="1" t="s">
        <v>18227</v>
      </c>
      <c r="J1644" s="1" t="s">
        <v>18228</v>
      </c>
      <c r="K1644" s="1" t="s">
        <v>18229</v>
      </c>
      <c r="L1644" s="1" t="s">
        <v>18230</v>
      </c>
      <c r="M1644" s="1" t="s">
        <v>18231</v>
      </c>
    </row>
    <row r="1645" spans="2:13" x14ac:dyDescent="0.25">
      <c r="B1645" s="1" t="s">
        <v>102</v>
      </c>
      <c r="C1645" s="1" t="s">
        <v>18232</v>
      </c>
      <c r="D1645" s="1" t="s">
        <v>18233</v>
      </c>
      <c r="E1645" s="1" t="s">
        <v>18234</v>
      </c>
      <c r="F1645" s="1" t="s">
        <v>18235</v>
      </c>
      <c r="G1645" s="1" t="s">
        <v>18236</v>
      </c>
      <c r="H1645" s="1" t="s">
        <v>18237</v>
      </c>
      <c r="I1645" s="1" t="s">
        <v>18238</v>
      </c>
      <c r="J1645" s="1" t="s">
        <v>18239</v>
      </c>
      <c r="K1645" s="1" t="s">
        <v>18240</v>
      </c>
      <c r="L1645" s="1" t="s">
        <v>18241</v>
      </c>
      <c r="M1645" s="1" t="s">
        <v>18242</v>
      </c>
    </row>
    <row r="1646" spans="2:13" x14ac:dyDescent="0.25">
      <c r="B1646" s="1" t="s">
        <v>102</v>
      </c>
      <c r="C1646" s="1" t="s">
        <v>18243</v>
      </c>
      <c r="D1646" s="1" t="s">
        <v>18244</v>
      </c>
      <c r="E1646" s="1" t="s">
        <v>18245</v>
      </c>
      <c r="F1646" s="1" t="s">
        <v>18246</v>
      </c>
      <c r="G1646" s="1" t="s">
        <v>18247</v>
      </c>
      <c r="H1646" s="1" t="s">
        <v>18248</v>
      </c>
      <c r="I1646" s="1" t="s">
        <v>18249</v>
      </c>
      <c r="J1646" s="1" t="s">
        <v>18250</v>
      </c>
      <c r="K1646" s="1" t="s">
        <v>18251</v>
      </c>
      <c r="L1646" s="1" t="s">
        <v>18252</v>
      </c>
      <c r="M1646" s="1" t="s">
        <v>18253</v>
      </c>
    </row>
    <row r="1647" spans="2:13" x14ac:dyDescent="0.25">
      <c r="B1647" s="1" t="s">
        <v>102</v>
      </c>
      <c r="C1647" s="1" t="s">
        <v>18254</v>
      </c>
      <c r="D1647" s="1" t="s">
        <v>18255</v>
      </c>
      <c r="E1647" s="1" t="s">
        <v>18256</v>
      </c>
      <c r="F1647" s="1" t="s">
        <v>18257</v>
      </c>
      <c r="G1647" s="1" t="s">
        <v>18258</v>
      </c>
      <c r="H1647" s="1" t="s">
        <v>18259</v>
      </c>
      <c r="I1647" s="1" t="s">
        <v>18260</v>
      </c>
      <c r="J1647" s="1" t="s">
        <v>18261</v>
      </c>
      <c r="K1647" s="1" t="s">
        <v>18262</v>
      </c>
      <c r="L1647" s="1" t="s">
        <v>18263</v>
      </c>
      <c r="M1647" s="1" t="s">
        <v>18264</v>
      </c>
    </row>
    <row r="1648" spans="2:13" x14ac:dyDescent="0.25">
      <c r="B1648" s="1" t="s">
        <v>102</v>
      </c>
      <c r="C1648" s="1" t="s">
        <v>18265</v>
      </c>
      <c r="D1648" s="1" t="s">
        <v>18266</v>
      </c>
      <c r="E1648" s="1" t="s">
        <v>18267</v>
      </c>
      <c r="F1648" s="1" t="s">
        <v>18268</v>
      </c>
      <c r="G1648" s="1" t="s">
        <v>18269</v>
      </c>
      <c r="H1648" s="1" t="s">
        <v>18270</v>
      </c>
      <c r="I1648" s="1" t="s">
        <v>18271</v>
      </c>
      <c r="J1648" s="1" t="s">
        <v>18272</v>
      </c>
      <c r="K1648" s="1" t="s">
        <v>18273</v>
      </c>
      <c r="L1648" s="1" t="s">
        <v>18274</v>
      </c>
      <c r="M1648" s="1" t="s">
        <v>18275</v>
      </c>
    </row>
    <row r="1649" spans="2:13" x14ac:dyDescent="0.25">
      <c r="B1649" s="1" t="s">
        <v>102</v>
      </c>
      <c r="C1649" s="1" t="s">
        <v>18276</v>
      </c>
      <c r="D1649" s="1" t="s">
        <v>18277</v>
      </c>
      <c r="E1649" s="1" t="s">
        <v>18278</v>
      </c>
      <c r="F1649" s="1" t="s">
        <v>18279</v>
      </c>
      <c r="G1649" s="1" t="s">
        <v>18280</v>
      </c>
      <c r="H1649" s="1" t="s">
        <v>18281</v>
      </c>
      <c r="I1649" s="1" t="s">
        <v>18282</v>
      </c>
      <c r="J1649" s="1" t="s">
        <v>18283</v>
      </c>
      <c r="K1649" s="1" t="s">
        <v>18284</v>
      </c>
      <c r="L1649" s="1" t="s">
        <v>18285</v>
      </c>
      <c r="M1649" s="1" t="s">
        <v>18286</v>
      </c>
    </row>
    <row r="1650" spans="2:13" x14ac:dyDescent="0.25">
      <c r="B1650" s="1" t="s">
        <v>102</v>
      </c>
      <c r="C1650" s="1" t="s">
        <v>18287</v>
      </c>
      <c r="D1650" s="1" t="s">
        <v>18288</v>
      </c>
      <c r="E1650" s="1" t="s">
        <v>18289</v>
      </c>
      <c r="F1650" s="1" t="s">
        <v>18290</v>
      </c>
      <c r="G1650" s="1" t="s">
        <v>18291</v>
      </c>
      <c r="H1650" s="1" t="s">
        <v>18292</v>
      </c>
      <c r="I1650" s="1" t="s">
        <v>18293</v>
      </c>
      <c r="J1650" s="1" t="s">
        <v>18294</v>
      </c>
      <c r="K1650" s="1" t="s">
        <v>18295</v>
      </c>
      <c r="L1650" s="1" t="s">
        <v>18296</v>
      </c>
      <c r="M1650" s="1" t="s">
        <v>18297</v>
      </c>
    </row>
    <row r="1651" spans="2:13" x14ac:dyDescent="0.25">
      <c r="B1651" s="1" t="s">
        <v>102</v>
      </c>
      <c r="C1651" s="1" t="s">
        <v>18298</v>
      </c>
      <c r="D1651" s="1" t="s">
        <v>18299</v>
      </c>
      <c r="E1651" s="1" t="s">
        <v>18300</v>
      </c>
      <c r="F1651" s="1" t="s">
        <v>18301</v>
      </c>
      <c r="G1651" s="1" t="s">
        <v>18302</v>
      </c>
      <c r="H1651" s="1" t="s">
        <v>18303</v>
      </c>
      <c r="I1651" s="1" t="s">
        <v>18304</v>
      </c>
      <c r="J1651" s="1" t="s">
        <v>18305</v>
      </c>
      <c r="K1651" s="1" t="s">
        <v>18306</v>
      </c>
      <c r="L1651" s="1" t="s">
        <v>18307</v>
      </c>
      <c r="M1651" s="1" t="s">
        <v>18308</v>
      </c>
    </row>
    <row r="1652" spans="2:13" x14ac:dyDescent="0.25">
      <c r="B1652" s="1" t="s">
        <v>102</v>
      </c>
      <c r="C1652" s="1" t="s">
        <v>18309</v>
      </c>
      <c r="D1652" s="1" t="s">
        <v>18310</v>
      </c>
      <c r="E1652" s="1" t="s">
        <v>18311</v>
      </c>
      <c r="F1652" s="1" t="s">
        <v>18312</v>
      </c>
      <c r="G1652" s="1" t="s">
        <v>18313</v>
      </c>
      <c r="H1652" s="1" t="s">
        <v>18314</v>
      </c>
      <c r="I1652" s="1" t="s">
        <v>18315</v>
      </c>
      <c r="J1652" s="1" t="s">
        <v>18316</v>
      </c>
      <c r="K1652" s="1" t="s">
        <v>18317</v>
      </c>
      <c r="L1652" s="1" t="s">
        <v>18318</v>
      </c>
      <c r="M1652" s="1" t="s">
        <v>18319</v>
      </c>
    </row>
    <row r="1653" spans="2:13" x14ac:dyDescent="0.25">
      <c r="B1653" s="1" t="s">
        <v>102</v>
      </c>
      <c r="C1653" s="1" t="s">
        <v>18320</v>
      </c>
      <c r="D1653" s="1" t="s">
        <v>18321</v>
      </c>
      <c r="E1653" s="1" t="s">
        <v>18322</v>
      </c>
      <c r="F1653" s="1" t="s">
        <v>18323</v>
      </c>
      <c r="G1653" s="1" t="s">
        <v>18324</v>
      </c>
      <c r="H1653" s="1" t="s">
        <v>18325</v>
      </c>
      <c r="I1653" s="1" t="s">
        <v>18326</v>
      </c>
      <c r="J1653" s="1" t="s">
        <v>18327</v>
      </c>
      <c r="K1653" s="1" t="s">
        <v>18328</v>
      </c>
      <c r="L1653" s="1" t="s">
        <v>18329</v>
      </c>
      <c r="M1653" s="1" t="s">
        <v>18330</v>
      </c>
    </row>
    <row r="1654" spans="2:13" x14ac:dyDescent="0.25">
      <c r="B1654" s="1" t="s">
        <v>102</v>
      </c>
      <c r="C1654" s="1" t="s">
        <v>18331</v>
      </c>
      <c r="D1654" s="1" t="s">
        <v>18332</v>
      </c>
      <c r="E1654" s="1" t="s">
        <v>18333</v>
      </c>
      <c r="F1654" s="1" t="s">
        <v>18334</v>
      </c>
      <c r="G1654" s="1" t="s">
        <v>18335</v>
      </c>
      <c r="H1654" s="1" t="s">
        <v>18336</v>
      </c>
      <c r="I1654" s="1" t="s">
        <v>18337</v>
      </c>
      <c r="J1654" s="1" t="s">
        <v>18338</v>
      </c>
      <c r="K1654" s="1" t="s">
        <v>18339</v>
      </c>
      <c r="L1654" s="1" t="s">
        <v>18340</v>
      </c>
      <c r="M1654" s="1" t="s">
        <v>18341</v>
      </c>
    </row>
    <row r="1655" spans="2:13" x14ac:dyDescent="0.25">
      <c r="B1655" s="1" t="s">
        <v>102</v>
      </c>
      <c r="C1655" s="1" t="s">
        <v>18342</v>
      </c>
      <c r="D1655" s="1" t="s">
        <v>18343</v>
      </c>
      <c r="E1655" s="1" t="s">
        <v>18344</v>
      </c>
      <c r="F1655" s="1" t="s">
        <v>18345</v>
      </c>
      <c r="G1655" s="1" t="s">
        <v>18346</v>
      </c>
      <c r="H1655" s="1" t="s">
        <v>18347</v>
      </c>
      <c r="I1655" s="1" t="s">
        <v>18348</v>
      </c>
      <c r="J1655" s="1" t="s">
        <v>18349</v>
      </c>
      <c r="K1655" s="1" t="s">
        <v>18350</v>
      </c>
      <c r="L1655" s="1" t="s">
        <v>18351</v>
      </c>
      <c r="M1655" s="1" t="s">
        <v>18352</v>
      </c>
    </row>
    <row r="1656" spans="2:13" x14ac:dyDescent="0.25">
      <c r="B1656" s="1" t="s">
        <v>102</v>
      </c>
      <c r="C1656" s="1" t="s">
        <v>18353</v>
      </c>
      <c r="D1656" s="1" t="s">
        <v>18354</v>
      </c>
      <c r="E1656" s="1" t="s">
        <v>18355</v>
      </c>
      <c r="F1656" s="1" t="s">
        <v>18356</v>
      </c>
      <c r="G1656" s="1" t="s">
        <v>18357</v>
      </c>
      <c r="H1656" s="1" t="s">
        <v>18358</v>
      </c>
      <c r="I1656" s="1" t="s">
        <v>18359</v>
      </c>
      <c r="J1656" s="1" t="s">
        <v>18360</v>
      </c>
      <c r="K1656" s="1" t="s">
        <v>18361</v>
      </c>
      <c r="L1656" s="1" t="s">
        <v>18362</v>
      </c>
      <c r="M1656" s="1" t="s">
        <v>18363</v>
      </c>
    </row>
    <row r="1657" spans="2:13" x14ac:dyDescent="0.25">
      <c r="B1657" s="1" t="s">
        <v>102</v>
      </c>
      <c r="C1657" s="1" t="s">
        <v>18364</v>
      </c>
      <c r="D1657" s="1" t="s">
        <v>18365</v>
      </c>
      <c r="E1657" s="1" t="s">
        <v>18366</v>
      </c>
      <c r="F1657" s="1" t="s">
        <v>18367</v>
      </c>
      <c r="G1657" s="1" t="s">
        <v>18368</v>
      </c>
      <c r="H1657" s="1" t="s">
        <v>18369</v>
      </c>
      <c r="I1657" s="1" t="s">
        <v>18370</v>
      </c>
      <c r="J1657" s="1" t="s">
        <v>18371</v>
      </c>
      <c r="K1657" s="1" t="s">
        <v>18372</v>
      </c>
      <c r="L1657" s="1" t="s">
        <v>18373</v>
      </c>
      <c r="M1657" s="1" t="s">
        <v>18374</v>
      </c>
    </row>
    <row r="1658" spans="2:13" x14ac:dyDescent="0.25">
      <c r="B1658" s="1" t="s">
        <v>102</v>
      </c>
      <c r="C1658" s="1" t="s">
        <v>18375</v>
      </c>
      <c r="D1658" s="1" t="s">
        <v>18376</v>
      </c>
      <c r="E1658" s="1" t="s">
        <v>18377</v>
      </c>
      <c r="F1658" s="1" t="s">
        <v>18378</v>
      </c>
      <c r="G1658" s="1" t="s">
        <v>18379</v>
      </c>
      <c r="H1658" s="1" t="s">
        <v>18380</v>
      </c>
      <c r="I1658" s="1" t="s">
        <v>18381</v>
      </c>
      <c r="J1658" s="1" t="s">
        <v>18382</v>
      </c>
      <c r="K1658" s="1" t="s">
        <v>18383</v>
      </c>
      <c r="L1658" s="1" t="s">
        <v>18384</v>
      </c>
      <c r="M1658" s="1" t="s">
        <v>18385</v>
      </c>
    </row>
    <row r="1659" spans="2:13" x14ac:dyDescent="0.25">
      <c r="B1659" s="1" t="s">
        <v>102</v>
      </c>
      <c r="C1659" s="1" t="s">
        <v>18386</v>
      </c>
      <c r="D1659" s="1" t="s">
        <v>18387</v>
      </c>
      <c r="E1659" s="1" t="s">
        <v>18388</v>
      </c>
      <c r="F1659" s="1" t="s">
        <v>18389</v>
      </c>
      <c r="G1659" s="1" t="s">
        <v>18390</v>
      </c>
      <c r="H1659" s="1" t="s">
        <v>18391</v>
      </c>
      <c r="I1659" s="1" t="s">
        <v>18392</v>
      </c>
      <c r="J1659" s="1" t="s">
        <v>18393</v>
      </c>
      <c r="K1659" s="1" t="s">
        <v>18394</v>
      </c>
      <c r="L1659" s="1" t="s">
        <v>18395</v>
      </c>
      <c r="M1659" s="1" t="s">
        <v>18396</v>
      </c>
    </row>
    <row r="1660" spans="2:13" x14ac:dyDescent="0.25">
      <c r="B1660" s="1" t="s">
        <v>102</v>
      </c>
      <c r="C1660" s="1" t="s">
        <v>18397</v>
      </c>
      <c r="D1660" s="1" t="s">
        <v>18398</v>
      </c>
      <c r="E1660" s="1" t="s">
        <v>18399</v>
      </c>
      <c r="F1660" s="1" t="s">
        <v>18400</v>
      </c>
      <c r="G1660" s="1" t="s">
        <v>18401</v>
      </c>
      <c r="H1660" s="1" t="s">
        <v>18402</v>
      </c>
      <c r="I1660" s="1" t="s">
        <v>18403</v>
      </c>
      <c r="J1660" s="1" t="s">
        <v>18404</v>
      </c>
      <c r="K1660" s="1" t="s">
        <v>18405</v>
      </c>
      <c r="L1660" s="1" t="s">
        <v>18406</v>
      </c>
      <c r="M1660" s="1" t="s">
        <v>18407</v>
      </c>
    </row>
    <row r="1661" spans="2:13" x14ac:dyDescent="0.25">
      <c r="B1661" s="1" t="s">
        <v>102</v>
      </c>
      <c r="C1661" s="1" t="s">
        <v>18408</v>
      </c>
      <c r="D1661" s="1" t="s">
        <v>18409</v>
      </c>
      <c r="E1661" s="1" t="s">
        <v>18410</v>
      </c>
      <c r="F1661" s="1" t="s">
        <v>18411</v>
      </c>
      <c r="G1661" s="1" t="s">
        <v>18412</v>
      </c>
      <c r="H1661" s="1" t="s">
        <v>18413</v>
      </c>
      <c r="I1661" s="1" t="s">
        <v>18414</v>
      </c>
      <c r="J1661" s="1" t="s">
        <v>18415</v>
      </c>
      <c r="K1661" s="1" t="s">
        <v>18416</v>
      </c>
      <c r="L1661" s="1" t="s">
        <v>18417</v>
      </c>
      <c r="M1661" s="1" t="s">
        <v>18418</v>
      </c>
    </row>
    <row r="1662" spans="2:13" x14ac:dyDescent="0.25">
      <c r="B1662" s="1" t="s">
        <v>103</v>
      </c>
      <c r="C1662" s="1" t="s">
        <v>18419</v>
      </c>
      <c r="D1662" s="1" t="s">
        <v>18420</v>
      </c>
      <c r="E1662" s="1" t="s">
        <v>18421</v>
      </c>
      <c r="F1662" s="1" t="s">
        <v>18422</v>
      </c>
      <c r="G1662" s="1" t="s">
        <v>18423</v>
      </c>
      <c r="H1662" s="1" t="s">
        <v>18424</v>
      </c>
      <c r="I1662" s="1" t="s">
        <v>18425</v>
      </c>
      <c r="J1662" s="1" t="s">
        <v>18426</v>
      </c>
      <c r="K1662" s="1" t="s">
        <v>18427</v>
      </c>
      <c r="L1662" s="1" t="s">
        <v>18428</v>
      </c>
      <c r="M1662" s="1" t="s">
        <v>18429</v>
      </c>
    </row>
    <row r="1663" spans="2:13" x14ac:dyDescent="0.25">
      <c r="B1663" s="1" t="s">
        <v>103</v>
      </c>
      <c r="C1663" s="1" t="s">
        <v>18430</v>
      </c>
      <c r="D1663" s="1" t="s">
        <v>18431</v>
      </c>
      <c r="E1663" s="1" t="s">
        <v>18432</v>
      </c>
      <c r="F1663" s="1" t="s">
        <v>18433</v>
      </c>
      <c r="G1663" s="1" t="s">
        <v>18434</v>
      </c>
      <c r="H1663" s="1" t="s">
        <v>18435</v>
      </c>
      <c r="I1663" s="1" t="s">
        <v>18436</v>
      </c>
      <c r="J1663" s="1" t="s">
        <v>18437</v>
      </c>
      <c r="K1663" s="1" t="s">
        <v>18438</v>
      </c>
      <c r="L1663" s="1" t="s">
        <v>18439</v>
      </c>
      <c r="M1663" s="1" t="s">
        <v>18440</v>
      </c>
    </row>
    <row r="1664" spans="2:13" x14ac:dyDescent="0.25">
      <c r="B1664" s="1" t="s">
        <v>103</v>
      </c>
      <c r="C1664" s="1" t="s">
        <v>18441</v>
      </c>
      <c r="D1664" s="1" t="s">
        <v>18442</v>
      </c>
      <c r="E1664" s="1" t="s">
        <v>18443</v>
      </c>
      <c r="F1664" s="1" t="s">
        <v>18444</v>
      </c>
      <c r="G1664" s="1" t="s">
        <v>18445</v>
      </c>
      <c r="H1664" s="1" t="s">
        <v>18446</v>
      </c>
      <c r="I1664" s="1" t="s">
        <v>18447</v>
      </c>
      <c r="J1664" s="1" t="s">
        <v>18448</v>
      </c>
      <c r="K1664" s="1" t="s">
        <v>18449</v>
      </c>
      <c r="L1664" s="1" t="s">
        <v>18450</v>
      </c>
      <c r="M1664" s="1" t="s">
        <v>18451</v>
      </c>
    </row>
    <row r="1665" spans="2:13" x14ac:dyDescent="0.25">
      <c r="B1665" s="1" t="s">
        <v>103</v>
      </c>
      <c r="C1665" s="1" t="s">
        <v>18452</v>
      </c>
      <c r="D1665" s="1" t="s">
        <v>18453</v>
      </c>
      <c r="E1665" s="1" t="s">
        <v>18454</v>
      </c>
      <c r="F1665" s="1" t="s">
        <v>18455</v>
      </c>
      <c r="G1665" s="1" t="s">
        <v>18456</v>
      </c>
      <c r="H1665" s="1" t="s">
        <v>18457</v>
      </c>
      <c r="I1665" s="1" t="s">
        <v>18458</v>
      </c>
      <c r="J1665" s="1" t="s">
        <v>18459</v>
      </c>
      <c r="K1665" s="1" t="s">
        <v>18460</v>
      </c>
      <c r="L1665" s="1" t="s">
        <v>18461</v>
      </c>
      <c r="M1665" s="1" t="s">
        <v>18462</v>
      </c>
    </row>
    <row r="1666" spans="2:13" x14ac:dyDescent="0.25">
      <c r="B1666" s="1" t="s">
        <v>103</v>
      </c>
      <c r="C1666" s="1" t="s">
        <v>18463</v>
      </c>
      <c r="D1666" s="1" t="s">
        <v>18464</v>
      </c>
      <c r="E1666" s="1" t="s">
        <v>18465</v>
      </c>
      <c r="F1666" s="1" t="s">
        <v>18466</v>
      </c>
      <c r="G1666" s="1" t="s">
        <v>18467</v>
      </c>
      <c r="H1666" s="1" t="s">
        <v>18468</v>
      </c>
      <c r="I1666" s="1" t="s">
        <v>18469</v>
      </c>
      <c r="J1666" s="1" t="s">
        <v>18470</v>
      </c>
      <c r="K1666" s="1" t="s">
        <v>18471</v>
      </c>
      <c r="L1666" s="1" t="s">
        <v>18472</v>
      </c>
      <c r="M1666" s="1" t="s">
        <v>18473</v>
      </c>
    </row>
    <row r="1667" spans="2:13" x14ac:dyDescent="0.25">
      <c r="B1667" s="1" t="s">
        <v>103</v>
      </c>
      <c r="C1667" s="1" t="s">
        <v>18474</v>
      </c>
      <c r="D1667" s="1" t="s">
        <v>18475</v>
      </c>
      <c r="E1667" s="1" t="s">
        <v>18476</v>
      </c>
      <c r="F1667" s="1" t="s">
        <v>18477</v>
      </c>
      <c r="G1667" s="1" t="s">
        <v>18478</v>
      </c>
      <c r="H1667" s="1" t="s">
        <v>18479</v>
      </c>
      <c r="I1667" s="1" t="s">
        <v>18480</v>
      </c>
      <c r="J1667" s="1" t="s">
        <v>18481</v>
      </c>
      <c r="K1667" s="1" t="s">
        <v>18482</v>
      </c>
      <c r="L1667" s="1" t="s">
        <v>18483</v>
      </c>
      <c r="M1667" s="1" t="s">
        <v>18484</v>
      </c>
    </row>
    <row r="1668" spans="2:13" x14ac:dyDescent="0.25">
      <c r="B1668" s="1" t="s">
        <v>103</v>
      </c>
      <c r="C1668" s="1" t="s">
        <v>18485</v>
      </c>
      <c r="D1668" s="1" t="s">
        <v>18486</v>
      </c>
      <c r="E1668" s="1" t="s">
        <v>18487</v>
      </c>
      <c r="F1668" s="1" t="s">
        <v>18488</v>
      </c>
      <c r="G1668" s="1" t="s">
        <v>18489</v>
      </c>
      <c r="H1668" s="1" t="s">
        <v>18490</v>
      </c>
      <c r="I1668" s="1" t="s">
        <v>18491</v>
      </c>
      <c r="J1668" s="1" t="s">
        <v>18492</v>
      </c>
      <c r="K1668" s="1" t="s">
        <v>18493</v>
      </c>
      <c r="L1668" s="1" t="s">
        <v>18494</v>
      </c>
      <c r="M1668" s="1" t="s">
        <v>18495</v>
      </c>
    </row>
    <row r="1669" spans="2:13" x14ac:dyDescent="0.25">
      <c r="B1669" s="1" t="s">
        <v>103</v>
      </c>
      <c r="C1669" s="1" t="s">
        <v>18496</v>
      </c>
      <c r="D1669" s="1" t="s">
        <v>18497</v>
      </c>
      <c r="E1669" s="1" t="s">
        <v>18498</v>
      </c>
      <c r="F1669" s="1" t="s">
        <v>18499</v>
      </c>
      <c r="G1669" s="1" t="s">
        <v>18500</v>
      </c>
      <c r="H1669" s="1" t="s">
        <v>18501</v>
      </c>
      <c r="I1669" s="1" t="s">
        <v>18502</v>
      </c>
      <c r="J1669" s="1" t="s">
        <v>18503</v>
      </c>
      <c r="K1669" s="1" t="s">
        <v>18504</v>
      </c>
      <c r="L1669" s="1" t="s">
        <v>18505</v>
      </c>
      <c r="M1669" s="1" t="s">
        <v>18506</v>
      </c>
    </row>
    <row r="1670" spans="2:13" x14ac:dyDescent="0.25">
      <c r="B1670" s="1" t="s">
        <v>103</v>
      </c>
      <c r="C1670" s="1" t="s">
        <v>18507</v>
      </c>
      <c r="D1670" s="1" t="s">
        <v>18508</v>
      </c>
      <c r="E1670" s="1" t="s">
        <v>18509</v>
      </c>
      <c r="F1670" s="1" t="s">
        <v>18510</v>
      </c>
      <c r="G1670" s="1" t="s">
        <v>18511</v>
      </c>
      <c r="H1670" s="1" t="s">
        <v>18512</v>
      </c>
      <c r="I1670" s="1" t="s">
        <v>18513</v>
      </c>
      <c r="J1670" s="1" t="s">
        <v>18514</v>
      </c>
      <c r="K1670" s="1" t="s">
        <v>18515</v>
      </c>
      <c r="L1670" s="1" t="s">
        <v>18516</v>
      </c>
      <c r="M1670" s="1" t="s">
        <v>18517</v>
      </c>
    </row>
    <row r="1671" spans="2:13" x14ac:dyDescent="0.25">
      <c r="B1671" s="1" t="s">
        <v>103</v>
      </c>
      <c r="C1671" s="1" t="s">
        <v>18518</v>
      </c>
      <c r="D1671" s="1" t="s">
        <v>18519</v>
      </c>
      <c r="E1671" s="1" t="s">
        <v>18520</v>
      </c>
      <c r="F1671" s="1" t="s">
        <v>18521</v>
      </c>
      <c r="G1671" s="1" t="s">
        <v>18522</v>
      </c>
      <c r="H1671" s="1" t="s">
        <v>18523</v>
      </c>
      <c r="I1671" s="1" t="s">
        <v>18524</v>
      </c>
      <c r="J1671" s="1" t="s">
        <v>18525</v>
      </c>
      <c r="K1671" s="1" t="s">
        <v>18526</v>
      </c>
      <c r="L1671" s="1" t="s">
        <v>18527</v>
      </c>
      <c r="M1671" s="1" t="s">
        <v>18528</v>
      </c>
    </row>
    <row r="1672" spans="2:13" x14ac:dyDescent="0.25">
      <c r="B1672" s="1" t="s">
        <v>103</v>
      </c>
      <c r="C1672" s="1" t="s">
        <v>18529</v>
      </c>
      <c r="D1672" s="1" t="s">
        <v>18530</v>
      </c>
      <c r="E1672" s="1" t="s">
        <v>18531</v>
      </c>
      <c r="F1672" s="1" t="s">
        <v>18532</v>
      </c>
      <c r="G1672" s="1" t="s">
        <v>18533</v>
      </c>
      <c r="H1672" s="1" t="s">
        <v>18534</v>
      </c>
      <c r="I1672" s="1" t="s">
        <v>18535</v>
      </c>
      <c r="J1672" s="1" t="s">
        <v>18536</v>
      </c>
      <c r="K1672" s="1" t="s">
        <v>18537</v>
      </c>
      <c r="L1672" s="1" t="s">
        <v>18538</v>
      </c>
      <c r="M1672" s="1" t="s">
        <v>18539</v>
      </c>
    </row>
    <row r="1673" spans="2:13" x14ac:dyDescent="0.25">
      <c r="B1673" s="1" t="s">
        <v>103</v>
      </c>
      <c r="C1673" s="1" t="s">
        <v>18540</v>
      </c>
      <c r="D1673" s="1" t="s">
        <v>18541</v>
      </c>
      <c r="E1673" s="1" t="s">
        <v>18542</v>
      </c>
      <c r="F1673" s="1" t="s">
        <v>18543</v>
      </c>
      <c r="G1673" s="1" t="s">
        <v>18544</v>
      </c>
      <c r="H1673" s="1" t="s">
        <v>18545</v>
      </c>
      <c r="I1673" s="1" t="s">
        <v>18546</v>
      </c>
      <c r="J1673" s="1" t="s">
        <v>18547</v>
      </c>
      <c r="K1673" s="1" t="s">
        <v>18548</v>
      </c>
      <c r="L1673" s="1" t="s">
        <v>18549</v>
      </c>
      <c r="M1673" s="1" t="s">
        <v>18550</v>
      </c>
    </row>
    <row r="1674" spans="2:13" x14ac:dyDescent="0.25">
      <c r="B1674" s="1" t="s">
        <v>103</v>
      </c>
      <c r="C1674" s="1" t="s">
        <v>18551</v>
      </c>
      <c r="D1674" s="1" t="s">
        <v>18552</v>
      </c>
      <c r="E1674" s="1" t="s">
        <v>18553</v>
      </c>
      <c r="F1674" s="1" t="s">
        <v>18554</v>
      </c>
      <c r="G1674" s="1" t="s">
        <v>18555</v>
      </c>
      <c r="H1674" s="1" t="s">
        <v>18556</v>
      </c>
      <c r="I1674" s="1" t="s">
        <v>18557</v>
      </c>
      <c r="J1674" s="1" t="s">
        <v>18558</v>
      </c>
      <c r="K1674" s="1" t="s">
        <v>18559</v>
      </c>
      <c r="L1674" s="1" t="s">
        <v>18560</v>
      </c>
      <c r="M1674" s="1" t="s">
        <v>18561</v>
      </c>
    </row>
    <row r="1675" spans="2:13" x14ac:dyDescent="0.25">
      <c r="B1675" s="1" t="s">
        <v>103</v>
      </c>
      <c r="C1675" s="1" t="s">
        <v>18562</v>
      </c>
      <c r="D1675" s="1" t="s">
        <v>18563</v>
      </c>
      <c r="E1675" s="1" t="s">
        <v>18564</v>
      </c>
      <c r="F1675" s="1" t="s">
        <v>18565</v>
      </c>
      <c r="G1675" s="1" t="s">
        <v>18566</v>
      </c>
      <c r="H1675" s="1" t="s">
        <v>18567</v>
      </c>
      <c r="I1675" s="1" t="s">
        <v>18568</v>
      </c>
      <c r="J1675" s="1" t="s">
        <v>18569</v>
      </c>
      <c r="K1675" s="1" t="s">
        <v>18570</v>
      </c>
      <c r="L1675" s="1" t="s">
        <v>18571</v>
      </c>
      <c r="M1675" s="1" t="s">
        <v>18572</v>
      </c>
    </row>
    <row r="1676" spans="2:13" x14ac:dyDescent="0.25">
      <c r="B1676" s="1" t="s">
        <v>103</v>
      </c>
      <c r="C1676" s="1" t="s">
        <v>18573</v>
      </c>
      <c r="D1676" s="1" t="s">
        <v>18574</v>
      </c>
      <c r="E1676" s="1" t="s">
        <v>18575</v>
      </c>
      <c r="F1676" s="1" t="s">
        <v>18576</v>
      </c>
      <c r="G1676" s="1" t="s">
        <v>18577</v>
      </c>
      <c r="H1676" s="1" t="s">
        <v>18578</v>
      </c>
      <c r="I1676" s="1" t="s">
        <v>18579</v>
      </c>
      <c r="J1676" s="1" t="s">
        <v>18580</v>
      </c>
      <c r="K1676" s="1" t="s">
        <v>18581</v>
      </c>
      <c r="L1676" s="1" t="s">
        <v>18582</v>
      </c>
      <c r="M1676" s="1" t="s">
        <v>18583</v>
      </c>
    </row>
    <row r="1677" spans="2:13" x14ac:dyDescent="0.25">
      <c r="B1677" s="1" t="s">
        <v>103</v>
      </c>
      <c r="C1677" s="1" t="s">
        <v>18584</v>
      </c>
      <c r="D1677" s="1" t="s">
        <v>18585</v>
      </c>
      <c r="E1677" s="1" t="s">
        <v>18586</v>
      </c>
      <c r="F1677" s="1" t="s">
        <v>18587</v>
      </c>
      <c r="G1677" s="1" t="s">
        <v>18588</v>
      </c>
      <c r="H1677" s="1" t="s">
        <v>18589</v>
      </c>
      <c r="I1677" s="1" t="s">
        <v>18590</v>
      </c>
      <c r="J1677" s="1" t="s">
        <v>18591</v>
      </c>
      <c r="K1677" s="1" t="s">
        <v>18592</v>
      </c>
      <c r="L1677" s="1" t="s">
        <v>18593</v>
      </c>
      <c r="M1677" s="1" t="s">
        <v>18594</v>
      </c>
    </row>
    <row r="1678" spans="2:13" x14ac:dyDescent="0.25">
      <c r="B1678" s="1" t="s">
        <v>103</v>
      </c>
      <c r="C1678" s="1" t="s">
        <v>18595</v>
      </c>
      <c r="D1678" s="1" t="s">
        <v>18596</v>
      </c>
      <c r="E1678" s="1" t="s">
        <v>18597</v>
      </c>
      <c r="F1678" s="1" t="s">
        <v>18598</v>
      </c>
      <c r="G1678" s="1" t="s">
        <v>18599</v>
      </c>
      <c r="H1678" s="1" t="s">
        <v>18600</v>
      </c>
      <c r="I1678" s="1" t="s">
        <v>18601</v>
      </c>
      <c r="J1678" s="1" t="s">
        <v>18602</v>
      </c>
      <c r="K1678" s="1" t="s">
        <v>18603</v>
      </c>
      <c r="L1678" s="1" t="s">
        <v>18604</v>
      </c>
      <c r="M1678" s="1" t="s">
        <v>18605</v>
      </c>
    </row>
    <row r="1679" spans="2:13" x14ac:dyDescent="0.25">
      <c r="B1679" s="1" t="s">
        <v>103</v>
      </c>
      <c r="C1679" s="1" t="s">
        <v>18606</v>
      </c>
      <c r="D1679" s="1" t="s">
        <v>18607</v>
      </c>
      <c r="E1679" s="1" t="s">
        <v>18608</v>
      </c>
      <c r="F1679" s="1" t="s">
        <v>18609</v>
      </c>
      <c r="G1679" s="1" t="s">
        <v>18610</v>
      </c>
      <c r="H1679" s="1" t="s">
        <v>18611</v>
      </c>
      <c r="I1679" s="1" t="s">
        <v>18612</v>
      </c>
      <c r="J1679" s="1" t="s">
        <v>18613</v>
      </c>
      <c r="K1679" s="1" t="s">
        <v>18614</v>
      </c>
      <c r="L1679" s="1" t="s">
        <v>18615</v>
      </c>
      <c r="M1679" s="1" t="s">
        <v>18616</v>
      </c>
    </row>
    <row r="1680" spans="2:13" x14ac:dyDescent="0.25">
      <c r="B1680" s="1" t="s">
        <v>103</v>
      </c>
      <c r="C1680" s="1" t="s">
        <v>18617</v>
      </c>
      <c r="D1680" s="1" t="s">
        <v>18618</v>
      </c>
      <c r="E1680" s="1" t="s">
        <v>18619</v>
      </c>
      <c r="F1680" s="1" t="s">
        <v>18620</v>
      </c>
      <c r="G1680" s="1" t="s">
        <v>18621</v>
      </c>
      <c r="H1680" s="1" t="s">
        <v>18622</v>
      </c>
      <c r="I1680" s="1" t="s">
        <v>18623</v>
      </c>
      <c r="J1680" s="1" t="s">
        <v>18624</v>
      </c>
      <c r="K1680" s="1" t="s">
        <v>18625</v>
      </c>
      <c r="L1680" s="1" t="s">
        <v>18626</v>
      </c>
      <c r="M1680" s="1" t="s">
        <v>18627</v>
      </c>
    </row>
    <row r="1681" spans="2:13" x14ac:dyDescent="0.25">
      <c r="B1681" s="1" t="s">
        <v>103</v>
      </c>
      <c r="C1681" s="1" t="s">
        <v>18628</v>
      </c>
      <c r="D1681" s="1" t="s">
        <v>18629</v>
      </c>
      <c r="E1681" s="1" t="s">
        <v>18630</v>
      </c>
      <c r="F1681" s="1" t="s">
        <v>18631</v>
      </c>
      <c r="G1681" s="1" t="s">
        <v>18632</v>
      </c>
      <c r="H1681" s="1" t="s">
        <v>18633</v>
      </c>
      <c r="I1681" s="1" t="s">
        <v>18634</v>
      </c>
      <c r="J1681" s="1" t="s">
        <v>18635</v>
      </c>
      <c r="K1681" s="1" t="s">
        <v>18636</v>
      </c>
      <c r="L1681" s="1" t="s">
        <v>18637</v>
      </c>
      <c r="M1681" s="1" t="s">
        <v>18638</v>
      </c>
    </row>
    <row r="1682" spans="2:13" x14ac:dyDescent="0.25">
      <c r="B1682" s="1" t="s">
        <v>26</v>
      </c>
      <c r="C1682" s="1" t="s">
        <v>18639</v>
      </c>
      <c r="D1682" s="1" t="s">
        <v>18640</v>
      </c>
      <c r="E1682" s="1" t="s">
        <v>18641</v>
      </c>
      <c r="F1682" s="1" t="s">
        <v>18642</v>
      </c>
      <c r="G1682" s="1" t="s">
        <v>18643</v>
      </c>
      <c r="H1682" s="1" t="s">
        <v>18644</v>
      </c>
      <c r="I1682" s="1" t="s">
        <v>18645</v>
      </c>
      <c r="J1682" s="1" t="s">
        <v>18646</v>
      </c>
      <c r="K1682" s="1" t="s">
        <v>18647</v>
      </c>
      <c r="L1682" s="1" t="s">
        <v>18648</v>
      </c>
      <c r="M1682" s="1" t="s">
        <v>18649</v>
      </c>
    </row>
    <row r="1683" spans="2:13" x14ac:dyDescent="0.25">
      <c r="B1683" s="1" t="s">
        <v>26</v>
      </c>
      <c r="C1683" s="1" t="s">
        <v>18650</v>
      </c>
      <c r="D1683" s="1" t="s">
        <v>18651</v>
      </c>
      <c r="E1683" s="1" t="s">
        <v>18652</v>
      </c>
      <c r="F1683" s="1" t="s">
        <v>18653</v>
      </c>
      <c r="G1683" s="1" t="s">
        <v>18654</v>
      </c>
      <c r="H1683" s="1" t="s">
        <v>18655</v>
      </c>
      <c r="I1683" s="1" t="s">
        <v>18656</v>
      </c>
      <c r="J1683" s="1" t="s">
        <v>18657</v>
      </c>
      <c r="K1683" s="1" t="s">
        <v>18658</v>
      </c>
      <c r="L1683" s="1" t="s">
        <v>18659</v>
      </c>
      <c r="M1683" s="1" t="s">
        <v>18660</v>
      </c>
    </row>
    <row r="1684" spans="2:13" x14ac:dyDescent="0.25">
      <c r="B1684" s="1" t="s">
        <v>26</v>
      </c>
      <c r="C1684" s="1" t="s">
        <v>18661</v>
      </c>
      <c r="D1684" s="1" t="s">
        <v>18662</v>
      </c>
      <c r="E1684" s="1" t="s">
        <v>18663</v>
      </c>
      <c r="F1684" s="1" t="s">
        <v>18664</v>
      </c>
      <c r="G1684" s="1" t="s">
        <v>18665</v>
      </c>
      <c r="H1684" s="1" t="s">
        <v>18666</v>
      </c>
      <c r="I1684" s="1" t="s">
        <v>18667</v>
      </c>
      <c r="J1684" s="1" t="s">
        <v>18668</v>
      </c>
      <c r="K1684" s="1" t="s">
        <v>18669</v>
      </c>
      <c r="L1684" s="1" t="s">
        <v>18670</v>
      </c>
      <c r="M1684" s="1" t="s">
        <v>18671</v>
      </c>
    </row>
    <row r="1685" spans="2:13" x14ac:dyDescent="0.25">
      <c r="B1685" s="1" t="s">
        <v>26</v>
      </c>
      <c r="C1685" s="1" t="s">
        <v>18672</v>
      </c>
      <c r="D1685" s="1" t="s">
        <v>18673</v>
      </c>
      <c r="E1685" s="1" t="s">
        <v>18674</v>
      </c>
      <c r="F1685" s="1" t="s">
        <v>18675</v>
      </c>
      <c r="G1685" s="1" t="s">
        <v>18676</v>
      </c>
      <c r="H1685" s="1" t="s">
        <v>18677</v>
      </c>
      <c r="I1685" s="1" t="s">
        <v>18678</v>
      </c>
      <c r="J1685" s="1" t="s">
        <v>18679</v>
      </c>
      <c r="K1685" s="1" t="s">
        <v>18680</v>
      </c>
      <c r="L1685" s="1" t="s">
        <v>18681</v>
      </c>
      <c r="M1685" s="1" t="s">
        <v>18682</v>
      </c>
    </row>
    <row r="1686" spans="2:13" x14ac:dyDescent="0.25">
      <c r="B1686" s="1" t="s">
        <v>26</v>
      </c>
      <c r="C1686" s="1" t="s">
        <v>18683</v>
      </c>
      <c r="D1686" s="1" t="s">
        <v>18684</v>
      </c>
      <c r="E1686" s="1" t="s">
        <v>18685</v>
      </c>
      <c r="F1686" s="1" t="s">
        <v>18686</v>
      </c>
      <c r="G1686" s="1" t="s">
        <v>18687</v>
      </c>
      <c r="H1686" s="1" t="s">
        <v>18688</v>
      </c>
      <c r="I1686" s="1" t="s">
        <v>18689</v>
      </c>
      <c r="J1686" s="1" t="s">
        <v>18690</v>
      </c>
      <c r="K1686" s="1" t="s">
        <v>18691</v>
      </c>
      <c r="L1686" s="1" t="s">
        <v>18692</v>
      </c>
      <c r="M1686" s="1" t="s">
        <v>18693</v>
      </c>
    </row>
    <row r="1687" spans="2:13" x14ac:dyDescent="0.25">
      <c r="B1687" s="1" t="s">
        <v>26</v>
      </c>
      <c r="C1687" s="1" t="s">
        <v>18694</v>
      </c>
      <c r="D1687" s="1" t="s">
        <v>18695</v>
      </c>
      <c r="E1687" s="1" t="s">
        <v>18696</v>
      </c>
      <c r="F1687" s="1" t="s">
        <v>18697</v>
      </c>
      <c r="G1687" s="1" t="s">
        <v>18698</v>
      </c>
      <c r="H1687" s="1" t="s">
        <v>18699</v>
      </c>
      <c r="I1687" s="1" t="s">
        <v>18700</v>
      </c>
      <c r="J1687" s="1" t="s">
        <v>18701</v>
      </c>
      <c r="K1687" s="1" t="s">
        <v>18702</v>
      </c>
      <c r="L1687" s="1" t="s">
        <v>18703</v>
      </c>
      <c r="M1687" s="1" t="s">
        <v>18704</v>
      </c>
    </row>
    <row r="1688" spans="2:13" x14ac:dyDescent="0.25">
      <c r="B1688" s="1" t="s">
        <v>26</v>
      </c>
      <c r="C1688" s="1" t="s">
        <v>18705</v>
      </c>
      <c r="D1688" s="1" t="s">
        <v>18706</v>
      </c>
      <c r="E1688" s="1" t="s">
        <v>18707</v>
      </c>
      <c r="F1688" s="1" t="s">
        <v>18708</v>
      </c>
      <c r="G1688" s="1" t="s">
        <v>18709</v>
      </c>
      <c r="H1688" s="1" t="s">
        <v>18710</v>
      </c>
      <c r="I1688" s="1" t="s">
        <v>18711</v>
      </c>
      <c r="J1688" s="1" t="s">
        <v>18712</v>
      </c>
      <c r="K1688" s="1" t="s">
        <v>18713</v>
      </c>
      <c r="L1688" s="1" t="s">
        <v>18714</v>
      </c>
      <c r="M1688" s="1" t="s">
        <v>18715</v>
      </c>
    </row>
    <row r="1689" spans="2:13" x14ac:dyDescent="0.25">
      <c r="B1689" s="1" t="s">
        <v>26</v>
      </c>
      <c r="C1689" s="1" t="s">
        <v>18716</v>
      </c>
      <c r="D1689" s="1" t="s">
        <v>18717</v>
      </c>
      <c r="E1689" s="1" t="s">
        <v>18718</v>
      </c>
      <c r="F1689" s="1" t="s">
        <v>18719</v>
      </c>
      <c r="G1689" s="1" t="s">
        <v>18720</v>
      </c>
      <c r="H1689" s="1" t="s">
        <v>18721</v>
      </c>
      <c r="I1689" s="1" t="s">
        <v>18722</v>
      </c>
      <c r="J1689" s="1" t="s">
        <v>18723</v>
      </c>
      <c r="K1689" s="1" t="s">
        <v>18724</v>
      </c>
      <c r="L1689" s="1" t="s">
        <v>18725</v>
      </c>
      <c r="M1689" s="1" t="s">
        <v>18726</v>
      </c>
    </row>
    <row r="1690" spans="2:13" x14ac:dyDescent="0.25">
      <c r="B1690" s="1" t="s">
        <v>26</v>
      </c>
      <c r="C1690" s="1" t="s">
        <v>18727</v>
      </c>
      <c r="D1690" s="1" t="s">
        <v>18728</v>
      </c>
      <c r="E1690" s="1" t="s">
        <v>18729</v>
      </c>
      <c r="F1690" s="1" t="s">
        <v>18730</v>
      </c>
      <c r="G1690" s="1" t="s">
        <v>18731</v>
      </c>
      <c r="H1690" s="1" t="s">
        <v>18732</v>
      </c>
      <c r="I1690" s="1" t="s">
        <v>18733</v>
      </c>
      <c r="J1690" s="1" t="s">
        <v>18734</v>
      </c>
      <c r="K1690" s="1" t="s">
        <v>18735</v>
      </c>
      <c r="L1690" s="1" t="s">
        <v>18736</v>
      </c>
      <c r="M1690" s="1" t="s">
        <v>18737</v>
      </c>
    </row>
    <row r="1691" spans="2:13" x14ac:dyDescent="0.25">
      <c r="B1691" s="1" t="s">
        <v>26</v>
      </c>
      <c r="C1691" s="1" t="s">
        <v>18738</v>
      </c>
      <c r="D1691" s="1" t="s">
        <v>18739</v>
      </c>
      <c r="E1691" s="1" t="s">
        <v>18740</v>
      </c>
      <c r="F1691" s="1" t="s">
        <v>18741</v>
      </c>
      <c r="G1691" s="1" t="s">
        <v>18742</v>
      </c>
      <c r="H1691" s="1" t="s">
        <v>18743</v>
      </c>
      <c r="I1691" s="1" t="s">
        <v>18744</v>
      </c>
      <c r="J1691" s="1" t="s">
        <v>18745</v>
      </c>
      <c r="K1691" s="1" t="s">
        <v>18746</v>
      </c>
      <c r="L1691" s="1" t="s">
        <v>18747</v>
      </c>
      <c r="M1691" s="1" t="s">
        <v>18748</v>
      </c>
    </row>
    <row r="1692" spans="2:13" x14ac:dyDescent="0.25">
      <c r="B1692" s="1" t="s">
        <v>26</v>
      </c>
      <c r="C1692" s="1" t="s">
        <v>18749</v>
      </c>
      <c r="D1692" s="1" t="s">
        <v>18750</v>
      </c>
      <c r="E1692" s="1" t="s">
        <v>18751</v>
      </c>
      <c r="F1692" s="1" t="s">
        <v>18752</v>
      </c>
      <c r="G1692" s="1" t="s">
        <v>18753</v>
      </c>
      <c r="H1692" s="1" t="s">
        <v>18754</v>
      </c>
      <c r="I1692" s="1" t="s">
        <v>18755</v>
      </c>
      <c r="J1692" s="1" t="s">
        <v>18756</v>
      </c>
      <c r="K1692" s="1" t="s">
        <v>18757</v>
      </c>
      <c r="L1692" s="1" t="s">
        <v>18758</v>
      </c>
      <c r="M1692" s="1" t="s">
        <v>18759</v>
      </c>
    </row>
    <row r="1693" spans="2:13" x14ac:dyDescent="0.25">
      <c r="B1693" s="1" t="s">
        <v>26</v>
      </c>
      <c r="C1693" s="1" t="s">
        <v>18760</v>
      </c>
      <c r="D1693" s="1" t="s">
        <v>18761</v>
      </c>
      <c r="E1693" s="1" t="s">
        <v>18762</v>
      </c>
      <c r="F1693" s="1" t="s">
        <v>18763</v>
      </c>
      <c r="G1693" s="1" t="s">
        <v>18764</v>
      </c>
      <c r="H1693" s="1" t="s">
        <v>18765</v>
      </c>
      <c r="I1693" s="1" t="s">
        <v>18766</v>
      </c>
      <c r="J1693" s="1" t="s">
        <v>18767</v>
      </c>
      <c r="K1693" s="1" t="s">
        <v>18768</v>
      </c>
      <c r="L1693" s="1" t="s">
        <v>18769</v>
      </c>
      <c r="M1693" s="1" t="s">
        <v>18770</v>
      </c>
    </row>
    <row r="1694" spans="2:13" x14ac:dyDescent="0.25">
      <c r="B1694" s="1" t="s">
        <v>26</v>
      </c>
      <c r="C1694" s="1" t="s">
        <v>18771</v>
      </c>
      <c r="D1694" s="1" t="s">
        <v>18772</v>
      </c>
      <c r="E1694" s="1" t="s">
        <v>18773</v>
      </c>
      <c r="F1694" s="1" t="s">
        <v>18774</v>
      </c>
      <c r="G1694" s="1" t="s">
        <v>18775</v>
      </c>
      <c r="H1694" s="1" t="s">
        <v>18776</v>
      </c>
      <c r="I1694" s="1" t="s">
        <v>18777</v>
      </c>
      <c r="J1694" s="1" t="s">
        <v>18778</v>
      </c>
      <c r="K1694" s="1" t="s">
        <v>18779</v>
      </c>
      <c r="L1694" s="1" t="s">
        <v>18780</v>
      </c>
      <c r="M1694" s="1" t="s">
        <v>18781</v>
      </c>
    </row>
    <row r="1695" spans="2:13" x14ac:dyDescent="0.25">
      <c r="B1695" s="1" t="s">
        <v>26</v>
      </c>
      <c r="C1695" s="1" t="s">
        <v>18782</v>
      </c>
      <c r="D1695" s="1" t="s">
        <v>18783</v>
      </c>
      <c r="E1695" s="1" t="s">
        <v>18784</v>
      </c>
      <c r="F1695" s="1" t="s">
        <v>18785</v>
      </c>
      <c r="G1695" s="1" t="s">
        <v>18786</v>
      </c>
      <c r="H1695" s="1" t="s">
        <v>18787</v>
      </c>
      <c r="I1695" s="1" t="s">
        <v>18788</v>
      </c>
      <c r="J1695" s="1" t="s">
        <v>18789</v>
      </c>
      <c r="K1695" s="1" t="s">
        <v>18790</v>
      </c>
      <c r="L1695" s="1" t="s">
        <v>18791</v>
      </c>
      <c r="M1695" s="1" t="s">
        <v>18792</v>
      </c>
    </row>
    <row r="1696" spans="2:13" x14ac:dyDescent="0.25">
      <c r="B1696" s="1" t="s">
        <v>26</v>
      </c>
      <c r="C1696" s="1" t="s">
        <v>18793</v>
      </c>
      <c r="D1696" s="1" t="s">
        <v>18794</v>
      </c>
      <c r="E1696" s="1" t="s">
        <v>18795</v>
      </c>
      <c r="F1696" s="1" t="s">
        <v>18796</v>
      </c>
      <c r="G1696" s="1" t="s">
        <v>18797</v>
      </c>
      <c r="H1696" s="1" t="s">
        <v>18798</v>
      </c>
      <c r="I1696" s="1" t="s">
        <v>18799</v>
      </c>
      <c r="J1696" s="1" t="s">
        <v>18800</v>
      </c>
      <c r="K1696" s="1" t="s">
        <v>18801</v>
      </c>
      <c r="L1696" s="1" t="s">
        <v>18802</v>
      </c>
      <c r="M1696" s="1" t="s">
        <v>18803</v>
      </c>
    </row>
    <row r="1697" spans="2:13" x14ac:dyDescent="0.25">
      <c r="B1697" s="1" t="s">
        <v>26</v>
      </c>
      <c r="C1697" s="1" t="s">
        <v>18804</v>
      </c>
      <c r="D1697" s="1" t="s">
        <v>18805</v>
      </c>
      <c r="E1697" s="1" t="s">
        <v>18806</v>
      </c>
      <c r="F1697" s="1" t="s">
        <v>18807</v>
      </c>
      <c r="G1697" s="1" t="s">
        <v>18808</v>
      </c>
      <c r="H1697" s="1" t="s">
        <v>18809</v>
      </c>
      <c r="I1697" s="1" t="s">
        <v>18810</v>
      </c>
      <c r="J1697" s="1" t="s">
        <v>18811</v>
      </c>
      <c r="K1697" s="1" t="s">
        <v>18812</v>
      </c>
      <c r="L1697" s="1" t="s">
        <v>18813</v>
      </c>
      <c r="M1697" s="1" t="s">
        <v>18814</v>
      </c>
    </row>
    <row r="1698" spans="2:13" x14ac:dyDescent="0.25">
      <c r="B1698" s="1" t="s">
        <v>26</v>
      </c>
      <c r="C1698" s="1" t="s">
        <v>18815</v>
      </c>
      <c r="D1698" s="1" t="s">
        <v>18816</v>
      </c>
      <c r="E1698" s="1" t="s">
        <v>18817</v>
      </c>
      <c r="F1698" s="1" t="s">
        <v>18818</v>
      </c>
      <c r="G1698" s="1" t="s">
        <v>18819</v>
      </c>
      <c r="H1698" s="1" t="s">
        <v>18820</v>
      </c>
      <c r="I1698" s="1" t="s">
        <v>18821</v>
      </c>
      <c r="J1698" s="1" t="s">
        <v>18822</v>
      </c>
      <c r="K1698" s="1" t="s">
        <v>18823</v>
      </c>
      <c r="L1698" s="1" t="s">
        <v>18824</v>
      </c>
      <c r="M1698" s="1" t="s">
        <v>18825</v>
      </c>
    </row>
    <row r="1699" spans="2:13" x14ac:dyDescent="0.25">
      <c r="B1699" s="1" t="s">
        <v>26</v>
      </c>
      <c r="C1699" s="1" t="s">
        <v>18826</v>
      </c>
      <c r="D1699" s="1" t="s">
        <v>18827</v>
      </c>
      <c r="E1699" s="1" t="s">
        <v>18828</v>
      </c>
      <c r="F1699" s="1" t="s">
        <v>18829</v>
      </c>
      <c r="G1699" s="1" t="s">
        <v>18830</v>
      </c>
      <c r="H1699" s="1" t="s">
        <v>18831</v>
      </c>
      <c r="I1699" s="1" t="s">
        <v>18832</v>
      </c>
      <c r="J1699" s="1" t="s">
        <v>18833</v>
      </c>
      <c r="K1699" s="1" t="s">
        <v>18834</v>
      </c>
      <c r="L1699" s="1" t="s">
        <v>18835</v>
      </c>
      <c r="M1699" s="1" t="s">
        <v>18836</v>
      </c>
    </row>
    <row r="1700" spans="2:13" x14ac:dyDescent="0.25">
      <c r="B1700" s="1" t="s">
        <v>26</v>
      </c>
      <c r="C1700" s="1" t="s">
        <v>18837</v>
      </c>
      <c r="D1700" s="1" t="s">
        <v>18838</v>
      </c>
      <c r="E1700" s="1" t="s">
        <v>18839</v>
      </c>
      <c r="F1700" s="1" t="s">
        <v>18840</v>
      </c>
      <c r="G1700" s="1" t="s">
        <v>18841</v>
      </c>
      <c r="H1700" s="1" t="s">
        <v>18842</v>
      </c>
      <c r="I1700" s="1" t="s">
        <v>18843</v>
      </c>
      <c r="J1700" s="1" t="s">
        <v>18844</v>
      </c>
      <c r="K1700" s="1" t="s">
        <v>18845</v>
      </c>
      <c r="L1700" s="1" t="s">
        <v>18846</v>
      </c>
      <c r="M1700" s="1" t="s">
        <v>18847</v>
      </c>
    </row>
    <row r="1701" spans="2:13" x14ac:dyDescent="0.25">
      <c r="B1701" s="1" t="s">
        <v>26</v>
      </c>
      <c r="C1701" s="1" t="s">
        <v>18848</v>
      </c>
      <c r="D1701" s="1" t="s">
        <v>18849</v>
      </c>
      <c r="E1701" s="1" t="s">
        <v>18850</v>
      </c>
      <c r="F1701" s="1" t="s">
        <v>18851</v>
      </c>
      <c r="G1701" s="1" t="s">
        <v>18852</v>
      </c>
      <c r="H1701" s="1" t="s">
        <v>18853</v>
      </c>
      <c r="I1701" s="1" t="s">
        <v>18854</v>
      </c>
      <c r="J1701" s="1" t="s">
        <v>18855</v>
      </c>
      <c r="K1701" s="1" t="s">
        <v>18856</v>
      </c>
      <c r="L1701" s="1" t="s">
        <v>18857</v>
      </c>
      <c r="M1701" s="1" t="s">
        <v>18858</v>
      </c>
    </row>
    <row r="1702" spans="2:13" x14ac:dyDescent="0.25">
      <c r="B1702" s="1" t="s">
        <v>104</v>
      </c>
      <c r="C1702" s="1" t="s">
        <v>18859</v>
      </c>
      <c r="D1702" s="1" t="s">
        <v>18860</v>
      </c>
      <c r="E1702" s="1" t="s">
        <v>18861</v>
      </c>
      <c r="F1702" s="1" t="s">
        <v>18862</v>
      </c>
      <c r="G1702" s="1" t="s">
        <v>18863</v>
      </c>
      <c r="H1702" s="1" t="s">
        <v>18864</v>
      </c>
      <c r="I1702" s="1" t="s">
        <v>18865</v>
      </c>
      <c r="J1702" s="1" t="s">
        <v>18866</v>
      </c>
      <c r="K1702" s="1" t="s">
        <v>18867</v>
      </c>
      <c r="L1702" s="1" t="s">
        <v>18868</v>
      </c>
      <c r="M1702" s="1" t="s">
        <v>18869</v>
      </c>
    </row>
    <row r="1703" spans="2:13" x14ac:dyDescent="0.25">
      <c r="B1703" s="1" t="s">
        <v>104</v>
      </c>
      <c r="C1703" s="1" t="s">
        <v>18870</v>
      </c>
      <c r="D1703" s="1" t="s">
        <v>18871</v>
      </c>
      <c r="E1703" s="1" t="s">
        <v>18872</v>
      </c>
      <c r="F1703" s="1" t="s">
        <v>18873</v>
      </c>
      <c r="G1703" s="1" t="s">
        <v>18874</v>
      </c>
      <c r="H1703" s="1" t="s">
        <v>18875</v>
      </c>
      <c r="I1703" s="1" t="s">
        <v>18876</v>
      </c>
      <c r="J1703" s="1" t="s">
        <v>18877</v>
      </c>
      <c r="K1703" s="1" t="s">
        <v>18878</v>
      </c>
      <c r="L1703" s="1" t="s">
        <v>18879</v>
      </c>
      <c r="M1703" s="1" t="s">
        <v>18880</v>
      </c>
    </row>
    <row r="1704" spans="2:13" x14ac:dyDescent="0.25">
      <c r="B1704" s="1" t="s">
        <v>104</v>
      </c>
      <c r="C1704" s="1" t="s">
        <v>18881</v>
      </c>
      <c r="D1704" s="1" t="s">
        <v>18882</v>
      </c>
      <c r="E1704" s="1" t="s">
        <v>18883</v>
      </c>
      <c r="F1704" s="1" t="s">
        <v>18884</v>
      </c>
      <c r="G1704" s="1" t="s">
        <v>18885</v>
      </c>
      <c r="H1704" s="1" t="s">
        <v>18886</v>
      </c>
      <c r="I1704" s="1" t="s">
        <v>18887</v>
      </c>
      <c r="J1704" s="1" t="s">
        <v>18888</v>
      </c>
      <c r="K1704" s="1" t="s">
        <v>18889</v>
      </c>
      <c r="L1704" s="1" t="s">
        <v>18890</v>
      </c>
      <c r="M1704" s="1" t="s">
        <v>18891</v>
      </c>
    </row>
    <row r="1705" spans="2:13" x14ac:dyDescent="0.25">
      <c r="B1705" s="1" t="s">
        <v>104</v>
      </c>
      <c r="C1705" s="1" t="s">
        <v>18892</v>
      </c>
      <c r="D1705" s="1" t="s">
        <v>18893</v>
      </c>
      <c r="E1705" s="1" t="s">
        <v>18894</v>
      </c>
      <c r="F1705" s="1" t="s">
        <v>18895</v>
      </c>
      <c r="G1705" s="1" t="s">
        <v>18896</v>
      </c>
      <c r="H1705" s="1" t="s">
        <v>18897</v>
      </c>
      <c r="I1705" s="1" t="s">
        <v>18898</v>
      </c>
      <c r="J1705" s="1" t="s">
        <v>18899</v>
      </c>
      <c r="K1705" s="1" t="s">
        <v>18900</v>
      </c>
      <c r="L1705" s="1" t="s">
        <v>18901</v>
      </c>
      <c r="M1705" s="1" t="s">
        <v>18902</v>
      </c>
    </row>
    <row r="1706" spans="2:13" x14ac:dyDescent="0.25">
      <c r="B1706" s="1" t="s">
        <v>104</v>
      </c>
      <c r="C1706" s="1" t="s">
        <v>18903</v>
      </c>
      <c r="D1706" s="1" t="s">
        <v>18904</v>
      </c>
      <c r="E1706" s="1" t="s">
        <v>18905</v>
      </c>
      <c r="F1706" s="1" t="s">
        <v>18906</v>
      </c>
      <c r="G1706" s="1" t="s">
        <v>18907</v>
      </c>
      <c r="H1706" s="1" t="s">
        <v>18908</v>
      </c>
      <c r="I1706" s="1" t="s">
        <v>18909</v>
      </c>
      <c r="J1706" s="1" t="s">
        <v>18910</v>
      </c>
      <c r="K1706" s="1" t="s">
        <v>18911</v>
      </c>
      <c r="L1706" s="1" t="s">
        <v>18912</v>
      </c>
      <c r="M1706" s="1" t="s">
        <v>18913</v>
      </c>
    </row>
    <row r="1707" spans="2:13" x14ac:dyDescent="0.25">
      <c r="B1707" s="1" t="s">
        <v>104</v>
      </c>
      <c r="C1707" s="1" t="s">
        <v>18914</v>
      </c>
      <c r="D1707" s="1" t="s">
        <v>18915</v>
      </c>
      <c r="E1707" s="1" t="s">
        <v>18916</v>
      </c>
      <c r="F1707" s="1" t="s">
        <v>18917</v>
      </c>
      <c r="G1707" s="1" t="s">
        <v>18918</v>
      </c>
      <c r="H1707" s="1" t="s">
        <v>18919</v>
      </c>
      <c r="I1707" s="1" t="s">
        <v>18920</v>
      </c>
      <c r="J1707" s="1" t="s">
        <v>18921</v>
      </c>
      <c r="K1707" s="1" t="s">
        <v>18922</v>
      </c>
      <c r="L1707" s="1" t="s">
        <v>18923</v>
      </c>
      <c r="M1707" s="1" t="s">
        <v>18924</v>
      </c>
    </row>
    <row r="1708" spans="2:13" x14ac:dyDescent="0.25">
      <c r="B1708" s="1" t="s">
        <v>104</v>
      </c>
      <c r="C1708" s="1" t="s">
        <v>18925</v>
      </c>
      <c r="D1708" s="1" t="s">
        <v>18926</v>
      </c>
      <c r="E1708" s="1" t="s">
        <v>18927</v>
      </c>
      <c r="F1708" s="1" t="s">
        <v>18928</v>
      </c>
      <c r="G1708" s="1" t="s">
        <v>18929</v>
      </c>
      <c r="H1708" s="1" t="s">
        <v>18930</v>
      </c>
      <c r="I1708" s="1" t="s">
        <v>18931</v>
      </c>
      <c r="J1708" s="1" t="s">
        <v>18932</v>
      </c>
      <c r="K1708" s="1" t="s">
        <v>18933</v>
      </c>
      <c r="L1708" s="1" t="s">
        <v>18934</v>
      </c>
      <c r="M1708" s="1" t="s">
        <v>18935</v>
      </c>
    </row>
    <row r="1709" spans="2:13" x14ac:dyDescent="0.25">
      <c r="B1709" s="1" t="s">
        <v>104</v>
      </c>
      <c r="C1709" s="1" t="s">
        <v>18936</v>
      </c>
      <c r="D1709" s="1" t="s">
        <v>18937</v>
      </c>
      <c r="E1709" s="1" t="s">
        <v>18938</v>
      </c>
      <c r="F1709" s="1" t="s">
        <v>18939</v>
      </c>
      <c r="G1709" s="1" t="s">
        <v>18940</v>
      </c>
      <c r="H1709" s="1" t="s">
        <v>18941</v>
      </c>
      <c r="I1709" s="1" t="s">
        <v>18942</v>
      </c>
      <c r="J1709" s="1" t="s">
        <v>18943</v>
      </c>
      <c r="K1709" s="1" t="s">
        <v>18944</v>
      </c>
      <c r="L1709" s="1" t="s">
        <v>18945</v>
      </c>
      <c r="M1709" s="1" t="s">
        <v>18946</v>
      </c>
    </row>
    <row r="1710" spans="2:13" x14ac:dyDescent="0.25">
      <c r="B1710" s="1" t="s">
        <v>104</v>
      </c>
      <c r="C1710" s="1" t="s">
        <v>18947</v>
      </c>
      <c r="D1710" s="1" t="s">
        <v>18948</v>
      </c>
      <c r="E1710" s="1" t="s">
        <v>18949</v>
      </c>
      <c r="F1710" s="1" t="s">
        <v>18950</v>
      </c>
      <c r="G1710" s="1" t="s">
        <v>18951</v>
      </c>
      <c r="H1710" s="1" t="s">
        <v>18952</v>
      </c>
      <c r="I1710" s="1" t="s">
        <v>18953</v>
      </c>
      <c r="J1710" s="1" t="s">
        <v>18954</v>
      </c>
      <c r="K1710" s="1" t="s">
        <v>18955</v>
      </c>
      <c r="L1710" s="1" t="s">
        <v>18956</v>
      </c>
      <c r="M1710" s="1" t="s">
        <v>18957</v>
      </c>
    </row>
    <row r="1711" spans="2:13" x14ac:dyDescent="0.25">
      <c r="B1711" s="1" t="s">
        <v>104</v>
      </c>
      <c r="C1711" s="1" t="s">
        <v>18958</v>
      </c>
      <c r="D1711" s="1" t="s">
        <v>18959</v>
      </c>
      <c r="E1711" s="1" t="s">
        <v>18960</v>
      </c>
      <c r="F1711" s="1" t="s">
        <v>18961</v>
      </c>
      <c r="G1711" s="1" t="s">
        <v>18962</v>
      </c>
      <c r="H1711" s="1" t="s">
        <v>18963</v>
      </c>
      <c r="I1711" s="1" t="s">
        <v>18964</v>
      </c>
      <c r="J1711" s="1" t="s">
        <v>18965</v>
      </c>
      <c r="K1711" s="1" t="s">
        <v>18966</v>
      </c>
      <c r="L1711" s="1" t="s">
        <v>18967</v>
      </c>
      <c r="M1711" s="1" t="s">
        <v>18968</v>
      </c>
    </row>
    <row r="1712" spans="2:13" x14ac:dyDescent="0.25">
      <c r="B1712" s="1" t="s">
        <v>104</v>
      </c>
      <c r="C1712" s="1" t="s">
        <v>18969</v>
      </c>
      <c r="D1712" s="1" t="s">
        <v>18970</v>
      </c>
      <c r="E1712" s="1" t="s">
        <v>18971</v>
      </c>
      <c r="F1712" s="1" t="s">
        <v>18972</v>
      </c>
      <c r="G1712" s="1" t="s">
        <v>18973</v>
      </c>
      <c r="H1712" s="1" t="s">
        <v>18974</v>
      </c>
      <c r="I1712" s="1" t="s">
        <v>18975</v>
      </c>
      <c r="J1712" s="1" t="s">
        <v>18976</v>
      </c>
      <c r="K1712" s="1" t="s">
        <v>18977</v>
      </c>
      <c r="L1712" s="1" t="s">
        <v>18978</v>
      </c>
      <c r="M1712" s="1" t="s">
        <v>18979</v>
      </c>
    </row>
    <row r="1713" spans="2:13" x14ac:dyDescent="0.25">
      <c r="B1713" s="1" t="s">
        <v>104</v>
      </c>
      <c r="C1713" s="1" t="s">
        <v>18980</v>
      </c>
      <c r="D1713" s="1" t="s">
        <v>18981</v>
      </c>
      <c r="E1713" s="1" t="s">
        <v>18982</v>
      </c>
      <c r="F1713" s="1" t="s">
        <v>18983</v>
      </c>
      <c r="G1713" s="1" t="s">
        <v>18984</v>
      </c>
      <c r="H1713" s="1" t="s">
        <v>18985</v>
      </c>
      <c r="I1713" s="1" t="s">
        <v>18986</v>
      </c>
      <c r="J1713" s="1" t="s">
        <v>18987</v>
      </c>
      <c r="K1713" s="1" t="s">
        <v>18988</v>
      </c>
      <c r="L1713" s="1" t="s">
        <v>18989</v>
      </c>
      <c r="M1713" s="1" t="s">
        <v>18990</v>
      </c>
    </row>
    <row r="1714" spans="2:13" x14ac:dyDescent="0.25">
      <c r="B1714" s="1" t="s">
        <v>104</v>
      </c>
      <c r="C1714" s="1" t="s">
        <v>18991</v>
      </c>
      <c r="D1714" s="1" t="s">
        <v>18992</v>
      </c>
      <c r="E1714" s="1" t="s">
        <v>18993</v>
      </c>
      <c r="F1714" s="1" t="s">
        <v>18994</v>
      </c>
      <c r="G1714" s="1" t="s">
        <v>18995</v>
      </c>
      <c r="H1714" s="1" t="s">
        <v>18996</v>
      </c>
      <c r="I1714" s="1" t="s">
        <v>18997</v>
      </c>
      <c r="J1714" s="1" t="s">
        <v>18998</v>
      </c>
      <c r="K1714" s="1" t="s">
        <v>18999</v>
      </c>
      <c r="L1714" s="1" t="s">
        <v>19000</v>
      </c>
      <c r="M1714" s="1" t="s">
        <v>19001</v>
      </c>
    </row>
    <row r="1715" spans="2:13" x14ac:dyDescent="0.25">
      <c r="B1715" s="1" t="s">
        <v>104</v>
      </c>
      <c r="C1715" s="1" t="s">
        <v>19002</v>
      </c>
      <c r="D1715" s="1" t="s">
        <v>19003</v>
      </c>
      <c r="E1715" s="1" t="s">
        <v>19004</v>
      </c>
      <c r="F1715" s="1" t="s">
        <v>19005</v>
      </c>
      <c r="G1715" s="1" t="s">
        <v>19006</v>
      </c>
      <c r="H1715" s="1" t="s">
        <v>19007</v>
      </c>
      <c r="I1715" s="1" t="s">
        <v>19008</v>
      </c>
      <c r="J1715" s="1" t="s">
        <v>19009</v>
      </c>
      <c r="K1715" s="1" t="s">
        <v>19010</v>
      </c>
      <c r="L1715" s="1" t="s">
        <v>19011</v>
      </c>
      <c r="M1715" s="1" t="s">
        <v>19012</v>
      </c>
    </row>
    <row r="1716" spans="2:13" x14ac:dyDescent="0.25">
      <c r="B1716" s="1" t="s">
        <v>104</v>
      </c>
      <c r="C1716" s="1" t="s">
        <v>19013</v>
      </c>
      <c r="D1716" s="1" t="s">
        <v>19014</v>
      </c>
      <c r="E1716" s="1" t="s">
        <v>19015</v>
      </c>
      <c r="F1716" s="1" t="s">
        <v>19016</v>
      </c>
      <c r="G1716" s="1" t="s">
        <v>19017</v>
      </c>
      <c r="H1716" s="1" t="s">
        <v>19018</v>
      </c>
      <c r="I1716" s="1" t="s">
        <v>19019</v>
      </c>
      <c r="J1716" s="1" t="s">
        <v>19020</v>
      </c>
      <c r="K1716" s="1" t="s">
        <v>19021</v>
      </c>
      <c r="L1716" s="1" t="s">
        <v>19022</v>
      </c>
      <c r="M1716" s="1" t="s">
        <v>19023</v>
      </c>
    </row>
    <row r="1717" spans="2:13" x14ac:dyDescent="0.25">
      <c r="B1717" s="1" t="s">
        <v>104</v>
      </c>
      <c r="C1717" s="1" t="s">
        <v>19024</v>
      </c>
      <c r="D1717" s="1" t="s">
        <v>19025</v>
      </c>
      <c r="E1717" s="1" t="s">
        <v>19026</v>
      </c>
      <c r="F1717" s="1" t="s">
        <v>19027</v>
      </c>
      <c r="G1717" s="1" t="s">
        <v>19028</v>
      </c>
      <c r="H1717" s="1" t="s">
        <v>19029</v>
      </c>
      <c r="I1717" s="1" t="s">
        <v>19030</v>
      </c>
      <c r="J1717" s="1" t="s">
        <v>19031</v>
      </c>
      <c r="K1717" s="1" t="s">
        <v>19032</v>
      </c>
      <c r="L1717" s="1" t="s">
        <v>19033</v>
      </c>
      <c r="M1717" s="1" t="s">
        <v>19034</v>
      </c>
    </row>
    <row r="1718" spans="2:13" x14ac:dyDescent="0.25">
      <c r="B1718" s="1" t="s">
        <v>104</v>
      </c>
      <c r="C1718" s="1" t="s">
        <v>19035</v>
      </c>
      <c r="D1718" s="1" t="s">
        <v>19036</v>
      </c>
      <c r="E1718" s="1" t="s">
        <v>19037</v>
      </c>
      <c r="F1718" s="1" t="s">
        <v>19038</v>
      </c>
      <c r="G1718" s="1" t="s">
        <v>19039</v>
      </c>
      <c r="H1718" s="1" t="s">
        <v>19040</v>
      </c>
      <c r="I1718" s="1" t="s">
        <v>19041</v>
      </c>
      <c r="J1718" s="1" t="s">
        <v>19042</v>
      </c>
      <c r="K1718" s="1" t="s">
        <v>19043</v>
      </c>
      <c r="L1718" s="1" t="s">
        <v>19044</v>
      </c>
      <c r="M1718" s="1" t="s">
        <v>19045</v>
      </c>
    </row>
    <row r="1719" spans="2:13" x14ac:dyDescent="0.25">
      <c r="B1719" s="1" t="s">
        <v>104</v>
      </c>
      <c r="C1719" s="1" t="s">
        <v>19046</v>
      </c>
      <c r="D1719" s="1" t="s">
        <v>19047</v>
      </c>
      <c r="E1719" s="1" t="s">
        <v>19048</v>
      </c>
      <c r="F1719" s="1" t="s">
        <v>19049</v>
      </c>
      <c r="G1719" s="1" t="s">
        <v>19050</v>
      </c>
      <c r="H1719" s="1" t="s">
        <v>19051</v>
      </c>
      <c r="I1719" s="1" t="s">
        <v>19052</v>
      </c>
      <c r="J1719" s="1" t="s">
        <v>19053</v>
      </c>
      <c r="K1719" s="1" t="s">
        <v>19054</v>
      </c>
      <c r="L1719" s="1" t="s">
        <v>19055</v>
      </c>
      <c r="M1719" s="1" t="s">
        <v>19056</v>
      </c>
    </row>
    <row r="1720" spans="2:13" x14ac:dyDescent="0.25">
      <c r="B1720" s="1" t="s">
        <v>104</v>
      </c>
      <c r="C1720" s="1" t="s">
        <v>19057</v>
      </c>
      <c r="D1720" s="1" t="s">
        <v>19058</v>
      </c>
      <c r="E1720" s="1" t="s">
        <v>19059</v>
      </c>
      <c r="F1720" s="1" t="s">
        <v>19060</v>
      </c>
      <c r="G1720" s="1" t="s">
        <v>19061</v>
      </c>
      <c r="H1720" s="1" t="s">
        <v>19062</v>
      </c>
      <c r="I1720" s="1" t="s">
        <v>19063</v>
      </c>
      <c r="J1720" s="1" t="s">
        <v>19064</v>
      </c>
      <c r="K1720" s="1" t="s">
        <v>19065</v>
      </c>
      <c r="L1720" s="1" t="s">
        <v>19066</v>
      </c>
      <c r="M1720" s="1" t="s">
        <v>19067</v>
      </c>
    </row>
    <row r="1721" spans="2:13" x14ac:dyDescent="0.25">
      <c r="B1721" s="1" t="s">
        <v>104</v>
      </c>
      <c r="C1721" s="1" t="s">
        <v>19068</v>
      </c>
      <c r="D1721" s="1" t="s">
        <v>19069</v>
      </c>
      <c r="E1721" s="1" t="s">
        <v>19070</v>
      </c>
      <c r="F1721" s="1" t="s">
        <v>19071</v>
      </c>
      <c r="G1721" s="1" t="s">
        <v>19072</v>
      </c>
      <c r="H1721" s="1" t="s">
        <v>19073</v>
      </c>
      <c r="I1721" s="1" t="s">
        <v>19074</v>
      </c>
      <c r="J1721" s="1" t="s">
        <v>19075</v>
      </c>
      <c r="K1721" s="1" t="s">
        <v>19076</v>
      </c>
      <c r="L1721" s="1" t="s">
        <v>19077</v>
      </c>
      <c r="M1721" s="1" t="s">
        <v>19078</v>
      </c>
    </row>
    <row r="1722" spans="2:13" x14ac:dyDescent="0.25">
      <c r="B1722" s="1" t="s">
        <v>105</v>
      </c>
      <c r="C1722" s="1" t="s">
        <v>19079</v>
      </c>
      <c r="D1722" s="1" t="s">
        <v>19080</v>
      </c>
      <c r="E1722" s="1" t="s">
        <v>19081</v>
      </c>
      <c r="F1722" s="1" t="s">
        <v>19082</v>
      </c>
      <c r="G1722" s="1" t="s">
        <v>19083</v>
      </c>
      <c r="H1722" s="1" t="s">
        <v>19084</v>
      </c>
      <c r="I1722" s="1" t="s">
        <v>19085</v>
      </c>
      <c r="J1722" s="1" t="s">
        <v>19086</v>
      </c>
      <c r="K1722" s="1" t="s">
        <v>19087</v>
      </c>
      <c r="L1722" s="1" t="s">
        <v>19088</v>
      </c>
      <c r="M1722" s="1" t="s">
        <v>19089</v>
      </c>
    </row>
    <row r="1723" spans="2:13" x14ac:dyDescent="0.25">
      <c r="B1723" s="1" t="s">
        <v>105</v>
      </c>
      <c r="C1723" s="1" t="s">
        <v>19090</v>
      </c>
      <c r="D1723" s="1" t="s">
        <v>19091</v>
      </c>
      <c r="E1723" s="1" t="s">
        <v>19092</v>
      </c>
      <c r="F1723" s="1" t="s">
        <v>19093</v>
      </c>
      <c r="G1723" s="1" t="s">
        <v>19094</v>
      </c>
      <c r="H1723" s="1" t="s">
        <v>19095</v>
      </c>
      <c r="I1723" s="1" t="s">
        <v>19096</v>
      </c>
      <c r="J1723" s="1" t="s">
        <v>19097</v>
      </c>
      <c r="K1723" s="1" t="s">
        <v>19098</v>
      </c>
      <c r="L1723" s="1" t="s">
        <v>19099</v>
      </c>
      <c r="M1723" s="1" t="s">
        <v>19100</v>
      </c>
    </row>
    <row r="1724" spans="2:13" x14ac:dyDescent="0.25">
      <c r="B1724" s="1" t="s">
        <v>105</v>
      </c>
      <c r="C1724" s="1" t="s">
        <v>19101</v>
      </c>
      <c r="D1724" s="1" t="s">
        <v>19102</v>
      </c>
      <c r="E1724" s="1" t="s">
        <v>19103</v>
      </c>
      <c r="F1724" s="1" t="s">
        <v>19104</v>
      </c>
      <c r="G1724" s="1" t="s">
        <v>19105</v>
      </c>
      <c r="H1724" s="1" t="s">
        <v>19106</v>
      </c>
      <c r="I1724" s="1" t="s">
        <v>19107</v>
      </c>
      <c r="J1724" s="1" t="s">
        <v>19108</v>
      </c>
      <c r="K1724" s="1" t="s">
        <v>19109</v>
      </c>
      <c r="L1724" s="1" t="s">
        <v>19110</v>
      </c>
      <c r="M1724" s="1" t="s">
        <v>19111</v>
      </c>
    </row>
    <row r="1725" spans="2:13" x14ac:dyDescent="0.25">
      <c r="B1725" s="1" t="s">
        <v>105</v>
      </c>
      <c r="C1725" s="1" t="s">
        <v>19112</v>
      </c>
      <c r="D1725" s="1" t="s">
        <v>19113</v>
      </c>
      <c r="E1725" s="1" t="s">
        <v>19114</v>
      </c>
      <c r="F1725" s="1" t="s">
        <v>19115</v>
      </c>
      <c r="G1725" s="1" t="s">
        <v>19116</v>
      </c>
      <c r="H1725" s="1" t="s">
        <v>19117</v>
      </c>
      <c r="I1725" s="1" t="s">
        <v>19118</v>
      </c>
      <c r="J1725" s="1" t="s">
        <v>19119</v>
      </c>
      <c r="K1725" s="1" t="s">
        <v>19120</v>
      </c>
      <c r="L1725" s="1" t="s">
        <v>19121</v>
      </c>
      <c r="M1725" s="1" t="s">
        <v>19122</v>
      </c>
    </row>
    <row r="1726" spans="2:13" x14ac:dyDescent="0.25">
      <c r="B1726" s="1" t="s">
        <v>105</v>
      </c>
      <c r="C1726" s="1" t="s">
        <v>19123</v>
      </c>
      <c r="D1726" s="1" t="s">
        <v>19124</v>
      </c>
      <c r="E1726" s="1" t="s">
        <v>19125</v>
      </c>
      <c r="F1726" s="1" t="s">
        <v>19126</v>
      </c>
      <c r="G1726" s="1" t="s">
        <v>19127</v>
      </c>
      <c r="H1726" s="1" t="s">
        <v>19128</v>
      </c>
      <c r="I1726" s="1" t="s">
        <v>19129</v>
      </c>
      <c r="J1726" s="1" t="s">
        <v>19130</v>
      </c>
      <c r="K1726" s="1" t="s">
        <v>19131</v>
      </c>
      <c r="L1726" s="1" t="s">
        <v>19132</v>
      </c>
      <c r="M1726" s="1" t="s">
        <v>19133</v>
      </c>
    </row>
    <row r="1727" spans="2:13" x14ac:dyDescent="0.25">
      <c r="B1727" s="1" t="s">
        <v>105</v>
      </c>
      <c r="C1727" s="1" t="s">
        <v>19134</v>
      </c>
      <c r="D1727" s="1" t="s">
        <v>19135</v>
      </c>
      <c r="E1727" s="1" t="s">
        <v>19136</v>
      </c>
      <c r="F1727" s="1" t="s">
        <v>19137</v>
      </c>
      <c r="G1727" s="1" t="s">
        <v>19138</v>
      </c>
      <c r="H1727" s="1" t="s">
        <v>19139</v>
      </c>
      <c r="I1727" s="1" t="s">
        <v>19140</v>
      </c>
      <c r="J1727" s="1" t="s">
        <v>19141</v>
      </c>
      <c r="K1727" s="1" t="s">
        <v>19142</v>
      </c>
      <c r="L1727" s="1" t="s">
        <v>19143</v>
      </c>
      <c r="M1727" s="1" t="s">
        <v>19144</v>
      </c>
    </row>
    <row r="1728" spans="2:13" x14ac:dyDescent="0.25">
      <c r="B1728" s="1" t="s">
        <v>105</v>
      </c>
      <c r="C1728" s="1" t="s">
        <v>19145</v>
      </c>
      <c r="D1728" s="1" t="s">
        <v>19146</v>
      </c>
      <c r="E1728" s="1" t="s">
        <v>19147</v>
      </c>
      <c r="F1728" s="1" t="s">
        <v>19148</v>
      </c>
      <c r="G1728" s="1" t="s">
        <v>19149</v>
      </c>
      <c r="H1728" s="1" t="s">
        <v>19150</v>
      </c>
      <c r="I1728" s="1" t="s">
        <v>19151</v>
      </c>
      <c r="J1728" s="1" t="s">
        <v>19152</v>
      </c>
      <c r="K1728" s="1" t="s">
        <v>19153</v>
      </c>
      <c r="L1728" s="1" t="s">
        <v>19154</v>
      </c>
      <c r="M1728" s="1" t="s">
        <v>19155</v>
      </c>
    </row>
    <row r="1729" spans="2:13" x14ac:dyDescent="0.25">
      <c r="B1729" s="1" t="s">
        <v>105</v>
      </c>
      <c r="C1729" s="1" t="s">
        <v>19156</v>
      </c>
      <c r="D1729" s="1" t="s">
        <v>19157</v>
      </c>
      <c r="E1729" s="1" t="s">
        <v>19158</v>
      </c>
      <c r="F1729" s="1" t="s">
        <v>19159</v>
      </c>
      <c r="G1729" s="1" t="s">
        <v>19160</v>
      </c>
      <c r="H1729" s="1" t="s">
        <v>19161</v>
      </c>
      <c r="I1729" s="1" t="s">
        <v>19162</v>
      </c>
      <c r="J1729" s="1" t="s">
        <v>19163</v>
      </c>
      <c r="K1729" s="1" t="s">
        <v>19164</v>
      </c>
      <c r="L1729" s="1" t="s">
        <v>19165</v>
      </c>
      <c r="M1729" s="1" t="s">
        <v>19166</v>
      </c>
    </row>
    <row r="1730" spans="2:13" x14ac:dyDescent="0.25">
      <c r="B1730" s="1" t="s">
        <v>105</v>
      </c>
      <c r="C1730" s="1" t="s">
        <v>19167</v>
      </c>
      <c r="D1730" s="1" t="s">
        <v>19168</v>
      </c>
      <c r="E1730" s="1" t="s">
        <v>19169</v>
      </c>
      <c r="F1730" s="1" t="s">
        <v>19170</v>
      </c>
      <c r="G1730" s="1" t="s">
        <v>19171</v>
      </c>
      <c r="H1730" s="1" t="s">
        <v>19172</v>
      </c>
      <c r="I1730" s="1" t="s">
        <v>19173</v>
      </c>
      <c r="J1730" s="1" t="s">
        <v>19174</v>
      </c>
      <c r="K1730" s="1" t="s">
        <v>19175</v>
      </c>
      <c r="L1730" s="1" t="s">
        <v>19176</v>
      </c>
      <c r="M1730" s="1" t="s">
        <v>19177</v>
      </c>
    </row>
    <row r="1731" spans="2:13" x14ac:dyDescent="0.25">
      <c r="B1731" s="1" t="s">
        <v>105</v>
      </c>
      <c r="C1731" s="1" t="s">
        <v>19178</v>
      </c>
      <c r="D1731" s="1" t="s">
        <v>19179</v>
      </c>
      <c r="E1731" s="1" t="s">
        <v>19180</v>
      </c>
      <c r="F1731" s="1" t="s">
        <v>19181</v>
      </c>
      <c r="G1731" s="1" t="s">
        <v>19182</v>
      </c>
      <c r="H1731" s="1" t="s">
        <v>19183</v>
      </c>
      <c r="I1731" s="1" t="s">
        <v>19184</v>
      </c>
      <c r="J1731" s="1" t="s">
        <v>19185</v>
      </c>
      <c r="K1731" s="1" t="s">
        <v>19186</v>
      </c>
      <c r="L1731" s="1" t="s">
        <v>19187</v>
      </c>
      <c r="M1731" s="1" t="s">
        <v>19188</v>
      </c>
    </row>
    <row r="1732" spans="2:13" x14ac:dyDescent="0.25">
      <c r="B1732" s="1" t="s">
        <v>105</v>
      </c>
      <c r="C1732" s="1" t="s">
        <v>19189</v>
      </c>
      <c r="D1732" s="1" t="s">
        <v>19190</v>
      </c>
      <c r="E1732" s="1" t="s">
        <v>19191</v>
      </c>
      <c r="F1732" s="1" t="s">
        <v>19192</v>
      </c>
      <c r="G1732" s="1" t="s">
        <v>19193</v>
      </c>
      <c r="H1732" s="1" t="s">
        <v>19194</v>
      </c>
      <c r="I1732" s="1" t="s">
        <v>19195</v>
      </c>
      <c r="J1732" s="1" t="s">
        <v>19196</v>
      </c>
      <c r="K1732" s="1" t="s">
        <v>19197</v>
      </c>
      <c r="L1732" s="1" t="s">
        <v>19198</v>
      </c>
      <c r="M1732" s="1" t="s">
        <v>19199</v>
      </c>
    </row>
    <row r="1733" spans="2:13" x14ac:dyDescent="0.25">
      <c r="B1733" s="1" t="s">
        <v>105</v>
      </c>
      <c r="C1733" s="1" t="s">
        <v>19200</v>
      </c>
      <c r="D1733" s="1" t="s">
        <v>19201</v>
      </c>
      <c r="E1733" s="1" t="s">
        <v>19202</v>
      </c>
      <c r="F1733" s="1" t="s">
        <v>19203</v>
      </c>
      <c r="G1733" s="1" t="s">
        <v>19204</v>
      </c>
      <c r="H1733" s="1" t="s">
        <v>19205</v>
      </c>
      <c r="I1733" s="1" t="s">
        <v>19206</v>
      </c>
      <c r="J1733" s="1" t="s">
        <v>19207</v>
      </c>
      <c r="K1733" s="1" t="s">
        <v>19208</v>
      </c>
      <c r="L1733" s="1" t="s">
        <v>19209</v>
      </c>
      <c r="M1733" s="1" t="s">
        <v>19210</v>
      </c>
    </row>
    <row r="1734" spans="2:13" x14ac:dyDescent="0.25">
      <c r="B1734" s="1" t="s">
        <v>105</v>
      </c>
      <c r="C1734" s="1" t="s">
        <v>19211</v>
      </c>
      <c r="D1734" s="1" t="s">
        <v>19212</v>
      </c>
      <c r="E1734" s="1" t="s">
        <v>19213</v>
      </c>
      <c r="F1734" s="1" t="s">
        <v>19214</v>
      </c>
      <c r="G1734" s="1" t="s">
        <v>19215</v>
      </c>
      <c r="H1734" s="1" t="s">
        <v>19216</v>
      </c>
      <c r="I1734" s="1" t="s">
        <v>19217</v>
      </c>
      <c r="J1734" s="1" t="s">
        <v>19218</v>
      </c>
      <c r="K1734" s="1" t="s">
        <v>19219</v>
      </c>
      <c r="L1734" s="1" t="s">
        <v>19220</v>
      </c>
      <c r="M1734" s="1" t="s">
        <v>19221</v>
      </c>
    </row>
    <row r="1735" spans="2:13" x14ac:dyDescent="0.25">
      <c r="B1735" s="1" t="s">
        <v>105</v>
      </c>
      <c r="C1735" s="1" t="s">
        <v>19222</v>
      </c>
      <c r="D1735" s="1" t="s">
        <v>19223</v>
      </c>
      <c r="E1735" s="1" t="s">
        <v>19224</v>
      </c>
      <c r="F1735" s="1" t="s">
        <v>19225</v>
      </c>
      <c r="G1735" s="1" t="s">
        <v>19226</v>
      </c>
      <c r="H1735" s="1" t="s">
        <v>19227</v>
      </c>
      <c r="I1735" s="1" t="s">
        <v>19228</v>
      </c>
      <c r="J1735" s="1" t="s">
        <v>19229</v>
      </c>
      <c r="K1735" s="1" t="s">
        <v>19230</v>
      </c>
      <c r="L1735" s="1" t="s">
        <v>19231</v>
      </c>
      <c r="M1735" s="1" t="s">
        <v>19232</v>
      </c>
    </row>
    <row r="1736" spans="2:13" x14ac:dyDescent="0.25">
      <c r="B1736" s="1" t="s">
        <v>105</v>
      </c>
      <c r="C1736" s="1" t="s">
        <v>19233</v>
      </c>
      <c r="D1736" s="1" t="s">
        <v>19234</v>
      </c>
      <c r="E1736" s="1" t="s">
        <v>19235</v>
      </c>
      <c r="F1736" s="1" t="s">
        <v>19236</v>
      </c>
      <c r="G1736" s="1" t="s">
        <v>19237</v>
      </c>
      <c r="H1736" s="1" t="s">
        <v>19238</v>
      </c>
      <c r="I1736" s="1" t="s">
        <v>19239</v>
      </c>
      <c r="J1736" s="1" t="s">
        <v>19240</v>
      </c>
      <c r="K1736" s="1" t="s">
        <v>19241</v>
      </c>
      <c r="L1736" s="1" t="s">
        <v>19242</v>
      </c>
      <c r="M1736" s="1" t="s">
        <v>19243</v>
      </c>
    </row>
    <row r="1737" spans="2:13" x14ac:dyDescent="0.25">
      <c r="B1737" s="1" t="s">
        <v>105</v>
      </c>
      <c r="C1737" s="1" t="s">
        <v>19244</v>
      </c>
      <c r="D1737" s="1" t="s">
        <v>19245</v>
      </c>
      <c r="E1737" s="1" t="s">
        <v>19246</v>
      </c>
      <c r="F1737" s="1" t="s">
        <v>19247</v>
      </c>
      <c r="G1737" s="1" t="s">
        <v>19248</v>
      </c>
      <c r="H1737" s="1" t="s">
        <v>19249</v>
      </c>
      <c r="I1737" s="1" t="s">
        <v>19250</v>
      </c>
      <c r="J1737" s="1" t="s">
        <v>19251</v>
      </c>
      <c r="K1737" s="1" t="s">
        <v>19252</v>
      </c>
      <c r="L1737" s="1" t="s">
        <v>19253</v>
      </c>
      <c r="M1737" s="1" t="s">
        <v>19254</v>
      </c>
    </row>
    <row r="1738" spans="2:13" x14ac:dyDescent="0.25">
      <c r="B1738" s="1" t="s">
        <v>105</v>
      </c>
      <c r="C1738" s="1" t="s">
        <v>19255</v>
      </c>
      <c r="D1738" s="1" t="s">
        <v>19256</v>
      </c>
      <c r="E1738" s="1" t="s">
        <v>19257</v>
      </c>
      <c r="F1738" s="1" t="s">
        <v>19258</v>
      </c>
      <c r="G1738" s="1" t="s">
        <v>19259</v>
      </c>
      <c r="H1738" s="1" t="s">
        <v>19260</v>
      </c>
      <c r="I1738" s="1" t="s">
        <v>19261</v>
      </c>
      <c r="J1738" s="1" t="s">
        <v>19262</v>
      </c>
      <c r="K1738" s="1" t="s">
        <v>19263</v>
      </c>
      <c r="L1738" s="1" t="s">
        <v>19264</v>
      </c>
      <c r="M1738" s="1" t="s">
        <v>19265</v>
      </c>
    </row>
    <row r="1739" spans="2:13" x14ac:dyDescent="0.25">
      <c r="B1739" s="1" t="s">
        <v>105</v>
      </c>
      <c r="C1739" s="1" t="s">
        <v>19266</v>
      </c>
      <c r="D1739" s="1" t="s">
        <v>19267</v>
      </c>
      <c r="E1739" s="1" t="s">
        <v>19268</v>
      </c>
      <c r="F1739" s="1" t="s">
        <v>19269</v>
      </c>
      <c r="G1739" s="1" t="s">
        <v>19270</v>
      </c>
      <c r="H1739" s="1" t="s">
        <v>19271</v>
      </c>
      <c r="I1739" s="1" t="s">
        <v>19272</v>
      </c>
      <c r="J1739" s="1" t="s">
        <v>19273</v>
      </c>
      <c r="K1739" s="1" t="s">
        <v>19274</v>
      </c>
      <c r="L1739" s="1" t="s">
        <v>19275</v>
      </c>
      <c r="M1739" s="1" t="s">
        <v>19276</v>
      </c>
    </row>
    <row r="1740" spans="2:13" x14ac:dyDescent="0.25">
      <c r="B1740" s="1" t="s">
        <v>105</v>
      </c>
      <c r="C1740" s="1" t="s">
        <v>19277</v>
      </c>
      <c r="D1740" s="1" t="s">
        <v>19278</v>
      </c>
      <c r="E1740" s="1" t="s">
        <v>19279</v>
      </c>
      <c r="F1740" s="1" t="s">
        <v>19280</v>
      </c>
      <c r="G1740" s="1" t="s">
        <v>19281</v>
      </c>
      <c r="H1740" s="1" t="s">
        <v>19282</v>
      </c>
      <c r="I1740" s="1" t="s">
        <v>19283</v>
      </c>
      <c r="J1740" s="1" t="s">
        <v>19284</v>
      </c>
      <c r="K1740" s="1" t="s">
        <v>19285</v>
      </c>
      <c r="L1740" s="1" t="s">
        <v>19286</v>
      </c>
      <c r="M1740" s="1" t="s">
        <v>19287</v>
      </c>
    </row>
    <row r="1741" spans="2:13" x14ac:dyDescent="0.25">
      <c r="B1741" s="1" t="s">
        <v>105</v>
      </c>
      <c r="C1741" s="1" t="s">
        <v>19288</v>
      </c>
      <c r="D1741" s="1" t="s">
        <v>19289</v>
      </c>
      <c r="E1741" s="1" t="s">
        <v>19290</v>
      </c>
      <c r="F1741" s="1" t="s">
        <v>19291</v>
      </c>
      <c r="G1741" s="1" t="s">
        <v>19292</v>
      </c>
      <c r="H1741" s="1" t="s">
        <v>19293</v>
      </c>
      <c r="I1741" s="1" t="s">
        <v>19294</v>
      </c>
      <c r="J1741" s="1" t="s">
        <v>19295</v>
      </c>
      <c r="K1741" s="1" t="s">
        <v>19296</v>
      </c>
      <c r="L1741" s="1" t="s">
        <v>19297</v>
      </c>
      <c r="M1741" s="1" t="s">
        <v>19298</v>
      </c>
    </row>
    <row r="1742" spans="2:13" x14ac:dyDescent="0.25">
      <c r="B1742" s="1" t="s">
        <v>106</v>
      </c>
      <c r="C1742" s="1" t="s">
        <v>19299</v>
      </c>
      <c r="D1742" s="1" t="s">
        <v>19300</v>
      </c>
      <c r="E1742" s="1" t="s">
        <v>19301</v>
      </c>
      <c r="F1742" s="1" t="s">
        <v>19302</v>
      </c>
      <c r="G1742" s="1" t="s">
        <v>19303</v>
      </c>
      <c r="H1742" s="1" t="s">
        <v>19304</v>
      </c>
      <c r="I1742" s="1" t="s">
        <v>19305</v>
      </c>
      <c r="J1742" s="1" t="s">
        <v>19306</v>
      </c>
      <c r="K1742" s="1" t="s">
        <v>19307</v>
      </c>
      <c r="L1742" s="1" t="s">
        <v>19308</v>
      </c>
      <c r="M1742" s="1" t="s">
        <v>19309</v>
      </c>
    </row>
    <row r="1743" spans="2:13" x14ac:dyDescent="0.25">
      <c r="B1743" s="1" t="s">
        <v>106</v>
      </c>
      <c r="C1743" s="1" t="s">
        <v>19310</v>
      </c>
      <c r="D1743" s="1" t="s">
        <v>19311</v>
      </c>
      <c r="E1743" s="1" t="s">
        <v>19312</v>
      </c>
      <c r="F1743" s="1" t="s">
        <v>19313</v>
      </c>
      <c r="G1743" s="1" t="s">
        <v>19314</v>
      </c>
      <c r="H1743" s="1" t="s">
        <v>19315</v>
      </c>
      <c r="I1743" s="1" t="s">
        <v>19316</v>
      </c>
      <c r="J1743" s="1" t="s">
        <v>19317</v>
      </c>
      <c r="K1743" s="1" t="s">
        <v>19318</v>
      </c>
      <c r="L1743" s="1" t="s">
        <v>19319</v>
      </c>
      <c r="M1743" s="1" t="s">
        <v>19320</v>
      </c>
    </row>
    <row r="1744" spans="2:13" x14ac:dyDescent="0.25">
      <c r="B1744" s="1" t="s">
        <v>106</v>
      </c>
      <c r="C1744" s="1" t="s">
        <v>19321</v>
      </c>
      <c r="D1744" s="1" t="s">
        <v>19322</v>
      </c>
      <c r="E1744" s="1" t="s">
        <v>19323</v>
      </c>
      <c r="F1744" s="1" t="s">
        <v>19324</v>
      </c>
      <c r="G1744" s="1" t="s">
        <v>19325</v>
      </c>
      <c r="H1744" s="1" t="s">
        <v>19326</v>
      </c>
      <c r="I1744" s="1" t="s">
        <v>19327</v>
      </c>
      <c r="J1744" s="1" t="s">
        <v>19328</v>
      </c>
      <c r="K1744" s="1" t="s">
        <v>19329</v>
      </c>
      <c r="L1744" s="1" t="s">
        <v>19330</v>
      </c>
      <c r="M1744" s="1" t="s">
        <v>19331</v>
      </c>
    </row>
    <row r="1745" spans="2:13" x14ac:dyDescent="0.25">
      <c r="B1745" s="1" t="s">
        <v>106</v>
      </c>
      <c r="C1745" s="1" t="s">
        <v>19332</v>
      </c>
      <c r="D1745" s="1" t="s">
        <v>19333</v>
      </c>
      <c r="E1745" s="1" t="s">
        <v>19334</v>
      </c>
      <c r="F1745" s="1" t="s">
        <v>19335</v>
      </c>
      <c r="G1745" s="1" t="s">
        <v>19336</v>
      </c>
      <c r="H1745" s="1" t="s">
        <v>19337</v>
      </c>
      <c r="I1745" s="1" t="s">
        <v>19338</v>
      </c>
      <c r="J1745" s="1" t="s">
        <v>19339</v>
      </c>
      <c r="K1745" s="1" t="s">
        <v>19340</v>
      </c>
      <c r="L1745" s="1" t="s">
        <v>19341</v>
      </c>
      <c r="M1745" s="1" t="s">
        <v>19342</v>
      </c>
    </row>
    <row r="1746" spans="2:13" x14ac:dyDescent="0.25">
      <c r="B1746" s="1" t="s">
        <v>106</v>
      </c>
      <c r="C1746" s="1" t="s">
        <v>19343</v>
      </c>
      <c r="D1746" s="1" t="s">
        <v>19344</v>
      </c>
      <c r="E1746" s="1" t="s">
        <v>19345</v>
      </c>
      <c r="F1746" s="1" t="s">
        <v>19346</v>
      </c>
      <c r="G1746" s="1" t="s">
        <v>19347</v>
      </c>
      <c r="H1746" s="1" t="s">
        <v>19348</v>
      </c>
      <c r="I1746" s="1" t="s">
        <v>19349</v>
      </c>
      <c r="J1746" s="1" t="s">
        <v>19350</v>
      </c>
      <c r="K1746" s="1" t="s">
        <v>19351</v>
      </c>
      <c r="L1746" s="1" t="s">
        <v>19352</v>
      </c>
      <c r="M1746" s="1" t="s">
        <v>19353</v>
      </c>
    </row>
    <row r="1747" spans="2:13" x14ac:dyDescent="0.25">
      <c r="B1747" s="1" t="s">
        <v>106</v>
      </c>
      <c r="C1747" s="1" t="s">
        <v>19354</v>
      </c>
      <c r="D1747" s="1" t="s">
        <v>19355</v>
      </c>
      <c r="E1747" s="1" t="s">
        <v>19356</v>
      </c>
      <c r="F1747" s="1" t="s">
        <v>19357</v>
      </c>
      <c r="G1747" s="1" t="s">
        <v>19358</v>
      </c>
      <c r="H1747" s="1" t="s">
        <v>19359</v>
      </c>
      <c r="I1747" s="1" t="s">
        <v>19360</v>
      </c>
      <c r="J1747" s="1" t="s">
        <v>19361</v>
      </c>
      <c r="K1747" s="1" t="s">
        <v>19362</v>
      </c>
      <c r="L1747" s="1" t="s">
        <v>19363</v>
      </c>
      <c r="M1747" s="1" t="s">
        <v>19364</v>
      </c>
    </row>
    <row r="1748" spans="2:13" x14ac:dyDescent="0.25">
      <c r="B1748" s="1" t="s">
        <v>106</v>
      </c>
      <c r="C1748" s="1" t="s">
        <v>19365</v>
      </c>
      <c r="D1748" s="1" t="s">
        <v>19366</v>
      </c>
      <c r="E1748" s="1" t="s">
        <v>19367</v>
      </c>
      <c r="F1748" s="1" t="s">
        <v>19368</v>
      </c>
      <c r="G1748" s="1" t="s">
        <v>19369</v>
      </c>
      <c r="H1748" s="1" t="s">
        <v>19370</v>
      </c>
      <c r="I1748" s="1" t="s">
        <v>19371</v>
      </c>
      <c r="J1748" s="1" t="s">
        <v>19372</v>
      </c>
      <c r="K1748" s="1" t="s">
        <v>19373</v>
      </c>
      <c r="L1748" s="1" t="s">
        <v>19374</v>
      </c>
      <c r="M1748" s="1" t="s">
        <v>19375</v>
      </c>
    </row>
    <row r="1749" spans="2:13" x14ac:dyDescent="0.25">
      <c r="B1749" s="1" t="s">
        <v>106</v>
      </c>
      <c r="C1749" s="1" t="s">
        <v>19376</v>
      </c>
      <c r="D1749" s="1" t="s">
        <v>19377</v>
      </c>
      <c r="E1749" s="1" t="s">
        <v>19378</v>
      </c>
      <c r="F1749" s="1" t="s">
        <v>19379</v>
      </c>
      <c r="G1749" s="1" t="s">
        <v>19380</v>
      </c>
      <c r="H1749" s="1" t="s">
        <v>19381</v>
      </c>
      <c r="I1749" s="1" t="s">
        <v>19382</v>
      </c>
      <c r="J1749" s="1" t="s">
        <v>19383</v>
      </c>
      <c r="K1749" s="1" t="s">
        <v>19384</v>
      </c>
      <c r="L1749" s="1" t="s">
        <v>19385</v>
      </c>
      <c r="M1749" s="1" t="s">
        <v>19386</v>
      </c>
    </row>
    <row r="1750" spans="2:13" x14ac:dyDescent="0.25">
      <c r="B1750" s="1" t="s">
        <v>106</v>
      </c>
      <c r="C1750" s="1" t="s">
        <v>19387</v>
      </c>
      <c r="D1750" s="1" t="s">
        <v>19388</v>
      </c>
      <c r="E1750" s="1" t="s">
        <v>19389</v>
      </c>
      <c r="F1750" s="1" t="s">
        <v>19390</v>
      </c>
      <c r="G1750" s="1" t="s">
        <v>19391</v>
      </c>
      <c r="H1750" s="1" t="s">
        <v>19392</v>
      </c>
      <c r="I1750" s="1" t="s">
        <v>19393</v>
      </c>
      <c r="J1750" s="1" t="s">
        <v>19394</v>
      </c>
      <c r="K1750" s="1" t="s">
        <v>19395</v>
      </c>
      <c r="L1750" s="1" t="s">
        <v>19396</v>
      </c>
      <c r="M1750" s="1" t="s">
        <v>19397</v>
      </c>
    </row>
    <row r="1751" spans="2:13" x14ac:dyDescent="0.25">
      <c r="B1751" s="1" t="s">
        <v>106</v>
      </c>
      <c r="C1751" s="1" t="s">
        <v>19398</v>
      </c>
      <c r="D1751" s="1" t="s">
        <v>19399</v>
      </c>
      <c r="E1751" s="1" t="s">
        <v>19400</v>
      </c>
      <c r="F1751" s="1" t="s">
        <v>19401</v>
      </c>
      <c r="G1751" s="1" t="s">
        <v>19402</v>
      </c>
      <c r="H1751" s="1" t="s">
        <v>19403</v>
      </c>
      <c r="I1751" s="1" t="s">
        <v>19404</v>
      </c>
      <c r="J1751" s="1" t="s">
        <v>19405</v>
      </c>
      <c r="K1751" s="1" t="s">
        <v>19406</v>
      </c>
      <c r="L1751" s="1" t="s">
        <v>19407</v>
      </c>
      <c r="M1751" s="1" t="s">
        <v>19408</v>
      </c>
    </row>
    <row r="1752" spans="2:13" x14ac:dyDescent="0.25">
      <c r="B1752" s="1" t="s">
        <v>106</v>
      </c>
      <c r="C1752" s="1" t="s">
        <v>19409</v>
      </c>
      <c r="D1752" s="1" t="s">
        <v>19410</v>
      </c>
      <c r="E1752" s="1" t="s">
        <v>19411</v>
      </c>
      <c r="F1752" s="1" t="s">
        <v>19412</v>
      </c>
      <c r="G1752" s="1" t="s">
        <v>19413</v>
      </c>
      <c r="H1752" s="1" t="s">
        <v>19414</v>
      </c>
      <c r="I1752" s="1" t="s">
        <v>19415</v>
      </c>
      <c r="J1752" s="1" t="s">
        <v>19416</v>
      </c>
      <c r="K1752" s="1" t="s">
        <v>19417</v>
      </c>
      <c r="L1752" s="1" t="s">
        <v>19418</v>
      </c>
      <c r="M1752" s="1" t="s">
        <v>19419</v>
      </c>
    </row>
    <row r="1753" spans="2:13" x14ac:dyDescent="0.25">
      <c r="B1753" s="1" t="s">
        <v>106</v>
      </c>
      <c r="C1753" s="1" t="s">
        <v>19420</v>
      </c>
      <c r="D1753" s="1" t="s">
        <v>19421</v>
      </c>
      <c r="E1753" s="1" t="s">
        <v>19422</v>
      </c>
      <c r="F1753" s="1" t="s">
        <v>19423</v>
      </c>
      <c r="G1753" s="1" t="s">
        <v>19424</v>
      </c>
      <c r="H1753" s="1" t="s">
        <v>19425</v>
      </c>
      <c r="I1753" s="1" t="s">
        <v>19426</v>
      </c>
      <c r="J1753" s="1" t="s">
        <v>19427</v>
      </c>
      <c r="K1753" s="1" t="s">
        <v>19428</v>
      </c>
      <c r="L1753" s="1" t="s">
        <v>19429</v>
      </c>
      <c r="M1753" s="1" t="s">
        <v>19430</v>
      </c>
    </row>
    <row r="1754" spans="2:13" x14ac:dyDescent="0.25">
      <c r="B1754" s="1" t="s">
        <v>106</v>
      </c>
      <c r="C1754" s="1" t="s">
        <v>19431</v>
      </c>
      <c r="D1754" s="1" t="s">
        <v>19432</v>
      </c>
      <c r="E1754" s="1" t="s">
        <v>19433</v>
      </c>
      <c r="F1754" s="1" t="s">
        <v>19434</v>
      </c>
      <c r="G1754" s="1" t="s">
        <v>19435</v>
      </c>
      <c r="H1754" s="1" t="s">
        <v>19436</v>
      </c>
      <c r="I1754" s="1" t="s">
        <v>19437</v>
      </c>
      <c r="J1754" s="1" t="s">
        <v>19438</v>
      </c>
      <c r="K1754" s="1" t="s">
        <v>19439</v>
      </c>
      <c r="L1754" s="1" t="s">
        <v>19440</v>
      </c>
      <c r="M1754" s="1" t="s">
        <v>19441</v>
      </c>
    </row>
    <row r="1755" spans="2:13" x14ac:dyDescent="0.25">
      <c r="B1755" s="1" t="s">
        <v>106</v>
      </c>
      <c r="C1755" s="1" t="s">
        <v>19442</v>
      </c>
      <c r="D1755" s="1" t="s">
        <v>19443</v>
      </c>
      <c r="E1755" s="1" t="s">
        <v>19444</v>
      </c>
      <c r="F1755" s="1" t="s">
        <v>19445</v>
      </c>
      <c r="G1755" s="1" t="s">
        <v>19446</v>
      </c>
      <c r="H1755" s="1" t="s">
        <v>19447</v>
      </c>
      <c r="I1755" s="1" t="s">
        <v>19448</v>
      </c>
      <c r="J1755" s="1" t="s">
        <v>19449</v>
      </c>
      <c r="K1755" s="1" t="s">
        <v>19450</v>
      </c>
      <c r="L1755" s="1" t="s">
        <v>19451</v>
      </c>
      <c r="M1755" s="1" t="s">
        <v>19452</v>
      </c>
    </row>
    <row r="1756" spans="2:13" x14ac:dyDescent="0.25">
      <c r="B1756" s="1" t="s">
        <v>106</v>
      </c>
      <c r="C1756" s="1" t="s">
        <v>19453</v>
      </c>
      <c r="D1756" s="1" t="s">
        <v>19454</v>
      </c>
      <c r="E1756" s="1" t="s">
        <v>19455</v>
      </c>
      <c r="F1756" s="1" t="s">
        <v>19456</v>
      </c>
      <c r="G1756" s="1" t="s">
        <v>19457</v>
      </c>
      <c r="H1756" s="1" t="s">
        <v>19458</v>
      </c>
      <c r="I1756" s="1" t="s">
        <v>19459</v>
      </c>
      <c r="J1756" s="1" t="s">
        <v>19460</v>
      </c>
      <c r="K1756" s="1" t="s">
        <v>19461</v>
      </c>
      <c r="L1756" s="1" t="s">
        <v>19462</v>
      </c>
      <c r="M1756" s="1" t="s">
        <v>19463</v>
      </c>
    </row>
    <row r="1757" spans="2:13" x14ac:dyDescent="0.25">
      <c r="B1757" s="1" t="s">
        <v>106</v>
      </c>
      <c r="C1757" s="1" t="s">
        <v>19464</v>
      </c>
      <c r="D1757" s="1" t="s">
        <v>19465</v>
      </c>
      <c r="E1757" s="1" t="s">
        <v>19466</v>
      </c>
      <c r="F1757" s="1" t="s">
        <v>19467</v>
      </c>
      <c r="G1757" s="1" t="s">
        <v>19468</v>
      </c>
      <c r="H1757" s="1" t="s">
        <v>19469</v>
      </c>
      <c r="I1757" s="1" t="s">
        <v>19470</v>
      </c>
      <c r="J1757" s="1" t="s">
        <v>19471</v>
      </c>
      <c r="K1757" s="1" t="s">
        <v>19472</v>
      </c>
      <c r="L1757" s="1" t="s">
        <v>19473</v>
      </c>
      <c r="M1757" s="1" t="s">
        <v>19474</v>
      </c>
    </row>
    <row r="1758" spans="2:13" x14ac:dyDescent="0.25">
      <c r="B1758" s="1" t="s">
        <v>106</v>
      </c>
      <c r="C1758" s="1" t="s">
        <v>19475</v>
      </c>
      <c r="D1758" s="1" t="s">
        <v>19476</v>
      </c>
      <c r="E1758" s="1" t="s">
        <v>19477</v>
      </c>
      <c r="F1758" s="1" t="s">
        <v>19478</v>
      </c>
      <c r="G1758" s="1" t="s">
        <v>19479</v>
      </c>
      <c r="H1758" s="1" t="s">
        <v>19480</v>
      </c>
      <c r="I1758" s="1" t="s">
        <v>19481</v>
      </c>
      <c r="J1758" s="1" t="s">
        <v>19482</v>
      </c>
      <c r="K1758" s="1" t="s">
        <v>19483</v>
      </c>
      <c r="L1758" s="1" t="s">
        <v>19484</v>
      </c>
      <c r="M1758" s="1" t="s">
        <v>19485</v>
      </c>
    </row>
    <row r="1759" spans="2:13" x14ac:dyDescent="0.25">
      <c r="B1759" s="1" t="s">
        <v>106</v>
      </c>
      <c r="C1759" s="1" t="s">
        <v>19486</v>
      </c>
      <c r="D1759" s="1" t="s">
        <v>19487</v>
      </c>
      <c r="E1759" s="1" t="s">
        <v>19488</v>
      </c>
      <c r="F1759" s="1" t="s">
        <v>19489</v>
      </c>
      <c r="G1759" s="1" t="s">
        <v>19490</v>
      </c>
      <c r="H1759" s="1" t="s">
        <v>19491</v>
      </c>
      <c r="I1759" s="1" t="s">
        <v>19492</v>
      </c>
      <c r="J1759" s="1" t="s">
        <v>19493</v>
      </c>
      <c r="K1759" s="1" t="s">
        <v>19494</v>
      </c>
      <c r="L1759" s="1" t="s">
        <v>19495</v>
      </c>
      <c r="M1759" s="1" t="s">
        <v>19496</v>
      </c>
    </row>
    <row r="1760" spans="2:13" x14ac:dyDescent="0.25">
      <c r="B1760" s="1" t="s">
        <v>106</v>
      </c>
      <c r="C1760" s="1" t="s">
        <v>19497</v>
      </c>
      <c r="D1760" s="1" t="s">
        <v>19498</v>
      </c>
      <c r="E1760" s="1" t="s">
        <v>19499</v>
      </c>
      <c r="F1760" s="1" t="s">
        <v>19500</v>
      </c>
      <c r="G1760" s="1" t="s">
        <v>19501</v>
      </c>
      <c r="H1760" s="1" t="s">
        <v>19502</v>
      </c>
      <c r="I1760" s="1" t="s">
        <v>19503</v>
      </c>
      <c r="J1760" s="1" t="s">
        <v>19504</v>
      </c>
      <c r="K1760" s="1" t="s">
        <v>19505</v>
      </c>
      <c r="L1760" s="1" t="s">
        <v>19506</v>
      </c>
      <c r="M1760" s="1" t="s">
        <v>19507</v>
      </c>
    </row>
    <row r="1761" spans="2:13" x14ac:dyDescent="0.25">
      <c r="B1761" s="1" t="s">
        <v>106</v>
      </c>
      <c r="C1761" s="1" t="s">
        <v>19508</v>
      </c>
      <c r="D1761" s="1" t="s">
        <v>19509</v>
      </c>
      <c r="E1761" s="1" t="s">
        <v>19510</v>
      </c>
      <c r="F1761" s="1" t="s">
        <v>19511</v>
      </c>
      <c r="G1761" s="1" t="s">
        <v>19512</v>
      </c>
      <c r="H1761" s="1" t="s">
        <v>19513</v>
      </c>
      <c r="I1761" s="1" t="s">
        <v>19514</v>
      </c>
      <c r="J1761" s="1" t="s">
        <v>19515</v>
      </c>
      <c r="K1761" s="1" t="s">
        <v>19516</v>
      </c>
      <c r="L1761" s="1" t="s">
        <v>19517</v>
      </c>
      <c r="M1761" s="1" t="s">
        <v>19518</v>
      </c>
    </row>
    <row r="1762" spans="2:13" x14ac:dyDescent="0.25">
      <c r="B1762" s="1" t="s">
        <v>107</v>
      </c>
      <c r="C1762" s="1" t="s">
        <v>19519</v>
      </c>
      <c r="D1762" s="1" t="s">
        <v>19520</v>
      </c>
      <c r="E1762" s="1" t="s">
        <v>19521</v>
      </c>
      <c r="F1762" s="1" t="s">
        <v>19522</v>
      </c>
      <c r="G1762" s="1" t="s">
        <v>19523</v>
      </c>
      <c r="H1762" s="1" t="s">
        <v>19524</v>
      </c>
      <c r="I1762" s="1" t="s">
        <v>19525</v>
      </c>
      <c r="J1762" s="1" t="s">
        <v>19526</v>
      </c>
      <c r="K1762" s="1" t="s">
        <v>19527</v>
      </c>
      <c r="L1762" s="1" t="s">
        <v>19528</v>
      </c>
      <c r="M1762" s="1" t="s">
        <v>19529</v>
      </c>
    </row>
    <row r="1763" spans="2:13" x14ac:dyDescent="0.25">
      <c r="B1763" s="1" t="s">
        <v>107</v>
      </c>
      <c r="C1763" s="1" t="s">
        <v>19530</v>
      </c>
      <c r="D1763" s="1" t="s">
        <v>19531</v>
      </c>
      <c r="E1763" s="1" t="s">
        <v>19532</v>
      </c>
      <c r="F1763" s="1" t="s">
        <v>19533</v>
      </c>
      <c r="G1763" s="1" t="s">
        <v>19534</v>
      </c>
      <c r="H1763" s="1" t="s">
        <v>19535</v>
      </c>
      <c r="I1763" s="1" t="s">
        <v>19536</v>
      </c>
      <c r="J1763" s="1" t="s">
        <v>19537</v>
      </c>
      <c r="K1763" s="1" t="s">
        <v>19538</v>
      </c>
      <c r="L1763" s="1" t="s">
        <v>19539</v>
      </c>
      <c r="M1763" s="1" t="s">
        <v>19540</v>
      </c>
    </row>
    <row r="1764" spans="2:13" x14ac:dyDescent="0.25">
      <c r="B1764" s="1" t="s">
        <v>107</v>
      </c>
      <c r="C1764" s="1" t="s">
        <v>19541</v>
      </c>
      <c r="D1764" s="1" t="s">
        <v>19542</v>
      </c>
      <c r="E1764" s="1" t="s">
        <v>19543</v>
      </c>
      <c r="F1764" s="1" t="s">
        <v>19544</v>
      </c>
      <c r="G1764" s="1" t="s">
        <v>19545</v>
      </c>
      <c r="H1764" s="1" t="s">
        <v>19546</v>
      </c>
      <c r="I1764" s="1" t="s">
        <v>19547</v>
      </c>
      <c r="J1764" s="1" t="s">
        <v>19548</v>
      </c>
      <c r="K1764" s="1" t="s">
        <v>19549</v>
      </c>
      <c r="L1764" s="1" t="s">
        <v>19550</v>
      </c>
      <c r="M1764" s="1" t="s">
        <v>19551</v>
      </c>
    </row>
    <row r="1765" spans="2:13" x14ac:dyDescent="0.25">
      <c r="B1765" s="1" t="s">
        <v>107</v>
      </c>
      <c r="C1765" s="1" t="s">
        <v>19552</v>
      </c>
      <c r="D1765" s="1" t="s">
        <v>19553</v>
      </c>
      <c r="E1765" s="1" t="s">
        <v>19554</v>
      </c>
      <c r="F1765" s="1" t="s">
        <v>19555</v>
      </c>
      <c r="G1765" s="1" t="s">
        <v>19556</v>
      </c>
      <c r="H1765" s="1" t="s">
        <v>19557</v>
      </c>
      <c r="I1765" s="1" t="s">
        <v>19558</v>
      </c>
      <c r="J1765" s="1" t="s">
        <v>19559</v>
      </c>
      <c r="K1765" s="1" t="s">
        <v>19560</v>
      </c>
      <c r="L1765" s="1" t="s">
        <v>19561</v>
      </c>
      <c r="M1765" s="1" t="s">
        <v>19562</v>
      </c>
    </row>
    <row r="1766" spans="2:13" x14ac:dyDescent="0.25">
      <c r="B1766" s="1" t="s">
        <v>107</v>
      </c>
      <c r="C1766" s="1" t="s">
        <v>19563</v>
      </c>
      <c r="D1766" s="1" t="s">
        <v>19564</v>
      </c>
      <c r="E1766" s="1" t="s">
        <v>19565</v>
      </c>
      <c r="F1766" s="1" t="s">
        <v>19566</v>
      </c>
      <c r="G1766" s="1" t="s">
        <v>19567</v>
      </c>
      <c r="H1766" s="1" t="s">
        <v>19568</v>
      </c>
      <c r="I1766" s="1" t="s">
        <v>19569</v>
      </c>
      <c r="J1766" s="1" t="s">
        <v>19570</v>
      </c>
      <c r="K1766" s="1" t="s">
        <v>19571</v>
      </c>
      <c r="L1766" s="1" t="s">
        <v>19572</v>
      </c>
      <c r="M1766" s="1" t="s">
        <v>19573</v>
      </c>
    </row>
    <row r="1767" spans="2:13" x14ac:dyDescent="0.25">
      <c r="B1767" s="1" t="s">
        <v>107</v>
      </c>
      <c r="C1767" s="1" t="s">
        <v>19574</v>
      </c>
      <c r="D1767" s="1" t="s">
        <v>19575</v>
      </c>
      <c r="E1767" s="1" t="s">
        <v>19576</v>
      </c>
      <c r="F1767" s="1" t="s">
        <v>19577</v>
      </c>
      <c r="G1767" s="1" t="s">
        <v>19578</v>
      </c>
      <c r="H1767" s="1" t="s">
        <v>19579</v>
      </c>
      <c r="I1767" s="1" t="s">
        <v>19580</v>
      </c>
      <c r="J1767" s="1" t="s">
        <v>19581</v>
      </c>
      <c r="K1767" s="1" t="s">
        <v>19582</v>
      </c>
      <c r="L1767" s="1" t="s">
        <v>19583</v>
      </c>
      <c r="M1767" s="1" t="s">
        <v>19584</v>
      </c>
    </row>
    <row r="1768" spans="2:13" x14ac:dyDescent="0.25">
      <c r="B1768" s="1" t="s">
        <v>107</v>
      </c>
      <c r="C1768" s="1" t="s">
        <v>19585</v>
      </c>
      <c r="D1768" s="1" t="s">
        <v>19586</v>
      </c>
      <c r="E1768" s="1" t="s">
        <v>19587</v>
      </c>
      <c r="F1768" s="1" t="s">
        <v>19588</v>
      </c>
      <c r="G1768" s="1" t="s">
        <v>19589</v>
      </c>
      <c r="H1768" s="1" t="s">
        <v>19590</v>
      </c>
      <c r="I1768" s="1" t="s">
        <v>19591</v>
      </c>
      <c r="J1768" s="1" t="s">
        <v>19592</v>
      </c>
      <c r="K1768" s="1" t="s">
        <v>19593</v>
      </c>
      <c r="L1768" s="1" t="s">
        <v>19594</v>
      </c>
      <c r="M1768" s="1" t="s">
        <v>19595</v>
      </c>
    </row>
    <row r="1769" spans="2:13" x14ac:dyDescent="0.25">
      <c r="B1769" s="1" t="s">
        <v>107</v>
      </c>
      <c r="C1769" s="1" t="s">
        <v>19596</v>
      </c>
      <c r="D1769" s="1" t="s">
        <v>19597</v>
      </c>
      <c r="E1769" s="1" t="s">
        <v>19598</v>
      </c>
      <c r="F1769" s="1" t="s">
        <v>19599</v>
      </c>
      <c r="G1769" s="1" t="s">
        <v>19600</v>
      </c>
      <c r="H1769" s="1" t="s">
        <v>19601</v>
      </c>
      <c r="I1769" s="1" t="s">
        <v>19602</v>
      </c>
      <c r="J1769" s="1" t="s">
        <v>19603</v>
      </c>
      <c r="K1769" s="1" t="s">
        <v>19604</v>
      </c>
      <c r="L1769" s="1" t="s">
        <v>19605</v>
      </c>
      <c r="M1769" s="1" t="s">
        <v>19606</v>
      </c>
    </row>
    <row r="1770" spans="2:13" x14ac:dyDescent="0.25">
      <c r="B1770" s="1" t="s">
        <v>107</v>
      </c>
      <c r="C1770" s="1" t="s">
        <v>19607</v>
      </c>
      <c r="D1770" s="1" t="s">
        <v>19608</v>
      </c>
      <c r="E1770" s="1" t="s">
        <v>19609</v>
      </c>
      <c r="F1770" s="1" t="s">
        <v>19610</v>
      </c>
      <c r="G1770" s="1" t="s">
        <v>19611</v>
      </c>
      <c r="H1770" s="1" t="s">
        <v>19612</v>
      </c>
      <c r="I1770" s="1" t="s">
        <v>19613</v>
      </c>
      <c r="J1770" s="1" t="s">
        <v>19614</v>
      </c>
      <c r="K1770" s="1" t="s">
        <v>19615</v>
      </c>
      <c r="L1770" s="1" t="s">
        <v>19616</v>
      </c>
      <c r="M1770" s="1" t="s">
        <v>19617</v>
      </c>
    </row>
    <row r="1771" spans="2:13" x14ac:dyDescent="0.25">
      <c r="B1771" s="1" t="s">
        <v>107</v>
      </c>
      <c r="C1771" s="1" t="s">
        <v>19618</v>
      </c>
      <c r="D1771" s="1" t="s">
        <v>19619</v>
      </c>
      <c r="E1771" s="1" t="s">
        <v>19620</v>
      </c>
      <c r="F1771" s="1" t="s">
        <v>19621</v>
      </c>
      <c r="G1771" s="1" t="s">
        <v>19622</v>
      </c>
      <c r="H1771" s="1" t="s">
        <v>19623</v>
      </c>
      <c r="I1771" s="1" t="s">
        <v>19624</v>
      </c>
      <c r="J1771" s="1" t="s">
        <v>19625</v>
      </c>
      <c r="K1771" s="1" t="s">
        <v>19626</v>
      </c>
      <c r="L1771" s="1" t="s">
        <v>19627</v>
      </c>
      <c r="M1771" s="1" t="s">
        <v>19628</v>
      </c>
    </row>
    <row r="1772" spans="2:13" x14ac:dyDescent="0.25">
      <c r="B1772" s="1" t="s">
        <v>107</v>
      </c>
      <c r="C1772" s="1" t="s">
        <v>19629</v>
      </c>
      <c r="D1772" s="1" t="s">
        <v>19630</v>
      </c>
      <c r="E1772" s="1" t="s">
        <v>19631</v>
      </c>
      <c r="F1772" s="1" t="s">
        <v>19632</v>
      </c>
      <c r="G1772" s="1" t="s">
        <v>19633</v>
      </c>
      <c r="H1772" s="1" t="s">
        <v>19634</v>
      </c>
      <c r="I1772" s="1" t="s">
        <v>19635</v>
      </c>
      <c r="J1772" s="1" t="s">
        <v>19636</v>
      </c>
      <c r="K1772" s="1" t="s">
        <v>19637</v>
      </c>
      <c r="L1772" s="1" t="s">
        <v>19638</v>
      </c>
      <c r="M1772" s="1" t="s">
        <v>19639</v>
      </c>
    </row>
    <row r="1773" spans="2:13" x14ac:dyDescent="0.25">
      <c r="B1773" s="1" t="s">
        <v>107</v>
      </c>
      <c r="C1773" s="1" t="s">
        <v>19640</v>
      </c>
      <c r="D1773" s="1" t="s">
        <v>19641</v>
      </c>
      <c r="E1773" s="1" t="s">
        <v>19642</v>
      </c>
      <c r="F1773" s="1" t="s">
        <v>19643</v>
      </c>
      <c r="G1773" s="1" t="s">
        <v>19644</v>
      </c>
      <c r="H1773" s="1" t="s">
        <v>19645</v>
      </c>
      <c r="I1773" s="1" t="s">
        <v>19646</v>
      </c>
      <c r="J1773" s="1" t="s">
        <v>19647</v>
      </c>
      <c r="K1773" s="1" t="s">
        <v>19648</v>
      </c>
      <c r="L1773" s="1" t="s">
        <v>19649</v>
      </c>
      <c r="M1773" s="1" t="s">
        <v>19650</v>
      </c>
    </row>
    <row r="1774" spans="2:13" x14ac:dyDescent="0.25">
      <c r="B1774" s="1" t="s">
        <v>107</v>
      </c>
      <c r="C1774" s="1" t="s">
        <v>19651</v>
      </c>
      <c r="D1774" s="1" t="s">
        <v>19652</v>
      </c>
      <c r="E1774" s="1" t="s">
        <v>19653</v>
      </c>
      <c r="F1774" s="1" t="s">
        <v>19654</v>
      </c>
      <c r="G1774" s="1" t="s">
        <v>19655</v>
      </c>
      <c r="H1774" s="1" t="s">
        <v>19656</v>
      </c>
      <c r="I1774" s="1" t="s">
        <v>19657</v>
      </c>
      <c r="J1774" s="1" t="s">
        <v>19658</v>
      </c>
      <c r="K1774" s="1" t="s">
        <v>19659</v>
      </c>
      <c r="L1774" s="1" t="s">
        <v>19660</v>
      </c>
      <c r="M1774" s="1" t="s">
        <v>19661</v>
      </c>
    </row>
    <row r="1775" spans="2:13" x14ac:dyDescent="0.25">
      <c r="B1775" s="1" t="s">
        <v>107</v>
      </c>
      <c r="C1775" s="1" t="s">
        <v>19662</v>
      </c>
      <c r="D1775" s="1" t="s">
        <v>19663</v>
      </c>
      <c r="E1775" s="1" t="s">
        <v>19664</v>
      </c>
      <c r="F1775" s="1" t="s">
        <v>19665</v>
      </c>
      <c r="G1775" s="1" t="s">
        <v>19666</v>
      </c>
      <c r="H1775" s="1" t="s">
        <v>19667</v>
      </c>
      <c r="I1775" s="1" t="s">
        <v>19668</v>
      </c>
      <c r="J1775" s="1" t="s">
        <v>19669</v>
      </c>
      <c r="K1775" s="1" t="s">
        <v>19670</v>
      </c>
      <c r="L1775" s="1" t="s">
        <v>19671</v>
      </c>
      <c r="M1775" s="1" t="s">
        <v>19672</v>
      </c>
    </row>
    <row r="1776" spans="2:13" x14ac:dyDescent="0.25">
      <c r="B1776" s="1" t="s">
        <v>107</v>
      </c>
      <c r="C1776" s="1" t="s">
        <v>19673</v>
      </c>
      <c r="D1776" s="1" t="s">
        <v>19674</v>
      </c>
      <c r="E1776" s="1" t="s">
        <v>19675</v>
      </c>
      <c r="F1776" s="1" t="s">
        <v>19676</v>
      </c>
      <c r="G1776" s="1" t="s">
        <v>19677</v>
      </c>
      <c r="H1776" s="1" t="s">
        <v>19678</v>
      </c>
      <c r="I1776" s="1" t="s">
        <v>19679</v>
      </c>
      <c r="J1776" s="1" t="s">
        <v>19680</v>
      </c>
      <c r="K1776" s="1" t="s">
        <v>19681</v>
      </c>
      <c r="L1776" s="1" t="s">
        <v>19682</v>
      </c>
      <c r="M1776" s="1" t="s">
        <v>19683</v>
      </c>
    </row>
    <row r="1777" spans="2:13" x14ac:dyDescent="0.25">
      <c r="B1777" s="1" t="s">
        <v>107</v>
      </c>
      <c r="C1777" s="1" t="s">
        <v>19684</v>
      </c>
      <c r="D1777" s="1" t="s">
        <v>19685</v>
      </c>
      <c r="E1777" s="1" t="s">
        <v>19686</v>
      </c>
      <c r="F1777" s="1" t="s">
        <v>19687</v>
      </c>
      <c r="G1777" s="1" t="s">
        <v>19688</v>
      </c>
      <c r="H1777" s="1" t="s">
        <v>19689</v>
      </c>
      <c r="I1777" s="1" t="s">
        <v>19690</v>
      </c>
      <c r="J1777" s="1" t="s">
        <v>19691</v>
      </c>
      <c r="K1777" s="1" t="s">
        <v>19692</v>
      </c>
      <c r="L1777" s="1" t="s">
        <v>19693</v>
      </c>
      <c r="M1777" s="1" t="s">
        <v>19694</v>
      </c>
    </row>
    <row r="1778" spans="2:13" x14ac:dyDescent="0.25">
      <c r="B1778" s="1" t="s">
        <v>107</v>
      </c>
      <c r="C1778" s="1" t="s">
        <v>19695</v>
      </c>
      <c r="D1778" s="1" t="s">
        <v>19696</v>
      </c>
      <c r="E1778" s="1" t="s">
        <v>19697</v>
      </c>
      <c r="F1778" s="1" t="s">
        <v>19698</v>
      </c>
      <c r="G1778" s="1" t="s">
        <v>19699</v>
      </c>
      <c r="H1778" s="1" t="s">
        <v>19700</v>
      </c>
      <c r="I1778" s="1" t="s">
        <v>19701</v>
      </c>
      <c r="J1778" s="1" t="s">
        <v>19702</v>
      </c>
      <c r="K1778" s="1" t="s">
        <v>19703</v>
      </c>
      <c r="L1778" s="1" t="s">
        <v>19704</v>
      </c>
      <c r="M1778" s="1" t="s">
        <v>19705</v>
      </c>
    </row>
    <row r="1779" spans="2:13" x14ac:dyDescent="0.25">
      <c r="B1779" s="1" t="s">
        <v>107</v>
      </c>
      <c r="C1779" s="1" t="s">
        <v>19706</v>
      </c>
      <c r="D1779" s="1" t="s">
        <v>19707</v>
      </c>
      <c r="E1779" s="1" t="s">
        <v>19708</v>
      </c>
      <c r="F1779" s="1" t="s">
        <v>19709</v>
      </c>
      <c r="G1779" s="1" t="s">
        <v>19710</v>
      </c>
      <c r="H1779" s="1" t="s">
        <v>19711</v>
      </c>
      <c r="I1779" s="1" t="s">
        <v>19712</v>
      </c>
      <c r="J1779" s="1" t="s">
        <v>19713</v>
      </c>
      <c r="K1779" s="1" t="s">
        <v>19714</v>
      </c>
      <c r="L1779" s="1" t="s">
        <v>19715</v>
      </c>
      <c r="M1779" s="1" t="s">
        <v>19716</v>
      </c>
    </row>
    <row r="1780" spans="2:13" x14ac:dyDescent="0.25">
      <c r="B1780" s="1" t="s">
        <v>107</v>
      </c>
      <c r="C1780" s="1" t="s">
        <v>19717</v>
      </c>
      <c r="D1780" s="1" t="s">
        <v>19718</v>
      </c>
      <c r="E1780" s="1" t="s">
        <v>19719</v>
      </c>
      <c r="F1780" s="1" t="s">
        <v>19720</v>
      </c>
      <c r="G1780" s="1" t="s">
        <v>19721</v>
      </c>
      <c r="H1780" s="1" t="s">
        <v>19722</v>
      </c>
      <c r="I1780" s="1" t="s">
        <v>19723</v>
      </c>
      <c r="J1780" s="1" t="s">
        <v>19724</v>
      </c>
      <c r="K1780" s="1" t="s">
        <v>19725</v>
      </c>
      <c r="L1780" s="1" t="s">
        <v>19726</v>
      </c>
      <c r="M1780" s="1" t="s">
        <v>19727</v>
      </c>
    </row>
    <row r="1781" spans="2:13" x14ac:dyDescent="0.25">
      <c r="B1781" s="1" t="s">
        <v>107</v>
      </c>
      <c r="C1781" s="1" t="s">
        <v>19728</v>
      </c>
      <c r="D1781" s="1" t="s">
        <v>19729</v>
      </c>
      <c r="E1781" s="1" t="s">
        <v>19730</v>
      </c>
      <c r="F1781" s="1" t="s">
        <v>19731</v>
      </c>
      <c r="G1781" s="1" t="s">
        <v>19732</v>
      </c>
      <c r="H1781" s="1" t="s">
        <v>19733</v>
      </c>
      <c r="I1781" s="1" t="s">
        <v>19734</v>
      </c>
      <c r="J1781" s="1" t="s">
        <v>19735</v>
      </c>
      <c r="K1781" s="1" t="s">
        <v>19736</v>
      </c>
      <c r="L1781" s="1" t="s">
        <v>19737</v>
      </c>
      <c r="M1781" s="1" t="s">
        <v>19738</v>
      </c>
    </row>
    <row r="1782" spans="2:13" x14ac:dyDescent="0.25">
      <c r="B1782" s="1" t="s">
        <v>27</v>
      </c>
      <c r="C1782" s="1" t="s">
        <v>19739</v>
      </c>
      <c r="D1782" s="1" t="s">
        <v>19740</v>
      </c>
      <c r="E1782" s="1" t="s">
        <v>19741</v>
      </c>
      <c r="F1782" s="1" t="s">
        <v>19742</v>
      </c>
      <c r="G1782" s="1" t="s">
        <v>19743</v>
      </c>
      <c r="H1782" s="1" t="s">
        <v>19744</v>
      </c>
      <c r="I1782" s="1" t="s">
        <v>19745</v>
      </c>
      <c r="J1782" s="1" t="s">
        <v>19746</v>
      </c>
      <c r="K1782" s="1" t="s">
        <v>19747</v>
      </c>
      <c r="L1782" s="1" t="s">
        <v>19748</v>
      </c>
      <c r="M1782" s="1" t="s">
        <v>19749</v>
      </c>
    </row>
    <row r="1783" spans="2:13" x14ac:dyDescent="0.25">
      <c r="B1783" s="1" t="s">
        <v>27</v>
      </c>
      <c r="C1783" s="1" t="s">
        <v>19750</v>
      </c>
      <c r="D1783" s="1" t="s">
        <v>19751</v>
      </c>
      <c r="E1783" s="1" t="s">
        <v>19752</v>
      </c>
      <c r="F1783" s="1" t="s">
        <v>19753</v>
      </c>
      <c r="G1783" s="1" t="s">
        <v>19754</v>
      </c>
      <c r="H1783" s="1" t="s">
        <v>19755</v>
      </c>
      <c r="I1783" s="1" t="s">
        <v>19756</v>
      </c>
      <c r="J1783" s="1" t="s">
        <v>19757</v>
      </c>
      <c r="K1783" s="1" t="s">
        <v>19758</v>
      </c>
      <c r="L1783" s="1" t="s">
        <v>19759</v>
      </c>
      <c r="M1783" s="1" t="s">
        <v>19760</v>
      </c>
    </row>
    <row r="1784" spans="2:13" x14ac:dyDescent="0.25">
      <c r="B1784" s="1" t="s">
        <v>27</v>
      </c>
      <c r="C1784" s="1" t="s">
        <v>19761</v>
      </c>
      <c r="D1784" s="1" t="s">
        <v>19762</v>
      </c>
      <c r="E1784" s="1" t="s">
        <v>19763</v>
      </c>
      <c r="F1784" s="1" t="s">
        <v>19764</v>
      </c>
      <c r="G1784" s="1" t="s">
        <v>19765</v>
      </c>
      <c r="H1784" s="1" t="s">
        <v>19766</v>
      </c>
      <c r="I1784" s="1" t="s">
        <v>19767</v>
      </c>
      <c r="J1784" s="1" t="s">
        <v>19768</v>
      </c>
      <c r="K1784" s="1" t="s">
        <v>19769</v>
      </c>
      <c r="L1784" s="1" t="s">
        <v>19770</v>
      </c>
      <c r="M1784" s="1" t="s">
        <v>19771</v>
      </c>
    </row>
    <row r="1785" spans="2:13" x14ac:dyDescent="0.25">
      <c r="B1785" s="1" t="s">
        <v>27</v>
      </c>
      <c r="C1785" s="1" t="s">
        <v>19772</v>
      </c>
      <c r="D1785" s="1" t="s">
        <v>19773</v>
      </c>
      <c r="E1785" s="1" t="s">
        <v>19774</v>
      </c>
      <c r="F1785" s="1" t="s">
        <v>19775</v>
      </c>
      <c r="G1785" s="1" t="s">
        <v>19776</v>
      </c>
      <c r="H1785" s="1" t="s">
        <v>19777</v>
      </c>
      <c r="I1785" s="1" t="s">
        <v>19778</v>
      </c>
      <c r="J1785" s="1" t="s">
        <v>19779</v>
      </c>
      <c r="K1785" s="1" t="s">
        <v>19780</v>
      </c>
      <c r="L1785" s="1" t="s">
        <v>19781</v>
      </c>
      <c r="M1785" s="1" t="s">
        <v>19782</v>
      </c>
    </row>
    <row r="1786" spans="2:13" x14ac:dyDescent="0.25">
      <c r="B1786" s="1" t="s">
        <v>27</v>
      </c>
      <c r="C1786" s="1" t="s">
        <v>19783</v>
      </c>
      <c r="D1786" s="1" t="s">
        <v>19784</v>
      </c>
      <c r="E1786" s="1" t="s">
        <v>19785</v>
      </c>
      <c r="F1786" s="1" t="s">
        <v>19786</v>
      </c>
      <c r="G1786" s="1" t="s">
        <v>19787</v>
      </c>
      <c r="H1786" s="1" t="s">
        <v>19788</v>
      </c>
      <c r="I1786" s="1" t="s">
        <v>19789</v>
      </c>
      <c r="J1786" s="1" t="s">
        <v>19790</v>
      </c>
      <c r="K1786" s="1" t="s">
        <v>19791</v>
      </c>
      <c r="L1786" s="1" t="s">
        <v>19792</v>
      </c>
      <c r="M1786" s="1" t="s">
        <v>19793</v>
      </c>
    </row>
    <row r="1787" spans="2:13" x14ac:dyDescent="0.25">
      <c r="B1787" s="1" t="s">
        <v>27</v>
      </c>
      <c r="C1787" s="1" t="s">
        <v>19794</v>
      </c>
      <c r="D1787" s="1" t="s">
        <v>19795</v>
      </c>
      <c r="E1787" s="1" t="s">
        <v>19796</v>
      </c>
      <c r="F1787" s="1" t="s">
        <v>19797</v>
      </c>
      <c r="G1787" s="1" t="s">
        <v>19798</v>
      </c>
      <c r="H1787" s="1" t="s">
        <v>19799</v>
      </c>
      <c r="I1787" s="1" t="s">
        <v>19800</v>
      </c>
      <c r="J1787" s="1" t="s">
        <v>19801</v>
      </c>
      <c r="K1787" s="1" t="s">
        <v>19802</v>
      </c>
      <c r="L1787" s="1" t="s">
        <v>19803</v>
      </c>
      <c r="M1787" s="1" t="s">
        <v>19804</v>
      </c>
    </row>
    <row r="1788" spans="2:13" x14ac:dyDescent="0.25">
      <c r="B1788" s="1" t="s">
        <v>27</v>
      </c>
      <c r="C1788" s="1" t="s">
        <v>19805</v>
      </c>
      <c r="D1788" s="1" t="s">
        <v>19806</v>
      </c>
      <c r="E1788" s="1" t="s">
        <v>19807</v>
      </c>
      <c r="F1788" s="1" t="s">
        <v>19808</v>
      </c>
      <c r="G1788" s="1" t="s">
        <v>19809</v>
      </c>
      <c r="H1788" s="1" t="s">
        <v>19810</v>
      </c>
      <c r="I1788" s="1" t="s">
        <v>19811</v>
      </c>
      <c r="J1788" s="1" t="s">
        <v>19812</v>
      </c>
      <c r="K1788" s="1" t="s">
        <v>19813</v>
      </c>
      <c r="L1788" s="1" t="s">
        <v>19814</v>
      </c>
      <c r="M1788" s="1" t="s">
        <v>19815</v>
      </c>
    </row>
    <row r="1789" spans="2:13" x14ac:dyDescent="0.25">
      <c r="B1789" s="1" t="s">
        <v>27</v>
      </c>
      <c r="C1789" s="1" t="s">
        <v>19816</v>
      </c>
      <c r="D1789" s="1" t="s">
        <v>19817</v>
      </c>
      <c r="E1789" s="1" t="s">
        <v>19818</v>
      </c>
      <c r="F1789" s="1" t="s">
        <v>19819</v>
      </c>
      <c r="G1789" s="1" t="s">
        <v>19820</v>
      </c>
      <c r="H1789" s="1" t="s">
        <v>19821</v>
      </c>
      <c r="I1789" s="1" t="s">
        <v>19822</v>
      </c>
      <c r="J1789" s="1" t="s">
        <v>19823</v>
      </c>
      <c r="K1789" s="1" t="s">
        <v>19824</v>
      </c>
      <c r="L1789" s="1" t="s">
        <v>19825</v>
      </c>
      <c r="M1789" s="1" t="s">
        <v>19826</v>
      </c>
    </row>
    <row r="1790" spans="2:13" x14ac:dyDescent="0.25">
      <c r="B1790" s="1" t="s">
        <v>27</v>
      </c>
      <c r="C1790" s="1" t="s">
        <v>19827</v>
      </c>
      <c r="D1790" s="1" t="s">
        <v>19828</v>
      </c>
      <c r="E1790" s="1" t="s">
        <v>19829</v>
      </c>
      <c r="F1790" s="1" t="s">
        <v>19830</v>
      </c>
      <c r="G1790" s="1" t="s">
        <v>19831</v>
      </c>
      <c r="H1790" s="1" t="s">
        <v>19832</v>
      </c>
      <c r="I1790" s="1" t="s">
        <v>19833</v>
      </c>
      <c r="J1790" s="1" t="s">
        <v>19834</v>
      </c>
      <c r="K1790" s="1" t="s">
        <v>19835</v>
      </c>
      <c r="L1790" s="1" t="s">
        <v>19836</v>
      </c>
      <c r="M1790" s="1" t="s">
        <v>19837</v>
      </c>
    </row>
    <row r="1791" spans="2:13" x14ac:dyDescent="0.25">
      <c r="B1791" s="1" t="s">
        <v>27</v>
      </c>
      <c r="C1791" s="1" t="s">
        <v>19838</v>
      </c>
      <c r="D1791" s="1" t="s">
        <v>19839</v>
      </c>
      <c r="E1791" s="1" t="s">
        <v>19840</v>
      </c>
      <c r="F1791" s="1" t="s">
        <v>19841</v>
      </c>
      <c r="G1791" s="1" t="s">
        <v>19842</v>
      </c>
      <c r="H1791" s="1" t="s">
        <v>19843</v>
      </c>
      <c r="I1791" s="1" t="s">
        <v>19844</v>
      </c>
      <c r="J1791" s="1" t="s">
        <v>19845</v>
      </c>
      <c r="K1791" s="1" t="s">
        <v>19846</v>
      </c>
      <c r="L1791" s="1" t="s">
        <v>19847</v>
      </c>
      <c r="M1791" s="1" t="s">
        <v>19848</v>
      </c>
    </row>
    <row r="1792" spans="2:13" x14ac:dyDescent="0.25">
      <c r="B1792" s="1" t="s">
        <v>27</v>
      </c>
      <c r="C1792" s="1" t="s">
        <v>19849</v>
      </c>
      <c r="D1792" s="1" t="s">
        <v>19850</v>
      </c>
      <c r="E1792" s="1" t="s">
        <v>19851</v>
      </c>
      <c r="F1792" s="1" t="s">
        <v>19852</v>
      </c>
      <c r="G1792" s="1" t="s">
        <v>19853</v>
      </c>
      <c r="H1792" s="1" t="s">
        <v>19854</v>
      </c>
      <c r="I1792" s="1" t="s">
        <v>19855</v>
      </c>
      <c r="J1792" s="1" t="s">
        <v>19856</v>
      </c>
      <c r="K1792" s="1" t="s">
        <v>19857</v>
      </c>
      <c r="L1792" s="1" t="s">
        <v>19858</v>
      </c>
      <c r="M1792" s="1" t="s">
        <v>19859</v>
      </c>
    </row>
    <row r="1793" spans="2:13" x14ac:dyDescent="0.25">
      <c r="B1793" s="1" t="s">
        <v>27</v>
      </c>
      <c r="C1793" s="1" t="s">
        <v>19860</v>
      </c>
      <c r="D1793" s="1" t="s">
        <v>19861</v>
      </c>
      <c r="E1793" s="1" t="s">
        <v>19862</v>
      </c>
      <c r="F1793" s="1" t="s">
        <v>19863</v>
      </c>
      <c r="G1793" s="1" t="s">
        <v>19864</v>
      </c>
      <c r="H1793" s="1" t="s">
        <v>19865</v>
      </c>
      <c r="I1793" s="1" t="s">
        <v>19866</v>
      </c>
      <c r="J1793" s="1" t="s">
        <v>19867</v>
      </c>
      <c r="K1793" s="1" t="s">
        <v>19868</v>
      </c>
      <c r="L1793" s="1" t="s">
        <v>19869</v>
      </c>
      <c r="M1793" s="1" t="s">
        <v>19870</v>
      </c>
    </row>
    <row r="1794" spans="2:13" x14ac:dyDescent="0.25">
      <c r="B1794" s="1" t="s">
        <v>27</v>
      </c>
      <c r="C1794" s="1" t="s">
        <v>19871</v>
      </c>
      <c r="D1794" s="1" t="s">
        <v>19872</v>
      </c>
      <c r="E1794" s="1" t="s">
        <v>19873</v>
      </c>
      <c r="F1794" s="1" t="s">
        <v>19874</v>
      </c>
      <c r="G1794" s="1" t="s">
        <v>19875</v>
      </c>
      <c r="H1794" s="1" t="s">
        <v>19876</v>
      </c>
      <c r="I1794" s="1" t="s">
        <v>19877</v>
      </c>
      <c r="J1794" s="1" t="s">
        <v>19878</v>
      </c>
      <c r="K1794" s="1" t="s">
        <v>19879</v>
      </c>
      <c r="L1794" s="1" t="s">
        <v>19880</v>
      </c>
      <c r="M1794" s="1" t="s">
        <v>19881</v>
      </c>
    </row>
    <row r="1795" spans="2:13" x14ac:dyDescent="0.25">
      <c r="B1795" s="1" t="s">
        <v>27</v>
      </c>
      <c r="C1795" s="1" t="s">
        <v>19882</v>
      </c>
      <c r="D1795" s="1" t="s">
        <v>19883</v>
      </c>
      <c r="E1795" s="1" t="s">
        <v>19884</v>
      </c>
      <c r="F1795" s="1" t="s">
        <v>19885</v>
      </c>
      <c r="G1795" s="1" t="s">
        <v>19886</v>
      </c>
      <c r="H1795" s="1" t="s">
        <v>19887</v>
      </c>
      <c r="I1795" s="1" t="s">
        <v>19888</v>
      </c>
      <c r="J1795" s="1" t="s">
        <v>19889</v>
      </c>
      <c r="K1795" s="1" t="s">
        <v>19890</v>
      </c>
      <c r="L1795" s="1" t="s">
        <v>19891</v>
      </c>
      <c r="M1795" s="1" t="s">
        <v>19892</v>
      </c>
    </row>
    <row r="1796" spans="2:13" x14ac:dyDescent="0.25">
      <c r="B1796" s="1" t="s">
        <v>27</v>
      </c>
      <c r="C1796" s="1" t="s">
        <v>19893</v>
      </c>
      <c r="D1796" s="1" t="s">
        <v>19894</v>
      </c>
      <c r="E1796" s="1" t="s">
        <v>19895</v>
      </c>
      <c r="F1796" s="1" t="s">
        <v>19896</v>
      </c>
      <c r="G1796" s="1" t="s">
        <v>19897</v>
      </c>
      <c r="H1796" s="1" t="s">
        <v>19898</v>
      </c>
      <c r="I1796" s="1" t="s">
        <v>19899</v>
      </c>
      <c r="J1796" s="1" t="s">
        <v>19900</v>
      </c>
      <c r="K1796" s="1" t="s">
        <v>19901</v>
      </c>
      <c r="L1796" s="1" t="s">
        <v>19902</v>
      </c>
      <c r="M1796" s="1" t="s">
        <v>19903</v>
      </c>
    </row>
    <row r="1797" spans="2:13" x14ac:dyDescent="0.25">
      <c r="B1797" s="1" t="s">
        <v>27</v>
      </c>
      <c r="C1797" s="1" t="s">
        <v>19904</v>
      </c>
      <c r="D1797" s="1" t="s">
        <v>19905</v>
      </c>
      <c r="E1797" s="1" t="s">
        <v>19906</v>
      </c>
      <c r="F1797" s="1" t="s">
        <v>19907</v>
      </c>
      <c r="G1797" s="1" t="s">
        <v>19908</v>
      </c>
      <c r="H1797" s="1" t="s">
        <v>19909</v>
      </c>
      <c r="I1797" s="1" t="s">
        <v>19910</v>
      </c>
      <c r="J1797" s="1" t="s">
        <v>19911</v>
      </c>
      <c r="K1797" s="1" t="s">
        <v>19912</v>
      </c>
      <c r="L1797" s="1" t="s">
        <v>19913</v>
      </c>
      <c r="M1797" s="1" t="s">
        <v>19914</v>
      </c>
    </row>
    <row r="1798" spans="2:13" x14ac:dyDescent="0.25">
      <c r="B1798" s="1" t="s">
        <v>27</v>
      </c>
      <c r="C1798" s="1" t="s">
        <v>19915</v>
      </c>
      <c r="D1798" s="1" t="s">
        <v>19916</v>
      </c>
      <c r="E1798" s="1" t="s">
        <v>19917</v>
      </c>
      <c r="F1798" s="1" t="s">
        <v>19918</v>
      </c>
      <c r="G1798" s="1" t="s">
        <v>19919</v>
      </c>
      <c r="H1798" s="1" t="s">
        <v>19920</v>
      </c>
      <c r="I1798" s="1" t="s">
        <v>19921</v>
      </c>
      <c r="J1798" s="1" t="s">
        <v>19922</v>
      </c>
      <c r="K1798" s="1" t="s">
        <v>19923</v>
      </c>
      <c r="L1798" s="1" t="s">
        <v>19924</v>
      </c>
      <c r="M1798" s="1" t="s">
        <v>19925</v>
      </c>
    </row>
    <row r="1799" spans="2:13" x14ac:dyDescent="0.25">
      <c r="B1799" s="1" t="s">
        <v>27</v>
      </c>
      <c r="C1799" s="1" t="s">
        <v>19926</v>
      </c>
      <c r="D1799" s="1" t="s">
        <v>19927</v>
      </c>
      <c r="E1799" s="1" t="s">
        <v>19928</v>
      </c>
      <c r="F1799" s="1" t="s">
        <v>19929</v>
      </c>
      <c r="G1799" s="1" t="s">
        <v>19930</v>
      </c>
      <c r="H1799" s="1" t="s">
        <v>19931</v>
      </c>
      <c r="I1799" s="1" t="s">
        <v>19932</v>
      </c>
      <c r="J1799" s="1" t="s">
        <v>19933</v>
      </c>
      <c r="K1799" s="1" t="s">
        <v>19934</v>
      </c>
      <c r="L1799" s="1" t="s">
        <v>19935</v>
      </c>
      <c r="M1799" s="1" t="s">
        <v>19936</v>
      </c>
    </row>
    <row r="1800" spans="2:13" x14ac:dyDescent="0.25">
      <c r="B1800" s="1" t="s">
        <v>27</v>
      </c>
      <c r="C1800" s="1" t="s">
        <v>19937</v>
      </c>
      <c r="D1800" s="1" t="s">
        <v>19938</v>
      </c>
      <c r="E1800" s="1" t="s">
        <v>19939</v>
      </c>
      <c r="F1800" s="1" t="s">
        <v>19940</v>
      </c>
      <c r="G1800" s="1" t="s">
        <v>19941</v>
      </c>
      <c r="H1800" s="1" t="s">
        <v>19942</v>
      </c>
      <c r="I1800" s="1" t="s">
        <v>19943</v>
      </c>
      <c r="J1800" s="1" t="s">
        <v>19944</v>
      </c>
      <c r="K1800" s="1" t="s">
        <v>19945</v>
      </c>
      <c r="L1800" s="1" t="s">
        <v>19946</v>
      </c>
      <c r="M1800" s="1" t="s">
        <v>19947</v>
      </c>
    </row>
    <row r="1801" spans="2:13" x14ac:dyDescent="0.25">
      <c r="B1801" s="1" t="s">
        <v>27</v>
      </c>
      <c r="C1801" s="1" t="s">
        <v>19948</v>
      </c>
      <c r="D1801" s="1" t="s">
        <v>19949</v>
      </c>
      <c r="E1801" s="1" t="s">
        <v>19950</v>
      </c>
      <c r="F1801" s="1" t="s">
        <v>19951</v>
      </c>
      <c r="G1801" s="1" t="s">
        <v>19952</v>
      </c>
      <c r="H1801" s="1" t="s">
        <v>19953</v>
      </c>
      <c r="I1801" s="1" t="s">
        <v>19954</v>
      </c>
      <c r="J1801" s="1" t="s">
        <v>19955</v>
      </c>
      <c r="K1801" s="1" t="s">
        <v>19956</v>
      </c>
      <c r="L1801" s="1" t="s">
        <v>19957</v>
      </c>
      <c r="M1801" s="1" t="s">
        <v>19958</v>
      </c>
    </row>
    <row r="1802" spans="2:13" x14ac:dyDescent="0.25">
      <c r="B1802" s="1" t="s">
        <v>108</v>
      </c>
      <c r="C1802" s="1" t="s">
        <v>19959</v>
      </c>
      <c r="D1802" s="1" t="s">
        <v>19960</v>
      </c>
      <c r="E1802" s="1" t="s">
        <v>19961</v>
      </c>
      <c r="F1802" s="1" t="s">
        <v>19962</v>
      </c>
      <c r="G1802" s="1" t="s">
        <v>19963</v>
      </c>
      <c r="H1802" s="1" t="s">
        <v>19964</v>
      </c>
      <c r="I1802" s="1" t="s">
        <v>19965</v>
      </c>
      <c r="J1802" s="1" t="s">
        <v>19966</v>
      </c>
      <c r="K1802" s="1" t="s">
        <v>19967</v>
      </c>
      <c r="L1802" s="1" t="s">
        <v>19968</v>
      </c>
      <c r="M1802" s="1" t="s">
        <v>19969</v>
      </c>
    </row>
    <row r="1803" spans="2:13" x14ac:dyDescent="0.25">
      <c r="B1803" s="1" t="s">
        <v>108</v>
      </c>
      <c r="C1803" s="1" t="s">
        <v>19970</v>
      </c>
      <c r="D1803" s="1" t="s">
        <v>19971</v>
      </c>
      <c r="E1803" s="1" t="s">
        <v>19972</v>
      </c>
      <c r="F1803" s="1" t="s">
        <v>19973</v>
      </c>
      <c r="G1803" s="1" t="s">
        <v>19974</v>
      </c>
      <c r="H1803" s="1" t="s">
        <v>19975</v>
      </c>
      <c r="I1803" s="1" t="s">
        <v>19976</v>
      </c>
      <c r="J1803" s="1" t="s">
        <v>19977</v>
      </c>
      <c r="K1803" s="1" t="s">
        <v>19978</v>
      </c>
      <c r="L1803" s="1" t="s">
        <v>19979</v>
      </c>
      <c r="M1803" s="1" t="s">
        <v>19980</v>
      </c>
    </row>
    <row r="1804" spans="2:13" x14ac:dyDescent="0.25">
      <c r="B1804" s="1" t="s">
        <v>108</v>
      </c>
      <c r="C1804" s="1" t="s">
        <v>19981</v>
      </c>
      <c r="D1804" s="1" t="s">
        <v>19982</v>
      </c>
      <c r="E1804" s="1" t="s">
        <v>19983</v>
      </c>
      <c r="F1804" s="1" t="s">
        <v>19984</v>
      </c>
      <c r="G1804" s="1" t="s">
        <v>19985</v>
      </c>
      <c r="H1804" s="1" t="s">
        <v>19986</v>
      </c>
      <c r="I1804" s="1" t="s">
        <v>19987</v>
      </c>
      <c r="J1804" s="1" t="s">
        <v>19988</v>
      </c>
      <c r="K1804" s="1" t="s">
        <v>19989</v>
      </c>
      <c r="L1804" s="1" t="s">
        <v>19990</v>
      </c>
      <c r="M1804" s="1" t="s">
        <v>19991</v>
      </c>
    </row>
    <row r="1805" spans="2:13" x14ac:dyDescent="0.25">
      <c r="B1805" s="1" t="s">
        <v>108</v>
      </c>
      <c r="C1805" s="1" t="s">
        <v>19992</v>
      </c>
      <c r="D1805" s="1" t="s">
        <v>19993</v>
      </c>
      <c r="E1805" s="1" t="s">
        <v>19994</v>
      </c>
      <c r="F1805" s="1" t="s">
        <v>19995</v>
      </c>
      <c r="G1805" s="1" t="s">
        <v>19996</v>
      </c>
      <c r="H1805" s="1" t="s">
        <v>19997</v>
      </c>
      <c r="I1805" s="1" t="s">
        <v>19998</v>
      </c>
      <c r="J1805" s="1" t="s">
        <v>19999</v>
      </c>
      <c r="K1805" s="1" t="s">
        <v>20000</v>
      </c>
      <c r="L1805" s="1" t="s">
        <v>20001</v>
      </c>
      <c r="M1805" s="1" t="s">
        <v>20002</v>
      </c>
    </row>
    <row r="1806" spans="2:13" x14ac:dyDescent="0.25">
      <c r="B1806" s="1" t="s">
        <v>108</v>
      </c>
      <c r="C1806" s="1" t="s">
        <v>20003</v>
      </c>
      <c r="D1806" s="1" t="s">
        <v>20004</v>
      </c>
      <c r="E1806" s="1" t="s">
        <v>20005</v>
      </c>
      <c r="F1806" s="1" t="s">
        <v>20006</v>
      </c>
      <c r="G1806" s="1" t="s">
        <v>20007</v>
      </c>
      <c r="H1806" s="1" t="s">
        <v>20008</v>
      </c>
      <c r="I1806" s="1" t="s">
        <v>20009</v>
      </c>
      <c r="J1806" s="1" t="s">
        <v>20010</v>
      </c>
      <c r="K1806" s="1" t="s">
        <v>20011</v>
      </c>
      <c r="L1806" s="1" t="s">
        <v>20012</v>
      </c>
      <c r="M1806" s="1" t="s">
        <v>20013</v>
      </c>
    </row>
    <row r="1807" spans="2:13" x14ac:dyDescent="0.25">
      <c r="B1807" s="1" t="s">
        <v>108</v>
      </c>
      <c r="C1807" s="1" t="s">
        <v>20014</v>
      </c>
      <c r="D1807" s="1" t="s">
        <v>20015</v>
      </c>
      <c r="E1807" s="1" t="s">
        <v>20016</v>
      </c>
      <c r="F1807" s="1" t="s">
        <v>20017</v>
      </c>
      <c r="G1807" s="1" t="s">
        <v>20018</v>
      </c>
      <c r="H1807" s="1" t="s">
        <v>20019</v>
      </c>
      <c r="I1807" s="1" t="s">
        <v>20020</v>
      </c>
      <c r="J1807" s="1" t="s">
        <v>20021</v>
      </c>
      <c r="K1807" s="1" t="s">
        <v>20022</v>
      </c>
      <c r="L1807" s="1" t="s">
        <v>20023</v>
      </c>
      <c r="M1807" s="1" t="s">
        <v>20024</v>
      </c>
    </row>
    <row r="1808" spans="2:13" x14ac:dyDescent="0.25">
      <c r="B1808" s="1" t="s">
        <v>108</v>
      </c>
      <c r="C1808" s="1" t="s">
        <v>20025</v>
      </c>
      <c r="D1808" s="1" t="s">
        <v>20026</v>
      </c>
      <c r="E1808" s="1" t="s">
        <v>20027</v>
      </c>
      <c r="F1808" s="1" t="s">
        <v>20028</v>
      </c>
      <c r="G1808" s="1" t="s">
        <v>20029</v>
      </c>
      <c r="H1808" s="1" t="s">
        <v>20030</v>
      </c>
      <c r="I1808" s="1" t="s">
        <v>20031</v>
      </c>
      <c r="J1808" s="1" t="s">
        <v>20032</v>
      </c>
      <c r="K1808" s="1" t="s">
        <v>20033</v>
      </c>
      <c r="L1808" s="1" t="s">
        <v>20034</v>
      </c>
      <c r="M1808" s="1" t="s">
        <v>20035</v>
      </c>
    </row>
    <row r="1809" spans="2:13" x14ac:dyDescent="0.25">
      <c r="B1809" s="1" t="s">
        <v>108</v>
      </c>
      <c r="C1809" s="1" t="s">
        <v>20036</v>
      </c>
      <c r="D1809" s="1" t="s">
        <v>20037</v>
      </c>
      <c r="E1809" s="1" t="s">
        <v>20038</v>
      </c>
      <c r="F1809" s="1" t="s">
        <v>20039</v>
      </c>
      <c r="G1809" s="1" t="s">
        <v>20040</v>
      </c>
      <c r="H1809" s="1" t="s">
        <v>20041</v>
      </c>
      <c r="I1809" s="1" t="s">
        <v>20042</v>
      </c>
      <c r="J1809" s="1" t="s">
        <v>20043</v>
      </c>
      <c r="K1809" s="1" t="s">
        <v>20044</v>
      </c>
      <c r="L1809" s="1" t="s">
        <v>20045</v>
      </c>
      <c r="M1809" s="1" t="s">
        <v>20046</v>
      </c>
    </row>
    <row r="1810" spans="2:13" x14ac:dyDescent="0.25">
      <c r="B1810" s="1" t="s">
        <v>108</v>
      </c>
      <c r="C1810" s="1" t="s">
        <v>20047</v>
      </c>
      <c r="D1810" s="1" t="s">
        <v>20048</v>
      </c>
      <c r="E1810" s="1" t="s">
        <v>20049</v>
      </c>
      <c r="F1810" s="1" t="s">
        <v>20050</v>
      </c>
      <c r="G1810" s="1" t="s">
        <v>20051</v>
      </c>
      <c r="H1810" s="1" t="s">
        <v>20052</v>
      </c>
      <c r="I1810" s="1" t="s">
        <v>20053</v>
      </c>
      <c r="J1810" s="1" t="s">
        <v>20054</v>
      </c>
      <c r="K1810" s="1" t="s">
        <v>20055</v>
      </c>
      <c r="L1810" s="1" t="s">
        <v>20056</v>
      </c>
      <c r="M1810" s="1" t="s">
        <v>20057</v>
      </c>
    </row>
    <row r="1811" spans="2:13" x14ac:dyDescent="0.25">
      <c r="B1811" s="1" t="s">
        <v>108</v>
      </c>
      <c r="C1811" s="1" t="s">
        <v>20058</v>
      </c>
      <c r="D1811" s="1" t="s">
        <v>20059</v>
      </c>
      <c r="E1811" s="1" t="s">
        <v>20060</v>
      </c>
      <c r="F1811" s="1" t="s">
        <v>20061</v>
      </c>
      <c r="G1811" s="1" t="s">
        <v>20062</v>
      </c>
      <c r="H1811" s="1" t="s">
        <v>20063</v>
      </c>
      <c r="I1811" s="1" t="s">
        <v>20064</v>
      </c>
      <c r="J1811" s="1" t="s">
        <v>20065</v>
      </c>
      <c r="K1811" s="1" t="s">
        <v>20066</v>
      </c>
      <c r="L1811" s="1" t="s">
        <v>20067</v>
      </c>
      <c r="M1811" s="1" t="s">
        <v>20068</v>
      </c>
    </row>
    <row r="1812" spans="2:13" x14ac:dyDescent="0.25">
      <c r="B1812" s="1" t="s">
        <v>108</v>
      </c>
      <c r="C1812" s="1" t="s">
        <v>20069</v>
      </c>
      <c r="D1812" s="1" t="s">
        <v>20070</v>
      </c>
      <c r="E1812" s="1" t="s">
        <v>20071</v>
      </c>
      <c r="F1812" s="1" t="s">
        <v>20072</v>
      </c>
      <c r="G1812" s="1" t="s">
        <v>20073</v>
      </c>
      <c r="H1812" s="1" t="s">
        <v>20074</v>
      </c>
      <c r="I1812" s="1" t="s">
        <v>20075</v>
      </c>
      <c r="J1812" s="1" t="s">
        <v>20076</v>
      </c>
      <c r="K1812" s="1" t="s">
        <v>20077</v>
      </c>
      <c r="L1812" s="1" t="s">
        <v>20078</v>
      </c>
      <c r="M1812" s="1" t="s">
        <v>20079</v>
      </c>
    </row>
    <row r="1813" spans="2:13" x14ac:dyDescent="0.25">
      <c r="B1813" s="1" t="s">
        <v>108</v>
      </c>
      <c r="C1813" s="1" t="s">
        <v>20080</v>
      </c>
      <c r="D1813" s="1" t="s">
        <v>20081</v>
      </c>
      <c r="E1813" s="1" t="s">
        <v>20082</v>
      </c>
      <c r="F1813" s="1" t="s">
        <v>20083</v>
      </c>
      <c r="G1813" s="1" t="s">
        <v>20084</v>
      </c>
      <c r="H1813" s="1" t="s">
        <v>20085</v>
      </c>
      <c r="I1813" s="1" t="s">
        <v>20086</v>
      </c>
      <c r="J1813" s="1" t="s">
        <v>20087</v>
      </c>
      <c r="K1813" s="1" t="s">
        <v>20088</v>
      </c>
      <c r="L1813" s="1" t="s">
        <v>20089</v>
      </c>
      <c r="M1813" s="1" t="s">
        <v>20090</v>
      </c>
    </row>
    <row r="1814" spans="2:13" x14ac:dyDescent="0.25">
      <c r="B1814" s="1" t="s">
        <v>108</v>
      </c>
      <c r="C1814" s="1" t="s">
        <v>20091</v>
      </c>
      <c r="D1814" s="1" t="s">
        <v>20092</v>
      </c>
      <c r="E1814" s="1" t="s">
        <v>20093</v>
      </c>
      <c r="F1814" s="1" t="s">
        <v>20094</v>
      </c>
      <c r="G1814" s="1" t="s">
        <v>20095</v>
      </c>
      <c r="H1814" s="1" t="s">
        <v>20096</v>
      </c>
      <c r="I1814" s="1" t="s">
        <v>20097</v>
      </c>
      <c r="J1814" s="1" t="s">
        <v>20098</v>
      </c>
      <c r="K1814" s="1" t="s">
        <v>20099</v>
      </c>
      <c r="L1814" s="1" t="s">
        <v>20100</v>
      </c>
      <c r="M1814" s="1" t="s">
        <v>20101</v>
      </c>
    </row>
    <row r="1815" spans="2:13" x14ac:dyDescent="0.25">
      <c r="B1815" s="1" t="s">
        <v>108</v>
      </c>
      <c r="C1815" s="1" t="s">
        <v>20102</v>
      </c>
      <c r="D1815" s="1" t="s">
        <v>20103</v>
      </c>
      <c r="E1815" s="1" t="s">
        <v>20104</v>
      </c>
      <c r="F1815" s="1" t="s">
        <v>20105</v>
      </c>
      <c r="G1815" s="1" t="s">
        <v>20106</v>
      </c>
      <c r="H1815" s="1" t="s">
        <v>20107</v>
      </c>
      <c r="I1815" s="1" t="s">
        <v>20108</v>
      </c>
      <c r="J1815" s="1" t="s">
        <v>20109</v>
      </c>
      <c r="K1815" s="1" t="s">
        <v>20110</v>
      </c>
      <c r="L1815" s="1" t="s">
        <v>20111</v>
      </c>
      <c r="M1815" s="1" t="s">
        <v>20112</v>
      </c>
    </row>
    <row r="1816" spans="2:13" x14ac:dyDescent="0.25">
      <c r="B1816" s="1" t="s">
        <v>108</v>
      </c>
      <c r="C1816" s="1" t="s">
        <v>20113</v>
      </c>
      <c r="D1816" s="1" t="s">
        <v>20114</v>
      </c>
      <c r="E1816" s="1" t="s">
        <v>20115</v>
      </c>
      <c r="F1816" s="1" t="s">
        <v>20116</v>
      </c>
      <c r="G1816" s="1" t="s">
        <v>20117</v>
      </c>
      <c r="H1816" s="1" t="s">
        <v>20118</v>
      </c>
      <c r="I1816" s="1" t="s">
        <v>20119</v>
      </c>
      <c r="J1816" s="1" t="s">
        <v>20120</v>
      </c>
      <c r="K1816" s="1" t="s">
        <v>20121</v>
      </c>
      <c r="L1816" s="1" t="s">
        <v>20122</v>
      </c>
      <c r="M1816" s="1" t="s">
        <v>20123</v>
      </c>
    </row>
    <row r="1817" spans="2:13" x14ac:dyDescent="0.25">
      <c r="B1817" s="1" t="s">
        <v>108</v>
      </c>
      <c r="C1817" s="1" t="s">
        <v>20124</v>
      </c>
      <c r="D1817" s="1" t="s">
        <v>20125</v>
      </c>
      <c r="E1817" s="1" t="s">
        <v>20126</v>
      </c>
      <c r="F1817" s="1" t="s">
        <v>20127</v>
      </c>
      <c r="G1817" s="1" t="s">
        <v>20128</v>
      </c>
      <c r="H1817" s="1" t="s">
        <v>20129</v>
      </c>
      <c r="I1817" s="1" t="s">
        <v>20130</v>
      </c>
      <c r="J1817" s="1" t="s">
        <v>20131</v>
      </c>
      <c r="K1817" s="1" t="s">
        <v>20132</v>
      </c>
      <c r="L1817" s="1" t="s">
        <v>20133</v>
      </c>
      <c r="M1817" s="1" t="s">
        <v>20134</v>
      </c>
    </row>
    <row r="1818" spans="2:13" x14ac:dyDescent="0.25">
      <c r="B1818" s="1" t="s">
        <v>108</v>
      </c>
      <c r="C1818" s="1" t="s">
        <v>20135</v>
      </c>
      <c r="D1818" s="1" t="s">
        <v>20136</v>
      </c>
      <c r="E1818" s="1" t="s">
        <v>20137</v>
      </c>
      <c r="F1818" s="1" t="s">
        <v>20138</v>
      </c>
      <c r="G1818" s="1" t="s">
        <v>20139</v>
      </c>
      <c r="H1818" s="1" t="s">
        <v>20140</v>
      </c>
      <c r="I1818" s="1" t="s">
        <v>20141</v>
      </c>
      <c r="J1818" s="1" t="s">
        <v>20142</v>
      </c>
      <c r="K1818" s="1" t="s">
        <v>20143</v>
      </c>
      <c r="L1818" s="1" t="s">
        <v>20144</v>
      </c>
      <c r="M1818" s="1" t="s">
        <v>20145</v>
      </c>
    </row>
    <row r="1819" spans="2:13" x14ac:dyDescent="0.25">
      <c r="B1819" s="1" t="s">
        <v>108</v>
      </c>
      <c r="C1819" s="1" t="s">
        <v>20146</v>
      </c>
      <c r="D1819" s="1" t="s">
        <v>20147</v>
      </c>
      <c r="E1819" s="1" t="s">
        <v>20148</v>
      </c>
      <c r="F1819" s="1" t="s">
        <v>20149</v>
      </c>
      <c r="G1819" s="1" t="s">
        <v>20150</v>
      </c>
      <c r="H1819" s="1" t="s">
        <v>20151</v>
      </c>
      <c r="I1819" s="1" t="s">
        <v>20152</v>
      </c>
      <c r="J1819" s="1" t="s">
        <v>20153</v>
      </c>
      <c r="K1819" s="1" t="s">
        <v>20154</v>
      </c>
      <c r="L1819" s="1" t="s">
        <v>20155</v>
      </c>
      <c r="M1819" s="1" t="s">
        <v>20156</v>
      </c>
    </row>
    <row r="1820" spans="2:13" x14ac:dyDescent="0.25">
      <c r="B1820" s="1" t="s">
        <v>108</v>
      </c>
      <c r="C1820" s="1" t="s">
        <v>20157</v>
      </c>
      <c r="D1820" s="1" t="s">
        <v>20158</v>
      </c>
      <c r="E1820" s="1" t="s">
        <v>20159</v>
      </c>
      <c r="F1820" s="1" t="s">
        <v>20160</v>
      </c>
      <c r="G1820" s="1" t="s">
        <v>20161</v>
      </c>
      <c r="H1820" s="1" t="s">
        <v>20162</v>
      </c>
      <c r="I1820" s="1" t="s">
        <v>20163</v>
      </c>
      <c r="J1820" s="1" t="s">
        <v>20164</v>
      </c>
      <c r="K1820" s="1" t="s">
        <v>20165</v>
      </c>
      <c r="L1820" s="1" t="s">
        <v>20166</v>
      </c>
      <c r="M1820" s="1" t="s">
        <v>20167</v>
      </c>
    </row>
    <row r="1821" spans="2:13" x14ac:dyDescent="0.25">
      <c r="B1821" s="1" t="s">
        <v>108</v>
      </c>
      <c r="C1821" s="1" t="s">
        <v>20168</v>
      </c>
      <c r="D1821" s="1" t="s">
        <v>20169</v>
      </c>
      <c r="E1821" s="1" t="s">
        <v>20170</v>
      </c>
      <c r="F1821" s="1" t="s">
        <v>20171</v>
      </c>
      <c r="G1821" s="1" t="s">
        <v>20172</v>
      </c>
      <c r="H1821" s="1" t="s">
        <v>20173</v>
      </c>
      <c r="I1821" s="1" t="s">
        <v>20174</v>
      </c>
      <c r="J1821" s="1" t="s">
        <v>20175</v>
      </c>
      <c r="K1821" s="1" t="s">
        <v>20176</v>
      </c>
      <c r="L1821" s="1" t="s">
        <v>20177</v>
      </c>
      <c r="M1821" s="1" t="s">
        <v>20178</v>
      </c>
    </row>
    <row r="1822" spans="2:13" x14ac:dyDescent="0.25">
      <c r="B1822" s="1" t="s">
        <v>109</v>
      </c>
      <c r="C1822" s="1" t="s">
        <v>20179</v>
      </c>
      <c r="D1822" s="1" t="s">
        <v>20180</v>
      </c>
      <c r="E1822" s="1" t="s">
        <v>20181</v>
      </c>
      <c r="F1822" s="1" t="s">
        <v>20182</v>
      </c>
      <c r="G1822" s="1" t="s">
        <v>20183</v>
      </c>
      <c r="H1822" s="1" t="s">
        <v>20184</v>
      </c>
      <c r="I1822" s="1" t="s">
        <v>20185</v>
      </c>
      <c r="J1822" s="1" t="s">
        <v>20186</v>
      </c>
      <c r="K1822" s="1" t="s">
        <v>20187</v>
      </c>
      <c r="L1822" s="1" t="s">
        <v>20188</v>
      </c>
      <c r="M1822" s="1" t="s">
        <v>20189</v>
      </c>
    </row>
    <row r="1823" spans="2:13" x14ac:dyDescent="0.25">
      <c r="B1823" s="1" t="s">
        <v>109</v>
      </c>
      <c r="C1823" s="1" t="s">
        <v>20190</v>
      </c>
      <c r="D1823" s="1" t="s">
        <v>20191</v>
      </c>
      <c r="E1823" s="1" t="s">
        <v>20192</v>
      </c>
      <c r="F1823" s="1" t="s">
        <v>20193</v>
      </c>
      <c r="G1823" s="1" t="s">
        <v>20194</v>
      </c>
      <c r="H1823" s="1" t="s">
        <v>20195</v>
      </c>
      <c r="I1823" s="1" t="s">
        <v>20196</v>
      </c>
      <c r="J1823" s="1" t="s">
        <v>20197</v>
      </c>
      <c r="K1823" s="1" t="s">
        <v>20198</v>
      </c>
      <c r="L1823" s="1" t="s">
        <v>20199</v>
      </c>
      <c r="M1823" s="1" t="s">
        <v>20200</v>
      </c>
    </row>
    <row r="1824" spans="2:13" x14ac:dyDescent="0.25">
      <c r="B1824" s="1" t="s">
        <v>109</v>
      </c>
      <c r="C1824" s="1" t="s">
        <v>20201</v>
      </c>
      <c r="D1824" s="1" t="s">
        <v>20202</v>
      </c>
      <c r="E1824" s="1" t="s">
        <v>20203</v>
      </c>
      <c r="F1824" s="1" t="s">
        <v>20204</v>
      </c>
      <c r="G1824" s="1" t="s">
        <v>20205</v>
      </c>
      <c r="H1824" s="1" t="s">
        <v>20206</v>
      </c>
      <c r="I1824" s="1" t="s">
        <v>20207</v>
      </c>
      <c r="J1824" s="1" t="s">
        <v>20208</v>
      </c>
      <c r="K1824" s="1" t="s">
        <v>20209</v>
      </c>
      <c r="L1824" s="1" t="s">
        <v>20210</v>
      </c>
      <c r="M1824" s="1" t="s">
        <v>20211</v>
      </c>
    </row>
    <row r="1825" spans="2:13" x14ac:dyDescent="0.25">
      <c r="B1825" s="1" t="s">
        <v>109</v>
      </c>
      <c r="C1825" s="1" t="s">
        <v>20212</v>
      </c>
      <c r="D1825" s="1" t="s">
        <v>20213</v>
      </c>
      <c r="E1825" s="1" t="s">
        <v>20214</v>
      </c>
      <c r="F1825" s="1" t="s">
        <v>20215</v>
      </c>
      <c r="G1825" s="1" t="s">
        <v>20216</v>
      </c>
      <c r="H1825" s="1" t="s">
        <v>20217</v>
      </c>
      <c r="I1825" s="1" t="s">
        <v>20218</v>
      </c>
      <c r="J1825" s="1" t="s">
        <v>20219</v>
      </c>
      <c r="K1825" s="1" t="s">
        <v>20220</v>
      </c>
      <c r="L1825" s="1" t="s">
        <v>20221</v>
      </c>
      <c r="M1825" s="1" t="s">
        <v>20222</v>
      </c>
    </row>
    <row r="1826" spans="2:13" x14ac:dyDescent="0.25">
      <c r="B1826" s="1" t="s">
        <v>109</v>
      </c>
      <c r="C1826" s="1" t="s">
        <v>20223</v>
      </c>
      <c r="D1826" s="1" t="s">
        <v>20224</v>
      </c>
      <c r="E1826" s="1" t="s">
        <v>20225</v>
      </c>
      <c r="F1826" s="1" t="s">
        <v>20226</v>
      </c>
      <c r="G1826" s="1" t="s">
        <v>20227</v>
      </c>
      <c r="H1826" s="1" t="s">
        <v>20228</v>
      </c>
      <c r="I1826" s="1" t="s">
        <v>20229</v>
      </c>
      <c r="J1826" s="1" t="s">
        <v>20230</v>
      </c>
      <c r="K1826" s="1" t="s">
        <v>20231</v>
      </c>
      <c r="L1826" s="1" t="s">
        <v>20232</v>
      </c>
      <c r="M1826" s="1" t="s">
        <v>20233</v>
      </c>
    </row>
    <row r="1827" spans="2:13" x14ac:dyDescent="0.25">
      <c r="B1827" s="1" t="s">
        <v>109</v>
      </c>
      <c r="C1827" s="1" t="s">
        <v>20234</v>
      </c>
      <c r="D1827" s="1" t="s">
        <v>20235</v>
      </c>
      <c r="E1827" s="1" t="s">
        <v>20236</v>
      </c>
      <c r="F1827" s="1" t="s">
        <v>20237</v>
      </c>
      <c r="G1827" s="1" t="s">
        <v>20238</v>
      </c>
      <c r="H1827" s="1" t="s">
        <v>20239</v>
      </c>
      <c r="I1827" s="1" t="s">
        <v>20240</v>
      </c>
      <c r="J1827" s="1" t="s">
        <v>20241</v>
      </c>
      <c r="K1827" s="1" t="s">
        <v>20242</v>
      </c>
      <c r="L1827" s="1" t="s">
        <v>20243</v>
      </c>
      <c r="M1827" s="1" t="s">
        <v>20244</v>
      </c>
    </row>
    <row r="1828" spans="2:13" x14ac:dyDescent="0.25">
      <c r="B1828" s="1" t="s">
        <v>109</v>
      </c>
      <c r="C1828" s="1" t="s">
        <v>20245</v>
      </c>
      <c r="D1828" s="1" t="s">
        <v>20246</v>
      </c>
      <c r="E1828" s="1" t="s">
        <v>20247</v>
      </c>
      <c r="F1828" s="1" t="s">
        <v>20248</v>
      </c>
      <c r="G1828" s="1" t="s">
        <v>20249</v>
      </c>
      <c r="H1828" s="1" t="s">
        <v>20250</v>
      </c>
      <c r="I1828" s="1" t="s">
        <v>20251</v>
      </c>
      <c r="J1828" s="1" t="s">
        <v>20252</v>
      </c>
      <c r="K1828" s="1" t="s">
        <v>20253</v>
      </c>
      <c r="L1828" s="1" t="s">
        <v>20254</v>
      </c>
      <c r="M1828" s="1" t="s">
        <v>20255</v>
      </c>
    </row>
    <row r="1829" spans="2:13" x14ac:dyDescent="0.25">
      <c r="B1829" s="1" t="s">
        <v>109</v>
      </c>
      <c r="C1829" s="1" t="s">
        <v>20256</v>
      </c>
      <c r="D1829" s="1" t="s">
        <v>20257</v>
      </c>
      <c r="E1829" s="1" t="s">
        <v>20258</v>
      </c>
      <c r="F1829" s="1" t="s">
        <v>20259</v>
      </c>
      <c r="G1829" s="1" t="s">
        <v>20260</v>
      </c>
      <c r="H1829" s="1" t="s">
        <v>20261</v>
      </c>
      <c r="I1829" s="1" t="s">
        <v>20262</v>
      </c>
      <c r="J1829" s="1" t="s">
        <v>20263</v>
      </c>
      <c r="K1829" s="1" t="s">
        <v>20264</v>
      </c>
      <c r="L1829" s="1" t="s">
        <v>20265</v>
      </c>
      <c r="M1829" s="1" t="s">
        <v>20266</v>
      </c>
    </row>
    <row r="1830" spans="2:13" x14ac:dyDescent="0.25">
      <c r="B1830" s="1" t="s">
        <v>109</v>
      </c>
      <c r="C1830" s="1" t="s">
        <v>20267</v>
      </c>
      <c r="D1830" s="1" t="s">
        <v>20268</v>
      </c>
      <c r="E1830" s="1" t="s">
        <v>20269</v>
      </c>
      <c r="F1830" s="1" t="s">
        <v>20270</v>
      </c>
      <c r="G1830" s="1" t="s">
        <v>20271</v>
      </c>
      <c r="H1830" s="1" t="s">
        <v>20272</v>
      </c>
      <c r="I1830" s="1" t="s">
        <v>20273</v>
      </c>
      <c r="J1830" s="1" t="s">
        <v>20274</v>
      </c>
      <c r="K1830" s="1" t="s">
        <v>20275</v>
      </c>
      <c r="L1830" s="1" t="s">
        <v>20276</v>
      </c>
      <c r="M1830" s="1" t="s">
        <v>20277</v>
      </c>
    </row>
    <row r="1831" spans="2:13" x14ac:dyDescent="0.25">
      <c r="B1831" s="1" t="s">
        <v>109</v>
      </c>
      <c r="C1831" s="1" t="s">
        <v>20278</v>
      </c>
      <c r="D1831" s="1" t="s">
        <v>20279</v>
      </c>
      <c r="E1831" s="1" t="s">
        <v>20280</v>
      </c>
      <c r="F1831" s="1" t="s">
        <v>20281</v>
      </c>
      <c r="G1831" s="1" t="s">
        <v>20282</v>
      </c>
      <c r="H1831" s="1" t="s">
        <v>20283</v>
      </c>
      <c r="I1831" s="1" t="s">
        <v>20284</v>
      </c>
      <c r="J1831" s="1" t="s">
        <v>20285</v>
      </c>
      <c r="K1831" s="1" t="s">
        <v>20286</v>
      </c>
      <c r="L1831" s="1" t="s">
        <v>20287</v>
      </c>
      <c r="M1831" s="1" t="s">
        <v>20288</v>
      </c>
    </row>
    <row r="1832" spans="2:13" x14ac:dyDescent="0.25">
      <c r="B1832" s="1" t="s">
        <v>109</v>
      </c>
      <c r="C1832" s="1" t="s">
        <v>20289</v>
      </c>
      <c r="D1832" s="1" t="s">
        <v>20290</v>
      </c>
      <c r="E1832" s="1" t="s">
        <v>20291</v>
      </c>
      <c r="F1832" s="1" t="s">
        <v>20292</v>
      </c>
      <c r="G1832" s="1" t="s">
        <v>20293</v>
      </c>
      <c r="H1832" s="1" t="s">
        <v>20294</v>
      </c>
      <c r="I1832" s="1" t="s">
        <v>20295</v>
      </c>
      <c r="J1832" s="1" t="s">
        <v>20296</v>
      </c>
      <c r="K1832" s="1" t="s">
        <v>20297</v>
      </c>
      <c r="L1832" s="1" t="s">
        <v>20298</v>
      </c>
      <c r="M1832" s="1" t="s">
        <v>20299</v>
      </c>
    </row>
    <row r="1833" spans="2:13" x14ac:dyDescent="0.25">
      <c r="B1833" s="1" t="s">
        <v>109</v>
      </c>
      <c r="C1833" s="1" t="s">
        <v>20300</v>
      </c>
      <c r="D1833" s="1" t="s">
        <v>20301</v>
      </c>
      <c r="E1833" s="1" t="s">
        <v>20302</v>
      </c>
      <c r="F1833" s="1" t="s">
        <v>20303</v>
      </c>
      <c r="G1833" s="1" t="s">
        <v>20304</v>
      </c>
      <c r="H1833" s="1" t="s">
        <v>20305</v>
      </c>
      <c r="I1833" s="1" t="s">
        <v>20306</v>
      </c>
      <c r="J1833" s="1" t="s">
        <v>20307</v>
      </c>
      <c r="K1833" s="1" t="s">
        <v>20308</v>
      </c>
      <c r="L1833" s="1" t="s">
        <v>20309</v>
      </c>
      <c r="M1833" s="1" t="s">
        <v>20310</v>
      </c>
    </row>
    <row r="1834" spans="2:13" x14ac:dyDescent="0.25">
      <c r="B1834" s="1" t="s">
        <v>109</v>
      </c>
      <c r="C1834" s="1" t="s">
        <v>20311</v>
      </c>
      <c r="D1834" s="1" t="s">
        <v>20312</v>
      </c>
      <c r="E1834" s="1" t="s">
        <v>20313</v>
      </c>
      <c r="F1834" s="1" t="s">
        <v>20314</v>
      </c>
      <c r="G1834" s="1" t="s">
        <v>20315</v>
      </c>
      <c r="H1834" s="1" t="s">
        <v>20316</v>
      </c>
      <c r="I1834" s="1" t="s">
        <v>20317</v>
      </c>
      <c r="J1834" s="1" t="s">
        <v>20318</v>
      </c>
      <c r="K1834" s="1" t="s">
        <v>20319</v>
      </c>
      <c r="L1834" s="1" t="s">
        <v>20320</v>
      </c>
      <c r="M1834" s="1" t="s">
        <v>20321</v>
      </c>
    </row>
    <row r="1835" spans="2:13" x14ac:dyDescent="0.25">
      <c r="B1835" s="1" t="s">
        <v>109</v>
      </c>
      <c r="C1835" s="1" t="s">
        <v>20322</v>
      </c>
      <c r="D1835" s="1" t="s">
        <v>20323</v>
      </c>
      <c r="E1835" s="1" t="s">
        <v>20324</v>
      </c>
      <c r="F1835" s="1" t="s">
        <v>20325</v>
      </c>
      <c r="G1835" s="1" t="s">
        <v>20326</v>
      </c>
      <c r="H1835" s="1" t="s">
        <v>20327</v>
      </c>
      <c r="I1835" s="1" t="s">
        <v>20328</v>
      </c>
      <c r="J1835" s="1" t="s">
        <v>20329</v>
      </c>
      <c r="K1835" s="1" t="s">
        <v>20330</v>
      </c>
      <c r="L1835" s="1" t="s">
        <v>20331</v>
      </c>
      <c r="M1835" s="1" t="s">
        <v>20332</v>
      </c>
    </row>
    <row r="1836" spans="2:13" x14ac:dyDescent="0.25">
      <c r="B1836" s="1" t="s">
        <v>109</v>
      </c>
      <c r="C1836" s="1" t="s">
        <v>20333</v>
      </c>
      <c r="D1836" s="1" t="s">
        <v>20334</v>
      </c>
      <c r="E1836" s="1" t="s">
        <v>20335</v>
      </c>
      <c r="F1836" s="1" t="s">
        <v>20336</v>
      </c>
      <c r="G1836" s="1" t="s">
        <v>20337</v>
      </c>
      <c r="H1836" s="1" t="s">
        <v>20338</v>
      </c>
      <c r="I1836" s="1" t="s">
        <v>20339</v>
      </c>
      <c r="J1836" s="1" t="s">
        <v>20340</v>
      </c>
      <c r="K1836" s="1" t="s">
        <v>20341</v>
      </c>
      <c r="L1836" s="1" t="s">
        <v>20342</v>
      </c>
      <c r="M1836" s="1" t="s">
        <v>20343</v>
      </c>
    </row>
    <row r="1837" spans="2:13" x14ac:dyDescent="0.25">
      <c r="B1837" s="1" t="s">
        <v>109</v>
      </c>
      <c r="C1837" s="1" t="s">
        <v>20344</v>
      </c>
      <c r="D1837" s="1" t="s">
        <v>20345</v>
      </c>
      <c r="E1837" s="1" t="s">
        <v>20346</v>
      </c>
      <c r="F1837" s="1" t="s">
        <v>20347</v>
      </c>
      <c r="G1837" s="1" t="s">
        <v>20348</v>
      </c>
      <c r="H1837" s="1" t="s">
        <v>20349</v>
      </c>
      <c r="I1837" s="1" t="s">
        <v>20350</v>
      </c>
      <c r="J1837" s="1" t="s">
        <v>20351</v>
      </c>
      <c r="K1837" s="1" t="s">
        <v>20352</v>
      </c>
      <c r="L1837" s="1" t="s">
        <v>20353</v>
      </c>
      <c r="M1837" s="1" t="s">
        <v>20354</v>
      </c>
    </row>
    <row r="1838" spans="2:13" x14ac:dyDescent="0.25">
      <c r="B1838" s="1" t="s">
        <v>109</v>
      </c>
      <c r="C1838" s="1" t="s">
        <v>20355</v>
      </c>
      <c r="D1838" s="1" t="s">
        <v>20356</v>
      </c>
      <c r="E1838" s="1" t="s">
        <v>20357</v>
      </c>
      <c r="F1838" s="1" t="s">
        <v>20358</v>
      </c>
      <c r="G1838" s="1" t="s">
        <v>20359</v>
      </c>
      <c r="H1838" s="1" t="s">
        <v>20360</v>
      </c>
      <c r="I1838" s="1" t="s">
        <v>20361</v>
      </c>
      <c r="J1838" s="1" t="s">
        <v>20362</v>
      </c>
      <c r="K1838" s="1" t="s">
        <v>20363</v>
      </c>
      <c r="L1838" s="1" t="s">
        <v>20364</v>
      </c>
      <c r="M1838" s="1" t="s">
        <v>20365</v>
      </c>
    </row>
    <row r="1839" spans="2:13" x14ac:dyDescent="0.25">
      <c r="B1839" s="1" t="s">
        <v>109</v>
      </c>
      <c r="C1839" s="1" t="s">
        <v>20366</v>
      </c>
      <c r="D1839" s="1" t="s">
        <v>20367</v>
      </c>
      <c r="E1839" s="1" t="s">
        <v>20368</v>
      </c>
      <c r="F1839" s="1" t="s">
        <v>20369</v>
      </c>
      <c r="G1839" s="1" t="s">
        <v>20370</v>
      </c>
      <c r="H1839" s="1" t="s">
        <v>20371</v>
      </c>
      <c r="I1839" s="1" t="s">
        <v>20372</v>
      </c>
      <c r="J1839" s="1" t="s">
        <v>20373</v>
      </c>
      <c r="K1839" s="1" t="s">
        <v>20374</v>
      </c>
      <c r="L1839" s="1" t="s">
        <v>20375</v>
      </c>
      <c r="M1839" s="1" t="s">
        <v>20376</v>
      </c>
    </row>
    <row r="1840" spans="2:13" x14ac:dyDescent="0.25">
      <c r="B1840" s="1" t="s">
        <v>109</v>
      </c>
      <c r="C1840" s="1" t="s">
        <v>20377</v>
      </c>
      <c r="D1840" s="1" t="s">
        <v>20378</v>
      </c>
      <c r="E1840" s="1" t="s">
        <v>20379</v>
      </c>
      <c r="F1840" s="1" t="s">
        <v>20380</v>
      </c>
      <c r="G1840" s="1" t="s">
        <v>20381</v>
      </c>
      <c r="H1840" s="1" t="s">
        <v>20382</v>
      </c>
      <c r="I1840" s="1" t="s">
        <v>20383</v>
      </c>
      <c r="J1840" s="1" t="s">
        <v>20384</v>
      </c>
      <c r="K1840" s="1" t="s">
        <v>20385</v>
      </c>
      <c r="L1840" s="1" t="s">
        <v>20386</v>
      </c>
      <c r="M1840" s="1" t="s">
        <v>20387</v>
      </c>
    </row>
    <row r="1841" spans="2:13" x14ac:dyDescent="0.25">
      <c r="B1841" s="1" t="s">
        <v>109</v>
      </c>
      <c r="C1841" s="1" t="s">
        <v>20388</v>
      </c>
      <c r="D1841" s="1" t="s">
        <v>20389</v>
      </c>
      <c r="E1841" s="1" t="s">
        <v>20390</v>
      </c>
      <c r="F1841" s="1" t="s">
        <v>20391</v>
      </c>
      <c r="G1841" s="1" t="s">
        <v>20392</v>
      </c>
      <c r="H1841" s="1" t="s">
        <v>20393</v>
      </c>
      <c r="I1841" s="1" t="s">
        <v>20394</v>
      </c>
      <c r="J1841" s="1" t="s">
        <v>20395</v>
      </c>
      <c r="K1841" s="1" t="s">
        <v>20396</v>
      </c>
      <c r="L1841" s="1" t="s">
        <v>20397</v>
      </c>
      <c r="M1841" s="1" t="s">
        <v>20398</v>
      </c>
    </row>
    <row r="1842" spans="2:13" x14ac:dyDescent="0.25">
      <c r="B1842" s="1" t="s">
        <v>110</v>
      </c>
      <c r="C1842" s="1" t="s">
        <v>20399</v>
      </c>
      <c r="D1842" s="1" t="s">
        <v>20400</v>
      </c>
      <c r="E1842" s="1" t="s">
        <v>20401</v>
      </c>
      <c r="F1842" s="1" t="s">
        <v>20402</v>
      </c>
      <c r="G1842" s="1" t="s">
        <v>20403</v>
      </c>
      <c r="H1842" s="1" t="s">
        <v>20404</v>
      </c>
      <c r="I1842" s="1" t="s">
        <v>20405</v>
      </c>
      <c r="J1842" s="1" t="s">
        <v>20406</v>
      </c>
      <c r="K1842" s="1" t="s">
        <v>20407</v>
      </c>
      <c r="L1842" s="1" t="s">
        <v>20408</v>
      </c>
      <c r="M1842" s="1" t="s">
        <v>20409</v>
      </c>
    </row>
    <row r="1843" spans="2:13" x14ac:dyDescent="0.25">
      <c r="B1843" s="1" t="s">
        <v>110</v>
      </c>
      <c r="C1843" s="1" t="s">
        <v>20410</v>
      </c>
      <c r="D1843" s="1" t="s">
        <v>20411</v>
      </c>
      <c r="E1843" s="1" t="s">
        <v>20412</v>
      </c>
      <c r="F1843" s="1" t="s">
        <v>20413</v>
      </c>
      <c r="G1843" s="1" t="s">
        <v>20414</v>
      </c>
      <c r="H1843" s="1" t="s">
        <v>20415</v>
      </c>
      <c r="I1843" s="1" t="s">
        <v>20416</v>
      </c>
      <c r="J1843" s="1" t="s">
        <v>20417</v>
      </c>
      <c r="K1843" s="1" t="s">
        <v>20418</v>
      </c>
      <c r="L1843" s="1" t="s">
        <v>20419</v>
      </c>
      <c r="M1843" s="1" t="s">
        <v>20420</v>
      </c>
    </row>
    <row r="1844" spans="2:13" x14ac:dyDescent="0.25">
      <c r="B1844" s="1" t="s">
        <v>110</v>
      </c>
      <c r="C1844" s="1" t="s">
        <v>20421</v>
      </c>
      <c r="D1844" s="1" t="s">
        <v>20422</v>
      </c>
      <c r="E1844" s="1" t="s">
        <v>20423</v>
      </c>
      <c r="F1844" s="1" t="s">
        <v>20424</v>
      </c>
      <c r="G1844" s="1" t="s">
        <v>20425</v>
      </c>
      <c r="H1844" s="1" t="s">
        <v>20426</v>
      </c>
      <c r="I1844" s="1" t="s">
        <v>20427</v>
      </c>
      <c r="J1844" s="1" t="s">
        <v>20428</v>
      </c>
      <c r="K1844" s="1" t="s">
        <v>20429</v>
      </c>
      <c r="L1844" s="1" t="s">
        <v>20430</v>
      </c>
      <c r="M1844" s="1" t="s">
        <v>20431</v>
      </c>
    </row>
    <row r="1845" spans="2:13" x14ac:dyDescent="0.25">
      <c r="B1845" s="1" t="s">
        <v>110</v>
      </c>
      <c r="C1845" s="1" t="s">
        <v>20432</v>
      </c>
      <c r="D1845" s="1" t="s">
        <v>20433</v>
      </c>
      <c r="E1845" s="1" t="s">
        <v>20434</v>
      </c>
      <c r="F1845" s="1" t="s">
        <v>20435</v>
      </c>
      <c r="G1845" s="1" t="s">
        <v>20436</v>
      </c>
      <c r="H1845" s="1" t="s">
        <v>20437</v>
      </c>
      <c r="I1845" s="1" t="s">
        <v>20438</v>
      </c>
      <c r="J1845" s="1" t="s">
        <v>20439</v>
      </c>
      <c r="K1845" s="1" t="s">
        <v>20440</v>
      </c>
      <c r="L1845" s="1" t="s">
        <v>20441</v>
      </c>
      <c r="M1845" s="1" t="s">
        <v>20442</v>
      </c>
    </row>
    <row r="1846" spans="2:13" x14ac:dyDescent="0.25">
      <c r="B1846" s="1" t="s">
        <v>110</v>
      </c>
      <c r="C1846" s="1" t="s">
        <v>20443</v>
      </c>
      <c r="D1846" s="1" t="s">
        <v>20444</v>
      </c>
      <c r="E1846" s="1" t="s">
        <v>20445</v>
      </c>
      <c r="F1846" s="1" t="s">
        <v>20446</v>
      </c>
      <c r="G1846" s="1" t="s">
        <v>20447</v>
      </c>
      <c r="H1846" s="1" t="s">
        <v>20448</v>
      </c>
      <c r="I1846" s="1" t="s">
        <v>20449</v>
      </c>
      <c r="J1846" s="1" t="s">
        <v>20450</v>
      </c>
      <c r="K1846" s="1" t="s">
        <v>20451</v>
      </c>
      <c r="L1846" s="1" t="s">
        <v>20452</v>
      </c>
      <c r="M1846" s="1" t="s">
        <v>20453</v>
      </c>
    </row>
    <row r="1847" spans="2:13" x14ac:dyDescent="0.25">
      <c r="B1847" s="1" t="s">
        <v>110</v>
      </c>
      <c r="C1847" s="1" t="s">
        <v>20454</v>
      </c>
      <c r="D1847" s="1" t="s">
        <v>20455</v>
      </c>
      <c r="E1847" s="1" t="s">
        <v>20456</v>
      </c>
      <c r="F1847" s="1" t="s">
        <v>20457</v>
      </c>
      <c r="G1847" s="1" t="s">
        <v>20458</v>
      </c>
      <c r="H1847" s="1" t="s">
        <v>20459</v>
      </c>
      <c r="I1847" s="1" t="s">
        <v>20460</v>
      </c>
      <c r="J1847" s="1" t="s">
        <v>20461</v>
      </c>
      <c r="K1847" s="1" t="s">
        <v>20462</v>
      </c>
      <c r="L1847" s="1" t="s">
        <v>20463</v>
      </c>
      <c r="M1847" s="1" t="s">
        <v>20464</v>
      </c>
    </row>
    <row r="1848" spans="2:13" x14ac:dyDescent="0.25">
      <c r="B1848" s="1" t="s">
        <v>110</v>
      </c>
      <c r="C1848" s="1" t="s">
        <v>20465</v>
      </c>
      <c r="D1848" s="1" t="s">
        <v>20466</v>
      </c>
      <c r="E1848" s="1" t="s">
        <v>20467</v>
      </c>
      <c r="F1848" s="1" t="s">
        <v>20468</v>
      </c>
      <c r="G1848" s="1" t="s">
        <v>20469</v>
      </c>
      <c r="H1848" s="1" t="s">
        <v>20470</v>
      </c>
      <c r="I1848" s="1" t="s">
        <v>20471</v>
      </c>
      <c r="J1848" s="1" t="s">
        <v>20472</v>
      </c>
      <c r="K1848" s="1" t="s">
        <v>20473</v>
      </c>
      <c r="L1848" s="1" t="s">
        <v>20474</v>
      </c>
      <c r="M1848" s="1" t="s">
        <v>20475</v>
      </c>
    </row>
    <row r="1849" spans="2:13" x14ac:dyDescent="0.25">
      <c r="B1849" s="1" t="s">
        <v>110</v>
      </c>
      <c r="C1849" s="1" t="s">
        <v>20476</v>
      </c>
      <c r="D1849" s="1" t="s">
        <v>20477</v>
      </c>
      <c r="E1849" s="1" t="s">
        <v>20478</v>
      </c>
      <c r="F1849" s="1" t="s">
        <v>20479</v>
      </c>
      <c r="G1849" s="1" t="s">
        <v>20480</v>
      </c>
      <c r="H1849" s="1" t="s">
        <v>20481</v>
      </c>
      <c r="I1849" s="1" t="s">
        <v>20482</v>
      </c>
      <c r="J1849" s="1" t="s">
        <v>20483</v>
      </c>
      <c r="K1849" s="1" t="s">
        <v>20484</v>
      </c>
      <c r="L1849" s="1" t="s">
        <v>20485</v>
      </c>
      <c r="M1849" s="1" t="s">
        <v>20486</v>
      </c>
    </row>
    <row r="1850" spans="2:13" x14ac:dyDescent="0.25">
      <c r="B1850" s="1" t="s">
        <v>110</v>
      </c>
      <c r="C1850" s="1" t="s">
        <v>20487</v>
      </c>
      <c r="D1850" s="1" t="s">
        <v>20488</v>
      </c>
      <c r="E1850" s="1" t="s">
        <v>20489</v>
      </c>
      <c r="F1850" s="1" t="s">
        <v>20490</v>
      </c>
      <c r="G1850" s="1" t="s">
        <v>20491</v>
      </c>
      <c r="H1850" s="1" t="s">
        <v>20492</v>
      </c>
      <c r="I1850" s="1" t="s">
        <v>20493</v>
      </c>
      <c r="J1850" s="1" t="s">
        <v>20494</v>
      </c>
      <c r="K1850" s="1" t="s">
        <v>20495</v>
      </c>
      <c r="L1850" s="1" t="s">
        <v>20496</v>
      </c>
      <c r="M1850" s="1" t="s">
        <v>20497</v>
      </c>
    </row>
    <row r="1851" spans="2:13" x14ac:dyDescent="0.25">
      <c r="B1851" s="1" t="s">
        <v>110</v>
      </c>
      <c r="C1851" s="1" t="s">
        <v>20498</v>
      </c>
      <c r="D1851" s="1" t="s">
        <v>20499</v>
      </c>
      <c r="E1851" s="1" t="s">
        <v>20500</v>
      </c>
      <c r="F1851" s="1" t="s">
        <v>20501</v>
      </c>
      <c r="G1851" s="1" t="s">
        <v>20502</v>
      </c>
      <c r="H1851" s="1" t="s">
        <v>20503</v>
      </c>
      <c r="I1851" s="1" t="s">
        <v>20504</v>
      </c>
      <c r="J1851" s="1" t="s">
        <v>20505</v>
      </c>
      <c r="K1851" s="1" t="s">
        <v>20506</v>
      </c>
      <c r="L1851" s="1" t="s">
        <v>20507</v>
      </c>
      <c r="M1851" s="1" t="s">
        <v>20508</v>
      </c>
    </row>
    <row r="1852" spans="2:13" x14ac:dyDescent="0.25">
      <c r="B1852" s="1" t="s">
        <v>110</v>
      </c>
      <c r="C1852" s="1" t="s">
        <v>20509</v>
      </c>
      <c r="D1852" s="1" t="s">
        <v>20510</v>
      </c>
      <c r="E1852" s="1" t="s">
        <v>20511</v>
      </c>
      <c r="F1852" s="1" t="s">
        <v>20512</v>
      </c>
      <c r="G1852" s="1" t="s">
        <v>20513</v>
      </c>
      <c r="H1852" s="1" t="s">
        <v>20514</v>
      </c>
      <c r="I1852" s="1" t="s">
        <v>20515</v>
      </c>
      <c r="J1852" s="1" t="s">
        <v>20516</v>
      </c>
      <c r="K1852" s="1" t="s">
        <v>20517</v>
      </c>
      <c r="L1852" s="1" t="s">
        <v>20518</v>
      </c>
      <c r="M1852" s="1" t="s">
        <v>20519</v>
      </c>
    </row>
    <row r="1853" spans="2:13" x14ac:dyDescent="0.25">
      <c r="B1853" s="1" t="s">
        <v>110</v>
      </c>
      <c r="C1853" s="1" t="s">
        <v>20520</v>
      </c>
      <c r="D1853" s="1" t="s">
        <v>20521</v>
      </c>
      <c r="E1853" s="1" t="s">
        <v>20522</v>
      </c>
      <c r="F1853" s="1" t="s">
        <v>20523</v>
      </c>
      <c r="G1853" s="1" t="s">
        <v>20524</v>
      </c>
      <c r="H1853" s="1" t="s">
        <v>20525</v>
      </c>
      <c r="I1853" s="1" t="s">
        <v>20526</v>
      </c>
      <c r="J1853" s="1" t="s">
        <v>20527</v>
      </c>
      <c r="K1853" s="1" t="s">
        <v>20528</v>
      </c>
      <c r="L1853" s="1" t="s">
        <v>20529</v>
      </c>
      <c r="M1853" s="1" t="s">
        <v>20530</v>
      </c>
    </row>
    <row r="1854" spans="2:13" x14ac:dyDescent="0.25">
      <c r="B1854" s="1" t="s">
        <v>110</v>
      </c>
      <c r="C1854" s="1" t="s">
        <v>20531</v>
      </c>
      <c r="D1854" s="1" t="s">
        <v>20532</v>
      </c>
      <c r="E1854" s="1" t="s">
        <v>20533</v>
      </c>
      <c r="F1854" s="1" t="s">
        <v>20534</v>
      </c>
      <c r="G1854" s="1" t="s">
        <v>20535</v>
      </c>
      <c r="H1854" s="1" t="s">
        <v>20536</v>
      </c>
      <c r="I1854" s="1" t="s">
        <v>20537</v>
      </c>
      <c r="J1854" s="1" t="s">
        <v>20538</v>
      </c>
      <c r="K1854" s="1" t="s">
        <v>20539</v>
      </c>
      <c r="L1854" s="1" t="s">
        <v>20540</v>
      </c>
      <c r="M1854" s="1" t="s">
        <v>20541</v>
      </c>
    </row>
    <row r="1855" spans="2:13" x14ac:dyDescent="0.25">
      <c r="B1855" s="1" t="s">
        <v>110</v>
      </c>
      <c r="C1855" s="1" t="s">
        <v>20542</v>
      </c>
      <c r="D1855" s="1" t="s">
        <v>20543</v>
      </c>
      <c r="E1855" s="1" t="s">
        <v>20544</v>
      </c>
      <c r="F1855" s="1" t="s">
        <v>20545</v>
      </c>
      <c r="G1855" s="1" t="s">
        <v>20546</v>
      </c>
      <c r="H1855" s="1" t="s">
        <v>20547</v>
      </c>
      <c r="I1855" s="1" t="s">
        <v>20548</v>
      </c>
      <c r="J1855" s="1" t="s">
        <v>20549</v>
      </c>
      <c r="K1855" s="1" t="s">
        <v>20550</v>
      </c>
      <c r="L1855" s="1" t="s">
        <v>20551</v>
      </c>
      <c r="M1855" s="1" t="s">
        <v>20552</v>
      </c>
    </row>
    <row r="1856" spans="2:13" x14ac:dyDescent="0.25">
      <c r="B1856" s="1" t="s">
        <v>110</v>
      </c>
      <c r="C1856" s="1" t="s">
        <v>20553</v>
      </c>
      <c r="D1856" s="1" t="s">
        <v>20554</v>
      </c>
      <c r="E1856" s="1" t="s">
        <v>20555</v>
      </c>
      <c r="F1856" s="1" t="s">
        <v>20556</v>
      </c>
      <c r="G1856" s="1" t="s">
        <v>20557</v>
      </c>
      <c r="H1856" s="1" t="s">
        <v>20558</v>
      </c>
      <c r="I1856" s="1" t="s">
        <v>20559</v>
      </c>
      <c r="J1856" s="1" t="s">
        <v>20560</v>
      </c>
      <c r="K1856" s="1" t="s">
        <v>20561</v>
      </c>
      <c r="L1856" s="1" t="s">
        <v>20562</v>
      </c>
      <c r="M1856" s="1" t="s">
        <v>20563</v>
      </c>
    </row>
    <row r="1857" spans="2:13" x14ac:dyDescent="0.25">
      <c r="B1857" s="1" t="s">
        <v>110</v>
      </c>
      <c r="C1857" s="1" t="s">
        <v>20564</v>
      </c>
      <c r="D1857" s="1" t="s">
        <v>20565</v>
      </c>
      <c r="E1857" s="1" t="s">
        <v>20566</v>
      </c>
      <c r="F1857" s="1" t="s">
        <v>20567</v>
      </c>
      <c r="G1857" s="1" t="s">
        <v>20568</v>
      </c>
      <c r="H1857" s="1" t="s">
        <v>20569</v>
      </c>
      <c r="I1857" s="1" t="s">
        <v>20570</v>
      </c>
      <c r="J1857" s="1" t="s">
        <v>20571</v>
      </c>
      <c r="K1857" s="1" t="s">
        <v>20572</v>
      </c>
      <c r="L1857" s="1" t="s">
        <v>20573</v>
      </c>
      <c r="M1857" s="1" t="s">
        <v>20574</v>
      </c>
    </row>
    <row r="1858" spans="2:13" x14ac:dyDescent="0.25">
      <c r="B1858" s="1" t="s">
        <v>110</v>
      </c>
      <c r="C1858" s="1" t="s">
        <v>20575</v>
      </c>
      <c r="D1858" s="1" t="s">
        <v>20576</v>
      </c>
      <c r="E1858" s="1" t="s">
        <v>20577</v>
      </c>
      <c r="F1858" s="1" t="s">
        <v>20578</v>
      </c>
      <c r="G1858" s="1" t="s">
        <v>20579</v>
      </c>
      <c r="H1858" s="1" t="s">
        <v>20580</v>
      </c>
      <c r="I1858" s="1" t="s">
        <v>20581</v>
      </c>
      <c r="J1858" s="1" t="s">
        <v>20582</v>
      </c>
      <c r="K1858" s="1" t="s">
        <v>20583</v>
      </c>
      <c r="L1858" s="1" t="s">
        <v>20584</v>
      </c>
      <c r="M1858" s="1" t="s">
        <v>20585</v>
      </c>
    </row>
    <row r="1859" spans="2:13" x14ac:dyDescent="0.25">
      <c r="B1859" s="1" t="s">
        <v>110</v>
      </c>
      <c r="C1859" s="1" t="s">
        <v>20586</v>
      </c>
      <c r="D1859" s="1" t="s">
        <v>20587</v>
      </c>
      <c r="E1859" s="1" t="s">
        <v>20588</v>
      </c>
      <c r="F1859" s="1" t="s">
        <v>20589</v>
      </c>
      <c r="G1859" s="1" t="s">
        <v>20590</v>
      </c>
      <c r="H1859" s="1" t="s">
        <v>20591</v>
      </c>
      <c r="I1859" s="1" t="s">
        <v>20592</v>
      </c>
      <c r="J1859" s="1" t="s">
        <v>20593</v>
      </c>
      <c r="K1859" s="1" t="s">
        <v>20594</v>
      </c>
      <c r="L1859" s="1" t="s">
        <v>20595</v>
      </c>
      <c r="M1859" s="1" t="s">
        <v>20596</v>
      </c>
    </row>
    <row r="1860" spans="2:13" x14ac:dyDescent="0.25">
      <c r="B1860" s="1" t="s">
        <v>110</v>
      </c>
      <c r="C1860" s="1" t="s">
        <v>20597</v>
      </c>
      <c r="D1860" s="1" t="s">
        <v>20598</v>
      </c>
      <c r="E1860" s="1" t="s">
        <v>20599</v>
      </c>
      <c r="F1860" s="1" t="s">
        <v>20600</v>
      </c>
      <c r="G1860" s="1" t="s">
        <v>20601</v>
      </c>
      <c r="H1860" s="1" t="s">
        <v>20602</v>
      </c>
      <c r="I1860" s="1" t="s">
        <v>20603</v>
      </c>
      <c r="J1860" s="1" t="s">
        <v>20604</v>
      </c>
      <c r="K1860" s="1" t="s">
        <v>20605</v>
      </c>
      <c r="L1860" s="1" t="s">
        <v>20606</v>
      </c>
      <c r="M1860" s="1" t="s">
        <v>20607</v>
      </c>
    </row>
    <row r="1861" spans="2:13" x14ac:dyDescent="0.25">
      <c r="B1861" s="1" t="s">
        <v>110</v>
      </c>
      <c r="C1861" s="1" t="s">
        <v>20608</v>
      </c>
      <c r="D1861" s="1" t="s">
        <v>20609</v>
      </c>
      <c r="E1861" s="1" t="s">
        <v>20610</v>
      </c>
      <c r="F1861" s="1" t="s">
        <v>20611</v>
      </c>
      <c r="G1861" s="1" t="s">
        <v>20612</v>
      </c>
      <c r="H1861" s="1" t="s">
        <v>20613</v>
      </c>
      <c r="I1861" s="1" t="s">
        <v>20614</v>
      </c>
      <c r="J1861" s="1" t="s">
        <v>20615</v>
      </c>
      <c r="K1861" s="1" t="s">
        <v>20616</v>
      </c>
      <c r="L1861" s="1" t="s">
        <v>20617</v>
      </c>
      <c r="M1861" s="1" t="s">
        <v>20618</v>
      </c>
    </row>
    <row r="1862" spans="2:13" x14ac:dyDescent="0.25">
      <c r="B1862" s="1" t="s">
        <v>111</v>
      </c>
      <c r="C1862" s="1" t="s">
        <v>20619</v>
      </c>
      <c r="D1862" s="1" t="s">
        <v>20620</v>
      </c>
      <c r="E1862" s="1" t="s">
        <v>20621</v>
      </c>
      <c r="F1862" s="1" t="s">
        <v>20622</v>
      </c>
      <c r="G1862" s="1" t="s">
        <v>20623</v>
      </c>
      <c r="H1862" s="1" t="s">
        <v>20624</v>
      </c>
      <c r="I1862" s="1" t="s">
        <v>20625</v>
      </c>
      <c r="J1862" s="1" t="s">
        <v>20626</v>
      </c>
      <c r="K1862" s="1" t="s">
        <v>20627</v>
      </c>
      <c r="L1862" s="1" t="s">
        <v>20628</v>
      </c>
      <c r="M1862" s="1" t="s">
        <v>20629</v>
      </c>
    </row>
    <row r="1863" spans="2:13" x14ac:dyDescent="0.25">
      <c r="B1863" s="1" t="s">
        <v>111</v>
      </c>
      <c r="C1863" s="1" t="s">
        <v>20630</v>
      </c>
      <c r="D1863" s="1" t="s">
        <v>20631</v>
      </c>
      <c r="E1863" s="1" t="s">
        <v>20632</v>
      </c>
      <c r="F1863" s="1" t="s">
        <v>20633</v>
      </c>
      <c r="G1863" s="1" t="s">
        <v>20634</v>
      </c>
      <c r="H1863" s="1" t="s">
        <v>20635</v>
      </c>
      <c r="I1863" s="1" t="s">
        <v>20636</v>
      </c>
      <c r="J1863" s="1" t="s">
        <v>20637</v>
      </c>
      <c r="K1863" s="1" t="s">
        <v>20638</v>
      </c>
      <c r="L1863" s="1" t="s">
        <v>20639</v>
      </c>
      <c r="M1863" s="1" t="s">
        <v>20640</v>
      </c>
    </row>
    <row r="1864" spans="2:13" x14ac:dyDescent="0.25">
      <c r="B1864" s="1" t="s">
        <v>111</v>
      </c>
      <c r="C1864" s="1" t="s">
        <v>20641</v>
      </c>
      <c r="D1864" s="1" t="s">
        <v>20642</v>
      </c>
      <c r="E1864" s="1" t="s">
        <v>20643</v>
      </c>
      <c r="F1864" s="1" t="s">
        <v>20644</v>
      </c>
      <c r="G1864" s="1" t="s">
        <v>20645</v>
      </c>
      <c r="H1864" s="1" t="s">
        <v>20646</v>
      </c>
      <c r="I1864" s="1" t="s">
        <v>20647</v>
      </c>
      <c r="J1864" s="1" t="s">
        <v>20648</v>
      </c>
      <c r="K1864" s="1" t="s">
        <v>20649</v>
      </c>
      <c r="L1864" s="1" t="s">
        <v>20650</v>
      </c>
      <c r="M1864" s="1" t="s">
        <v>20651</v>
      </c>
    </row>
    <row r="1865" spans="2:13" x14ac:dyDescent="0.25">
      <c r="B1865" s="1" t="s">
        <v>111</v>
      </c>
      <c r="C1865" s="1" t="s">
        <v>20652</v>
      </c>
      <c r="D1865" s="1" t="s">
        <v>20653</v>
      </c>
      <c r="E1865" s="1" t="s">
        <v>20654</v>
      </c>
      <c r="F1865" s="1" t="s">
        <v>20655</v>
      </c>
      <c r="G1865" s="1" t="s">
        <v>20656</v>
      </c>
      <c r="H1865" s="1" t="s">
        <v>20657</v>
      </c>
      <c r="I1865" s="1" t="s">
        <v>20658</v>
      </c>
      <c r="J1865" s="1" t="s">
        <v>20659</v>
      </c>
      <c r="K1865" s="1" t="s">
        <v>20660</v>
      </c>
      <c r="L1865" s="1" t="s">
        <v>20661</v>
      </c>
      <c r="M1865" s="1" t="s">
        <v>20662</v>
      </c>
    </row>
    <row r="1866" spans="2:13" x14ac:dyDescent="0.25">
      <c r="B1866" s="1" t="s">
        <v>111</v>
      </c>
      <c r="C1866" s="1" t="s">
        <v>20663</v>
      </c>
      <c r="D1866" s="1" t="s">
        <v>20664</v>
      </c>
      <c r="E1866" s="1" t="s">
        <v>20665</v>
      </c>
      <c r="F1866" s="1" t="s">
        <v>20666</v>
      </c>
      <c r="G1866" s="1" t="s">
        <v>20667</v>
      </c>
      <c r="H1866" s="1" t="s">
        <v>20668</v>
      </c>
      <c r="I1866" s="1" t="s">
        <v>20669</v>
      </c>
      <c r="J1866" s="1" t="s">
        <v>20670</v>
      </c>
      <c r="K1866" s="1" t="s">
        <v>20671</v>
      </c>
      <c r="L1866" s="1" t="s">
        <v>20672</v>
      </c>
      <c r="M1866" s="1" t="s">
        <v>20673</v>
      </c>
    </row>
    <row r="1867" spans="2:13" x14ac:dyDescent="0.25">
      <c r="B1867" s="1" t="s">
        <v>111</v>
      </c>
      <c r="C1867" s="1" t="s">
        <v>20674</v>
      </c>
      <c r="D1867" s="1" t="s">
        <v>20675</v>
      </c>
      <c r="E1867" s="1" t="s">
        <v>20676</v>
      </c>
      <c r="F1867" s="1" t="s">
        <v>20677</v>
      </c>
      <c r="G1867" s="1" t="s">
        <v>20678</v>
      </c>
      <c r="H1867" s="1" t="s">
        <v>20679</v>
      </c>
      <c r="I1867" s="1" t="s">
        <v>20680</v>
      </c>
      <c r="J1867" s="1" t="s">
        <v>20681</v>
      </c>
      <c r="K1867" s="1" t="s">
        <v>20682</v>
      </c>
      <c r="L1867" s="1" t="s">
        <v>20683</v>
      </c>
      <c r="M1867" s="1" t="s">
        <v>20684</v>
      </c>
    </row>
    <row r="1868" spans="2:13" x14ac:dyDescent="0.25">
      <c r="B1868" s="1" t="s">
        <v>111</v>
      </c>
      <c r="C1868" s="1" t="s">
        <v>20685</v>
      </c>
      <c r="D1868" s="1" t="s">
        <v>20686</v>
      </c>
      <c r="E1868" s="1" t="s">
        <v>20687</v>
      </c>
      <c r="F1868" s="1" t="s">
        <v>20688</v>
      </c>
      <c r="G1868" s="1" t="s">
        <v>20689</v>
      </c>
      <c r="H1868" s="1" t="s">
        <v>20690</v>
      </c>
      <c r="I1868" s="1" t="s">
        <v>20691</v>
      </c>
      <c r="J1868" s="1" t="s">
        <v>20692</v>
      </c>
      <c r="K1868" s="1" t="s">
        <v>20693</v>
      </c>
      <c r="L1868" s="1" t="s">
        <v>20694</v>
      </c>
      <c r="M1868" s="1" t="s">
        <v>20695</v>
      </c>
    </row>
    <row r="1869" spans="2:13" x14ac:dyDescent="0.25">
      <c r="B1869" s="1" t="s">
        <v>111</v>
      </c>
      <c r="C1869" s="1" t="s">
        <v>20696</v>
      </c>
      <c r="D1869" s="1" t="s">
        <v>20697</v>
      </c>
      <c r="E1869" s="1" t="s">
        <v>20698</v>
      </c>
      <c r="F1869" s="1" t="s">
        <v>20699</v>
      </c>
      <c r="G1869" s="1" t="s">
        <v>20700</v>
      </c>
      <c r="H1869" s="1" t="s">
        <v>20701</v>
      </c>
      <c r="I1869" s="1" t="s">
        <v>20702</v>
      </c>
      <c r="J1869" s="1" t="s">
        <v>20703</v>
      </c>
      <c r="K1869" s="1" t="s">
        <v>20704</v>
      </c>
      <c r="L1869" s="1" t="s">
        <v>20705</v>
      </c>
      <c r="M1869" s="1" t="s">
        <v>20706</v>
      </c>
    </row>
    <row r="1870" spans="2:13" x14ac:dyDescent="0.25">
      <c r="B1870" s="1" t="s">
        <v>111</v>
      </c>
      <c r="C1870" s="1" t="s">
        <v>20707</v>
      </c>
      <c r="D1870" s="1" t="s">
        <v>20708</v>
      </c>
      <c r="E1870" s="1" t="s">
        <v>20709</v>
      </c>
      <c r="F1870" s="1" t="s">
        <v>20710</v>
      </c>
      <c r="G1870" s="1" t="s">
        <v>20711</v>
      </c>
      <c r="H1870" s="1" t="s">
        <v>20712</v>
      </c>
      <c r="I1870" s="1" t="s">
        <v>20713</v>
      </c>
      <c r="J1870" s="1" t="s">
        <v>20714</v>
      </c>
      <c r="K1870" s="1" t="s">
        <v>20715</v>
      </c>
      <c r="L1870" s="1" t="s">
        <v>20716</v>
      </c>
      <c r="M1870" s="1" t="s">
        <v>20717</v>
      </c>
    </row>
    <row r="1871" spans="2:13" x14ac:dyDescent="0.25">
      <c r="B1871" s="1" t="s">
        <v>111</v>
      </c>
      <c r="C1871" s="1" t="s">
        <v>20718</v>
      </c>
      <c r="D1871" s="1" t="s">
        <v>20719</v>
      </c>
      <c r="E1871" s="1" t="s">
        <v>20720</v>
      </c>
      <c r="F1871" s="1" t="s">
        <v>20721</v>
      </c>
      <c r="G1871" s="1" t="s">
        <v>20722</v>
      </c>
      <c r="H1871" s="1" t="s">
        <v>20723</v>
      </c>
      <c r="I1871" s="1" t="s">
        <v>20724</v>
      </c>
      <c r="J1871" s="1" t="s">
        <v>20725</v>
      </c>
      <c r="K1871" s="1" t="s">
        <v>20726</v>
      </c>
      <c r="L1871" s="1" t="s">
        <v>20727</v>
      </c>
      <c r="M1871" s="1" t="s">
        <v>20728</v>
      </c>
    </row>
    <row r="1872" spans="2:13" x14ac:dyDescent="0.25">
      <c r="B1872" s="1" t="s">
        <v>111</v>
      </c>
      <c r="C1872" s="1" t="s">
        <v>20729</v>
      </c>
      <c r="D1872" s="1" t="s">
        <v>20730</v>
      </c>
      <c r="E1872" s="1" t="s">
        <v>20731</v>
      </c>
      <c r="F1872" s="1" t="s">
        <v>20732</v>
      </c>
      <c r="G1872" s="1" t="s">
        <v>20733</v>
      </c>
      <c r="H1872" s="1" t="s">
        <v>20734</v>
      </c>
      <c r="I1872" s="1" t="s">
        <v>20735</v>
      </c>
      <c r="J1872" s="1" t="s">
        <v>20736</v>
      </c>
      <c r="K1872" s="1" t="s">
        <v>20737</v>
      </c>
      <c r="L1872" s="1" t="s">
        <v>20738</v>
      </c>
      <c r="M1872" s="1" t="s">
        <v>20739</v>
      </c>
    </row>
    <row r="1873" spans="2:13" x14ac:dyDescent="0.25">
      <c r="B1873" s="1" t="s">
        <v>111</v>
      </c>
      <c r="C1873" s="1" t="s">
        <v>20740</v>
      </c>
      <c r="D1873" s="1" t="s">
        <v>20741</v>
      </c>
      <c r="E1873" s="1" t="s">
        <v>20742</v>
      </c>
      <c r="F1873" s="1" t="s">
        <v>20743</v>
      </c>
      <c r="G1873" s="1" t="s">
        <v>20744</v>
      </c>
      <c r="H1873" s="1" t="s">
        <v>20745</v>
      </c>
      <c r="I1873" s="1" t="s">
        <v>20746</v>
      </c>
      <c r="J1873" s="1" t="s">
        <v>20747</v>
      </c>
      <c r="K1873" s="1" t="s">
        <v>20748</v>
      </c>
      <c r="L1873" s="1" t="s">
        <v>20749</v>
      </c>
      <c r="M1873" s="1" t="s">
        <v>20750</v>
      </c>
    </row>
    <row r="1874" spans="2:13" x14ac:dyDescent="0.25">
      <c r="B1874" s="1" t="s">
        <v>111</v>
      </c>
      <c r="C1874" s="1" t="s">
        <v>20751</v>
      </c>
      <c r="D1874" s="1" t="s">
        <v>20752</v>
      </c>
      <c r="E1874" s="1" t="s">
        <v>20753</v>
      </c>
      <c r="F1874" s="1" t="s">
        <v>20754</v>
      </c>
      <c r="G1874" s="1" t="s">
        <v>20755</v>
      </c>
      <c r="H1874" s="1" t="s">
        <v>20756</v>
      </c>
      <c r="I1874" s="1" t="s">
        <v>20757</v>
      </c>
      <c r="J1874" s="1" t="s">
        <v>20758</v>
      </c>
      <c r="K1874" s="1" t="s">
        <v>20759</v>
      </c>
      <c r="L1874" s="1" t="s">
        <v>20760</v>
      </c>
      <c r="M1874" s="1" t="s">
        <v>20761</v>
      </c>
    </row>
    <row r="1875" spans="2:13" x14ac:dyDescent="0.25">
      <c r="B1875" s="1" t="s">
        <v>111</v>
      </c>
      <c r="C1875" s="1" t="s">
        <v>20762</v>
      </c>
      <c r="D1875" s="1" t="s">
        <v>20763</v>
      </c>
      <c r="E1875" s="1" t="s">
        <v>20764</v>
      </c>
      <c r="F1875" s="1" t="s">
        <v>20765</v>
      </c>
      <c r="G1875" s="1" t="s">
        <v>20766</v>
      </c>
      <c r="H1875" s="1" t="s">
        <v>20767</v>
      </c>
      <c r="I1875" s="1" t="s">
        <v>20768</v>
      </c>
      <c r="J1875" s="1" t="s">
        <v>20769</v>
      </c>
      <c r="K1875" s="1" t="s">
        <v>20770</v>
      </c>
      <c r="L1875" s="1" t="s">
        <v>20771</v>
      </c>
      <c r="M1875" s="1" t="s">
        <v>20772</v>
      </c>
    </row>
    <row r="1876" spans="2:13" x14ac:dyDescent="0.25">
      <c r="B1876" s="1" t="s">
        <v>111</v>
      </c>
      <c r="C1876" s="1" t="s">
        <v>20773</v>
      </c>
      <c r="D1876" s="1" t="s">
        <v>20774</v>
      </c>
      <c r="E1876" s="1" t="s">
        <v>20775</v>
      </c>
      <c r="F1876" s="1" t="s">
        <v>20776</v>
      </c>
      <c r="G1876" s="1" t="s">
        <v>20777</v>
      </c>
      <c r="H1876" s="1" t="s">
        <v>20778</v>
      </c>
      <c r="I1876" s="1" t="s">
        <v>20779</v>
      </c>
      <c r="J1876" s="1" t="s">
        <v>20780</v>
      </c>
      <c r="K1876" s="1" t="s">
        <v>20781</v>
      </c>
      <c r="L1876" s="1" t="s">
        <v>20782</v>
      </c>
      <c r="M1876" s="1" t="s">
        <v>20783</v>
      </c>
    </row>
    <row r="1877" spans="2:13" x14ac:dyDescent="0.25">
      <c r="B1877" s="1" t="s">
        <v>111</v>
      </c>
      <c r="C1877" s="1" t="s">
        <v>20784</v>
      </c>
      <c r="D1877" s="1" t="s">
        <v>20785</v>
      </c>
      <c r="E1877" s="1" t="s">
        <v>20786</v>
      </c>
      <c r="F1877" s="1" t="s">
        <v>20787</v>
      </c>
      <c r="G1877" s="1" t="s">
        <v>20788</v>
      </c>
      <c r="H1877" s="1" t="s">
        <v>20789</v>
      </c>
      <c r="I1877" s="1" t="s">
        <v>20790</v>
      </c>
      <c r="J1877" s="1" t="s">
        <v>20791</v>
      </c>
      <c r="K1877" s="1" t="s">
        <v>20792</v>
      </c>
      <c r="L1877" s="1" t="s">
        <v>20793</v>
      </c>
      <c r="M1877" s="1" t="s">
        <v>20794</v>
      </c>
    </row>
    <row r="1878" spans="2:13" x14ac:dyDescent="0.25">
      <c r="B1878" s="1" t="s">
        <v>111</v>
      </c>
      <c r="C1878" s="1" t="s">
        <v>20795</v>
      </c>
      <c r="D1878" s="1" t="s">
        <v>20796</v>
      </c>
      <c r="E1878" s="1" t="s">
        <v>20797</v>
      </c>
      <c r="F1878" s="1" t="s">
        <v>20798</v>
      </c>
      <c r="G1878" s="1" t="s">
        <v>20799</v>
      </c>
      <c r="H1878" s="1" t="s">
        <v>20800</v>
      </c>
      <c r="I1878" s="1" t="s">
        <v>20801</v>
      </c>
      <c r="J1878" s="1" t="s">
        <v>20802</v>
      </c>
      <c r="K1878" s="1" t="s">
        <v>20803</v>
      </c>
      <c r="L1878" s="1" t="s">
        <v>20804</v>
      </c>
      <c r="M1878" s="1" t="s">
        <v>20805</v>
      </c>
    </row>
    <row r="1879" spans="2:13" x14ac:dyDescent="0.25">
      <c r="B1879" s="1" t="s">
        <v>111</v>
      </c>
      <c r="C1879" s="1" t="s">
        <v>20806</v>
      </c>
      <c r="D1879" s="1" t="s">
        <v>20807</v>
      </c>
      <c r="E1879" s="1" t="s">
        <v>20808</v>
      </c>
      <c r="F1879" s="1" t="s">
        <v>20809</v>
      </c>
      <c r="G1879" s="1" t="s">
        <v>20810</v>
      </c>
      <c r="H1879" s="1" t="s">
        <v>20811</v>
      </c>
      <c r="I1879" s="1" t="s">
        <v>20812</v>
      </c>
      <c r="J1879" s="1" t="s">
        <v>20813</v>
      </c>
      <c r="K1879" s="1" t="s">
        <v>20814</v>
      </c>
      <c r="L1879" s="1" t="s">
        <v>20815</v>
      </c>
      <c r="M1879" s="1" t="s">
        <v>20816</v>
      </c>
    </row>
    <row r="1880" spans="2:13" x14ac:dyDescent="0.25">
      <c r="B1880" s="1" t="s">
        <v>111</v>
      </c>
      <c r="C1880" s="1" t="s">
        <v>20817</v>
      </c>
      <c r="D1880" s="1" t="s">
        <v>20818</v>
      </c>
      <c r="E1880" s="1" t="s">
        <v>20819</v>
      </c>
      <c r="F1880" s="1" t="s">
        <v>20820</v>
      </c>
      <c r="G1880" s="1" t="s">
        <v>20821</v>
      </c>
      <c r="H1880" s="1" t="s">
        <v>20822</v>
      </c>
      <c r="I1880" s="1" t="s">
        <v>20823</v>
      </c>
      <c r="J1880" s="1" t="s">
        <v>20824</v>
      </c>
      <c r="K1880" s="1" t="s">
        <v>20825</v>
      </c>
      <c r="L1880" s="1" t="s">
        <v>20826</v>
      </c>
      <c r="M1880" s="1" t="s">
        <v>20827</v>
      </c>
    </row>
    <row r="1881" spans="2:13" x14ac:dyDescent="0.25">
      <c r="B1881" s="1" t="s">
        <v>111</v>
      </c>
      <c r="C1881" s="1" t="s">
        <v>20828</v>
      </c>
      <c r="D1881" s="1" t="s">
        <v>20829</v>
      </c>
      <c r="E1881" s="1" t="s">
        <v>20830</v>
      </c>
      <c r="F1881" s="1" t="s">
        <v>20831</v>
      </c>
      <c r="G1881" s="1" t="s">
        <v>20832</v>
      </c>
      <c r="H1881" s="1" t="s">
        <v>20833</v>
      </c>
      <c r="I1881" s="1" t="s">
        <v>20834</v>
      </c>
      <c r="J1881" s="1" t="s">
        <v>20835</v>
      </c>
      <c r="K1881" s="1" t="s">
        <v>20836</v>
      </c>
      <c r="L1881" s="1" t="s">
        <v>20837</v>
      </c>
      <c r="M1881" s="1" t="s">
        <v>20838</v>
      </c>
    </row>
    <row r="1882" spans="2:13" x14ac:dyDescent="0.25">
      <c r="B1882" s="1" t="s">
        <v>28</v>
      </c>
      <c r="C1882" s="1" t="s">
        <v>20839</v>
      </c>
      <c r="D1882" s="1" t="s">
        <v>20840</v>
      </c>
      <c r="E1882" s="1" t="s">
        <v>20841</v>
      </c>
      <c r="F1882" s="1" t="s">
        <v>20842</v>
      </c>
      <c r="G1882" s="1" t="s">
        <v>20843</v>
      </c>
      <c r="H1882" s="1" t="s">
        <v>20844</v>
      </c>
      <c r="I1882" s="1" t="s">
        <v>20845</v>
      </c>
      <c r="J1882" s="1" t="s">
        <v>20846</v>
      </c>
      <c r="K1882" s="1" t="s">
        <v>20847</v>
      </c>
      <c r="L1882" s="1" t="s">
        <v>20848</v>
      </c>
      <c r="M1882" s="1" t="s">
        <v>20849</v>
      </c>
    </row>
    <row r="1883" spans="2:13" x14ac:dyDescent="0.25">
      <c r="B1883" s="1" t="s">
        <v>28</v>
      </c>
      <c r="C1883" s="1" t="s">
        <v>20850</v>
      </c>
      <c r="D1883" s="1" t="s">
        <v>20851</v>
      </c>
      <c r="E1883" s="1" t="s">
        <v>20852</v>
      </c>
      <c r="F1883" s="1" t="s">
        <v>20853</v>
      </c>
      <c r="G1883" s="1" t="s">
        <v>20854</v>
      </c>
      <c r="H1883" s="1" t="s">
        <v>20855</v>
      </c>
      <c r="I1883" s="1" t="s">
        <v>20856</v>
      </c>
      <c r="J1883" s="1" t="s">
        <v>20857</v>
      </c>
      <c r="K1883" s="1" t="s">
        <v>20858</v>
      </c>
      <c r="L1883" s="1" t="s">
        <v>20859</v>
      </c>
      <c r="M1883" s="1" t="s">
        <v>20860</v>
      </c>
    </row>
    <row r="1884" spans="2:13" x14ac:dyDescent="0.25">
      <c r="B1884" s="1" t="s">
        <v>28</v>
      </c>
      <c r="C1884" s="1" t="s">
        <v>20861</v>
      </c>
      <c r="D1884" s="1" t="s">
        <v>20862</v>
      </c>
      <c r="E1884" s="1" t="s">
        <v>20863</v>
      </c>
      <c r="F1884" s="1" t="s">
        <v>20864</v>
      </c>
      <c r="G1884" s="1" t="s">
        <v>20865</v>
      </c>
      <c r="H1884" s="1" t="s">
        <v>20866</v>
      </c>
      <c r="I1884" s="1" t="s">
        <v>20867</v>
      </c>
      <c r="J1884" s="1" t="s">
        <v>20868</v>
      </c>
      <c r="K1884" s="1" t="s">
        <v>20869</v>
      </c>
      <c r="L1884" s="1" t="s">
        <v>20870</v>
      </c>
      <c r="M1884" s="1" t="s">
        <v>20871</v>
      </c>
    </row>
    <row r="1885" spans="2:13" x14ac:dyDescent="0.25">
      <c r="B1885" s="1" t="s">
        <v>28</v>
      </c>
      <c r="C1885" s="1" t="s">
        <v>20872</v>
      </c>
      <c r="D1885" s="1" t="s">
        <v>20873</v>
      </c>
      <c r="E1885" s="1" t="s">
        <v>20874</v>
      </c>
      <c r="F1885" s="1" t="s">
        <v>20875</v>
      </c>
      <c r="G1885" s="1" t="s">
        <v>20876</v>
      </c>
      <c r="H1885" s="1" t="s">
        <v>20877</v>
      </c>
      <c r="I1885" s="1" t="s">
        <v>20878</v>
      </c>
      <c r="J1885" s="1" t="s">
        <v>20879</v>
      </c>
      <c r="K1885" s="1" t="s">
        <v>20880</v>
      </c>
      <c r="L1885" s="1" t="s">
        <v>20881</v>
      </c>
      <c r="M1885" s="1" t="s">
        <v>20882</v>
      </c>
    </row>
    <row r="1886" spans="2:13" x14ac:dyDescent="0.25">
      <c r="B1886" s="1" t="s">
        <v>28</v>
      </c>
      <c r="C1886" s="1" t="s">
        <v>20883</v>
      </c>
      <c r="D1886" s="1" t="s">
        <v>20884</v>
      </c>
      <c r="E1886" s="1" t="s">
        <v>20885</v>
      </c>
      <c r="F1886" s="1" t="s">
        <v>20886</v>
      </c>
      <c r="G1886" s="1" t="s">
        <v>20887</v>
      </c>
      <c r="H1886" s="1" t="s">
        <v>20888</v>
      </c>
      <c r="I1886" s="1" t="s">
        <v>20889</v>
      </c>
      <c r="J1886" s="1" t="s">
        <v>20890</v>
      </c>
      <c r="K1886" s="1" t="s">
        <v>20891</v>
      </c>
      <c r="L1886" s="1" t="s">
        <v>20892</v>
      </c>
      <c r="M1886" s="1" t="s">
        <v>20893</v>
      </c>
    </row>
    <row r="1887" spans="2:13" x14ac:dyDescent="0.25">
      <c r="B1887" s="1" t="s">
        <v>28</v>
      </c>
      <c r="C1887" s="1" t="s">
        <v>20894</v>
      </c>
      <c r="D1887" s="1" t="s">
        <v>20895</v>
      </c>
      <c r="E1887" s="1" t="s">
        <v>20896</v>
      </c>
      <c r="F1887" s="1" t="s">
        <v>20897</v>
      </c>
      <c r="G1887" s="1" t="s">
        <v>20898</v>
      </c>
      <c r="H1887" s="1" t="s">
        <v>20899</v>
      </c>
      <c r="I1887" s="1" t="s">
        <v>20900</v>
      </c>
      <c r="J1887" s="1" t="s">
        <v>20901</v>
      </c>
      <c r="K1887" s="1" t="s">
        <v>20902</v>
      </c>
      <c r="L1887" s="1" t="s">
        <v>20903</v>
      </c>
      <c r="M1887" s="1" t="s">
        <v>20904</v>
      </c>
    </row>
    <row r="1888" spans="2:13" x14ac:dyDescent="0.25">
      <c r="B1888" s="1" t="s">
        <v>28</v>
      </c>
      <c r="C1888" s="1" t="s">
        <v>20905</v>
      </c>
      <c r="D1888" s="1" t="s">
        <v>20906</v>
      </c>
      <c r="E1888" s="1" t="s">
        <v>20907</v>
      </c>
      <c r="F1888" s="1" t="s">
        <v>20908</v>
      </c>
      <c r="G1888" s="1" t="s">
        <v>20909</v>
      </c>
      <c r="H1888" s="1" t="s">
        <v>20910</v>
      </c>
      <c r="I1888" s="1" t="s">
        <v>20911</v>
      </c>
      <c r="J1888" s="1" t="s">
        <v>20912</v>
      </c>
      <c r="K1888" s="1" t="s">
        <v>20913</v>
      </c>
      <c r="L1888" s="1" t="s">
        <v>20914</v>
      </c>
      <c r="M1888" s="1" t="s">
        <v>20915</v>
      </c>
    </row>
    <row r="1889" spans="2:13" x14ac:dyDescent="0.25">
      <c r="B1889" s="1" t="s">
        <v>28</v>
      </c>
      <c r="C1889" s="1" t="s">
        <v>20916</v>
      </c>
      <c r="D1889" s="1" t="s">
        <v>20917</v>
      </c>
      <c r="E1889" s="1" t="s">
        <v>20918</v>
      </c>
      <c r="F1889" s="1" t="s">
        <v>20919</v>
      </c>
      <c r="G1889" s="1" t="s">
        <v>20920</v>
      </c>
      <c r="H1889" s="1" t="s">
        <v>20921</v>
      </c>
      <c r="I1889" s="1" t="s">
        <v>20922</v>
      </c>
      <c r="J1889" s="1" t="s">
        <v>20923</v>
      </c>
      <c r="K1889" s="1" t="s">
        <v>20924</v>
      </c>
      <c r="L1889" s="1" t="s">
        <v>20925</v>
      </c>
      <c r="M1889" s="1" t="s">
        <v>20926</v>
      </c>
    </row>
    <row r="1890" spans="2:13" x14ac:dyDescent="0.25">
      <c r="B1890" s="1" t="s">
        <v>28</v>
      </c>
      <c r="C1890" s="1" t="s">
        <v>20927</v>
      </c>
      <c r="D1890" s="1" t="s">
        <v>20928</v>
      </c>
      <c r="E1890" s="1" t="s">
        <v>20929</v>
      </c>
      <c r="F1890" s="1" t="s">
        <v>20930</v>
      </c>
      <c r="G1890" s="1" t="s">
        <v>20931</v>
      </c>
      <c r="H1890" s="1" t="s">
        <v>20932</v>
      </c>
      <c r="I1890" s="1" t="s">
        <v>20933</v>
      </c>
      <c r="J1890" s="1" t="s">
        <v>20934</v>
      </c>
      <c r="K1890" s="1" t="s">
        <v>20935</v>
      </c>
      <c r="L1890" s="1" t="s">
        <v>20936</v>
      </c>
      <c r="M1890" s="1" t="s">
        <v>20937</v>
      </c>
    </row>
    <row r="1891" spans="2:13" x14ac:dyDescent="0.25">
      <c r="B1891" s="1" t="s">
        <v>28</v>
      </c>
      <c r="C1891" s="1" t="s">
        <v>20938</v>
      </c>
      <c r="D1891" s="1" t="s">
        <v>20939</v>
      </c>
      <c r="E1891" s="1" t="s">
        <v>20940</v>
      </c>
      <c r="F1891" s="1" t="s">
        <v>20941</v>
      </c>
      <c r="G1891" s="1" t="s">
        <v>20942</v>
      </c>
      <c r="H1891" s="1" t="s">
        <v>20943</v>
      </c>
      <c r="I1891" s="1" t="s">
        <v>20944</v>
      </c>
      <c r="J1891" s="1" t="s">
        <v>20945</v>
      </c>
      <c r="K1891" s="1" t="s">
        <v>20946</v>
      </c>
      <c r="L1891" s="1" t="s">
        <v>20947</v>
      </c>
      <c r="M1891" s="1" t="s">
        <v>20948</v>
      </c>
    </row>
    <row r="1892" spans="2:13" x14ac:dyDescent="0.25">
      <c r="B1892" s="1" t="s">
        <v>28</v>
      </c>
      <c r="C1892" s="1" t="s">
        <v>20949</v>
      </c>
      <c r="D1892" s="1" t="s">
        <v>20950</v>
      </c>
      <c r="E1892" s="1" t="s">
        <v>20951</v>
      </c>
      <c r="F1892" s="1" t="s">
        <v>20952</v>
      </c>
      <c r="G1892" s="1" t="s">
        <v>20953</v>
      </c>
      <c r="H1892" s="1" t="s">
        <v>20954</v>
      </c>
      <c r="I1892" s="1" t="s">
        <v>20955</v>
      </c>
      <c r="J1892" s="1" t="s">
        <v>20956</v>
      </c>
      <c r="K1892" s="1" t="s">
        <v>20957</v>
      </c>
      <c r="L1892" s="1" t="s">
        <v>20958</v>
      </c>
      <c r="M1892" s="1" t="s">
        <v>20959</v>
      </c>
    </row>
    <row r="1893" spans="2:13" x14ac:dyDescent="0.25">
      <c r="B1893" s="1" t="s">
        <v>28</v>
      </c>
      <c r="C1893" s="1" t="s">
        <v>20960</v>
      </c>
      <c r="D1893" s="1" t="s">
        <v>20961</v>
      </c>
      <c r="E1893" s="1" t="s">
        <v>20962</v>
      </c>
      <c r="F1893" s="1" t="s">
        <v>20963</v>
      </c>
      <c r="G1893" s="1" t="s">
        <v>20964</v>
      </c>
      <c r="H1893" s="1" t="s">
        <v>20965</v>
      </c>
      <c r="I1893" s="1" t="s">
        <v>20966</v>
      </c>
      <c r="J1893" s="1" t="s">
        <v>20967</v>
      </c>
      <c r="K1893" s="1" t="s">
        <v>20968</v>
      </c>
      <c r="L1893" s="1" t="s">
        <v>20969</v>
      </c>
      <c r="M1893" s="1" t="s">
        <v>20970</v>
      </c>
    </row>
    <row r="1894" spans="2:13" x14ac:dyDescent="0.25">
      <c r="B1894" s="1" t="s">
        <v>28</v>
      </c>
      <c r="C1894" s="1" t="s">
        <v>20971</v>
      </c>
      <c r="D1894" s="1" t="s">
        <v>20972</v>
      </c>
      <c r="E1894" s="1" t="s">
        <v>20973</v>
      </c>
      <c r="F1894" s="1" t="s">
        <v>20974</v>
      </c>
      <c r="G1894" s="1" t="s">
        <v>20975</v>
      </c>
      <c r="H1894" s="1" t="s">
        <v>20976</v>
      </c>
      <c r="I1894" s="1" t="s">
        <v>20977</v>
      </c>
      <c r="J1894" s="1" t="s">
        <v>20978</v>
      </c>
      <c r="K1894" s="1" t="s">
        <v>20979</v>
      </c>
      <c r="L1894" s="1" t="s">
        <v>20980</v>
      </c>
      <c r="M1894" s="1" t="s">
        <v>20981</v>
      </c>
    </row>
    <row r="1895" spans="2:13" x14ac:dyDescent="0.25">
      <c r="B1895" s="1" t="s">
        <v>28</v>
      </c>
      <c r="C1895" s="1" t="s">
        <v>20982</v>
      </c>
      <c r="D1895" s="1" t="s">
        <v>20983</v>
      </c>
      <c r="E1895" s="1" t="s">
        <v>20984</v>
      </c>
      <c r="F1895" s="1" t="s">
        <v>20985</v>
      </c>
      <c r="G1895" s="1" t="s">
        <v>20986</v>
      </c>
      <c r="H1895" s="1" t="s">
        <v>20987</v>
      </c>
      <c r="I1895" s="1" t="s">
        <v>20988</v>
      </c>
      <c r="J1895" s="1" t="s">
        <v>20989</v>
      </c>
      <c r="K1895" s="1" t="s">
        <v>20990</v>
      </c>
      <c r="L1895" s="1" t="s">
        <v>20991</v>
      </c>
      <c r="M1895" s="1" t="s">
        <v>20992</v>
      </c>
    </row>
    <row r="1896" spans="2:13" x14ac:dyDescent="0.25">
      <c r="B1896" s="1" t="s">
        <v>28</v>
      </c>
      <c r="C1896" s="1" t="s">
        <v>20993</v>
      </c>
      <c r="D1896" s="1" t="s">
        <v>20994</v>
      </c>
      <c r="E1896" s="1" t="s">
        <v>20995</v>
      </c>
      <c r="F1896" s="1" t="s">
        <v>20996</v>
      </c>
      <c r="G1896" s="1" t="s">
        <v>20997</v>
      </c>
      <c r="H1896" s="1" t="s">
        <v>20998</v>
      </c>
      <c r="I1896" s="1" t="s">
        <v>20999</v>
      </c>
      <c r="J1896" s="1" t="s">
        <v>21000</v>
      </c>
      <c r="K1896" s="1" t="s">
        <v>21001</v>
      </c>
      <c r="L1896" s="1" t="s">
        <v>21002</v>
      </c>
      <c r="M1896" s="1" t="s">
        <v>21003</v>
      </c>
    </row>
    <row r="1897" spans="2:13" x14ac:dyDescent="0.25">
      <c r="B1897" s="1" t="s">
        <v>28</v>
      </c>
      <c r="C1897" s="1" t="s">
        <v>21004</v>
      </c>
      <c r="D1897" s="1" t="s">
        <v>21005</v>
      </c>
      <c r="E1897" s="1" t="s">
        <v>21006</v>
      </c>
      <c r="F1897" s="1" t="s">
        <v>21007</v>
      </c>
      <c r="G1897" s="1" t="s">
        <v>21008</v>
      </c>
      <c r="H1897" s="1" t="s">
        <v>21009</v>
      </c>
      <c r="I1897" s="1" t="s">
        <v>21010</v>
      </c>
      <c r="J1897" s="1" t="s">
        <v>21011</v>
      </c>
      <c r="K1897" s="1" t="s">
        <v>21012</v>
      </c>
      <c r="L1897" s="1" t="s">
        <v>21013</v>
      </c>
      <c r="M1897" s="1" t="s">
        <v>21014</v>
      </c>
    </row>
    <row r="1898" spans="2:13" x14ac:dyDescent="0.25">
      <c r="B1898" s="1" t="s">
        <v>28</v>
      </c>
      <c r="C1898" s="1" t="s">
        <v>21015</v>
      </c>
      <c r="D1898" s="1" t="s">
        <v>21016</v>
      </c>
      <c r="E1898" s="1" t="s">
        <v>21017</v>
      </c>
      <c r="F1898" s="1" t="s">
        <v>21018</v>
      </c>
      <c r="G1898" s="1" t="s">
        <v>21019</v>
      </c>
      <c r="H1898" s="1" t="s">
        <v>21020</v>
      </c>
      <c r="I1898" s="1" t="s">
        <v>21021</v>
      </c>
      <c r="J1898" s="1" t="s">
        <v>21022</v>
      </c>
      <c r="K1898" s="1" t="s">
        <v>21023</v>
      </c>
      <c r="L1898" s="1" t="s">
        <v>21024</v>
      </c>
      <c r="M1898" s="1" t="s">
        <v>21025</v>
      </c>
    </row>
    <row r="1899" spans="2:13" x14ac:dyDescent="0.25">
      <c r="B1899" s="1" t="s">
        <v>28</v>
      </c>
      <c r="C1899" s="1" t="s">
        <v>21026</v>
      </c>
      <c r="D1899" s="1" t="s">
        <v>21027</v>
      </c>
      <c r="E1899" s="1" t="s">
        <v>21028</v>
      </c>
      <c r="F1899" s="1" t="s">
        <v>21029</v>
      </c>
      <c r="G1899" s="1" t="s">
        <v>21030</v>
      </c>
      <c r="H1899" s="1" t="s">
        <v>21031</v>
      </c>
      <c r="I1899" s="1" t="s">
        <v>21032</v>
      </c>
      <c r="J1899" s="1" t="s">
        <v>21033</v>
      </c>
      <c r="K1899" s="1" t="s">
        <v>21034</v>
      </c>
      <c r="L1899" s="1" t="s">
        <v>21035</v>
      </c>
      <c r="M1899" s="1" t="s">
        <v>21036</v>
      </c>
    </row>
    <row r="1900" spans="2:13" x14ac:dyDescent="0.25">
      <c r="B1900" s="1" t="s">
        <v>28</v>
      </c>
      <c r="C1900" s="1" t="s">
        <v>21037</v>
      </c>
      <c r="D1900" s="1" t="s">
        <v>21038</v>
      </c>
      <c r="E1900" s="1" t="s">
        <v>21039</v>
      </c>
      <c r="F1900" s="1" t="s">
        <v>21040</v>
      </c>
      <c r="G1900" s="1" t="s">
        <v>21041</v>
      </c>
      <c r="H1900" s="1" t="s">
        <v>21042</v>
      </c>
      <c r="I1900" s="1" t="s">
        <v>21043</v>
      </c>
      <c r="J1900" s="1" t="s">
        <v>21044</v>
      </c>
      <c r="K1900" s="1" t="s">
        <v>21045</v>
      </c>
      <c r="L1900" s="1" t="s">
        <v>21046</v>
      </c>
      <c r="M1900" s="1" t="s">
        <v>21047</v>
      </c>
    </row>
    <row r="1901" spans="2:13" x14ac:dyDescent="0.25">
      <c r="B1901" s="1" t="s">
        <v>28</v>
      </c>
      <c r="C1901" s="1" t="s">
        <v>21048</v>
      </c>
      <c r="D1901" s="1" t="s">
        <v>21049</v>
      </c>
      <c r="E1901" s="1" t="s">
        <v>21050</v>
      </c>
      <c r="F1901" s="1" t="s">
        <v>21051</v>
      </c>
      <c r="G1901" s="1" t="s">
        <v>21052</v>
      </c>
      <c r="H1901" s="1" t="s">
        <v>21053</v>
      </c>
      <c r="I1901" s="1" t="s">
        <v>21054</v>
      </c>
      <c r="J1901" s="1" t="s">
        <v>21055</v>
      </c>
      <c r="K1901" s="1" t="s">
        <v>21056</v>
      </c>
      <c r="L1901" s="1" t="s">
        <v>21057</v>
      </c>
      <c r="M1901" s="1" t="s">
        <v>21058</v>
      </c>
    </row>
    <row r="1902" spans="2:13" x14ac:dyDescent="0.25">
      <c r="B1902" s="1" t="s">
        <v>112</v>
      </c>
      <c r="C1902" s="1" t="s">
        <v>21059</v>
      </c>
      <c r="D1902" s="1" t="s">
        <v>21060</v>
      </c>
      <c r="E1902" s="1" t="s">
        <v>21061</v>
      </c>
      <c r="F1902" s="1" t="s">
        <v>21062</v>
      </c>
      <c r="G1902" s="1" t="s">
        <v>21063</v>
      </c>
      <c r="H1902" s="1" t="s">
        <v>21064</v>
      </c>
      <c r="I1902" s="1" t="s">
        <v>21065</v>
      </c>
      <c r="J1902" s="1" t="s">
        <v>21066</v>
      </c>
      <c r="K1902" s="1" t="s">
        <v>21067</v>
      </c>
      <c r="L1902" s="1" t="s">
        <v>21068</v>
      </c>
      <c r="M1902" s="1" t="s">
        <v>21069</v>
      </c>
    </row>
    <row r="1903" spans="2:13" x14ac:dyDescent="0.25">
      <c r="B1903" s="1" t="s">
        <v>112</v>
      </c>
      <c r="C1903" s="1" t="s">
        <v>21070</v>
      </c>
      <c r="D1903" s="1" t="s">
        <v>21071</v>
      </c>
      <c r="E1903" s="1" t="s">
        <v>21072</v>
      </c>
      <c r="F1903" s="1" t="s">
        <v>21073</v>
      </c>
      <c r="G1903" s="1" t="s">
        <v>21074</v>
      </c>
      <c r="H1903" s="1" t="s">
        <v>21075</v>
      </c>
      <c r="I1903" s="1" t="s">
        <v>21076</v>
      </c>
      <c r="J1903" s="1" t="s">
        <v>21077</v>
      </c>
      <c r="K1903" s="1" t="s">
        <v>21078</v>
      </c>
      <c r="L1903" s="1" t="s">
        <v>21079</v>
      </c>
      <c r="M1903" s="1" t="s">
        <v>21080</v>
      </c>
    </row>
    <row r="1904" spans="2:13" x14ac:dyDescent="0.25">
      <c r="B1904" s="1" t="s">
        <v>112</v>
      </c>
      <c r="C1904" s="1" t="s">
        <v>21081</v>
      </c>
      <c r="D1904" s="1" t="s">
        <v>21082</v>
      </c>
      <c r="E1904" s="1" t="s">
        <v>21083</v>
      </c>
      <c r="F1904" s="1" t="s">
        <v>21084</v>
      </c>
      <c r="G1904" s="1" t="s">
        <v>21085</v>
      </c>
      <c r="H1904" s="1" t="s">
        <v>21086</v>
      </c>
      <c r="I1904" s="1" t="s">
        <v>21087</v>
      </c>
      <c r="J1904" s="1" t="s">
        <v>21088</v>
      </c>
      <c r="K1904" s="1" t="s">
        <v>21089</v>
      </c>
      <c r="L1904" s="1" t="s">
        <v>21090</v>
      </c>
      <c r="M1904" s="1" t="s">
        <v>21091</v>
      </c>
    </row>
    <row r="1905" spans="2:13" x14ac:dyDescent="0.25">
      <c r="B1905" s="1" t="s">
        <v>112</v>
      </c>
      <c r="C1905" s="1" t="s">
        <v>21092</v>
      </c>
      <c r="D1905" s="1" t="s">
        <v>21093</v>
      </c>
      <c r="E1905" s="1" t="s">
        <v>21094</v>
      </c>
      <c r="F1905" s="1" t="s">
        <v>21095</v>
      </c>
      <c r="G1905" s="1" t="s">
        <v>21096</v>
      </c>
      <c r="H1905" s="1" t="s">
        <v>21097</v>
      </c>
      <c r="I1905" s="1" t="s">
        <v>21098</v>
      </c>
      <c r="J1905" s="1" t="s">
        <v>21099</v>
      </c>
      <c r="K1905" s="1" t="s">
        <v>21100</v>
      </c>
      <c r="L1905" s="1" t="s">
        <v>21101</v>
      </c>
      <c r="M1905" s="1" t="s">
        <v>21102</v>
      </c>
    </row>
    <row r="1906" spans="2:13" x14ac:dyDescent="0.25">
      <c r="B1906" s="1" t="s">
        <v>112</v>
      </c>
      <c r="C1906" s="1" t="s">
        <v>21103</v>
      </c>
      <c r="D1906" s="1" t="s">
        <v>21104</v>
      </c>
      <c r="E1906" s="1" t="s">
        <v>21105</v>
      </c>
      <c r="F1906" s="1" t="s">
        <v>21106</v>
      </c>
      <c r="G1906" s="1" t="s">
        <v>21107</v>
      </c>
      <c r="H1906" s="1" t="s">
        <v>21108</v>
      </c>
      <c r="I1906" s="1" t="s">
        <v>21109</v>
      </c>
      <c r="J1906" s="1" t="s">
        <v>21110</v>
      </c>
      <c r="K1906" s="1" t="s">
        <v>21111</v>
      </c>
      <c r="L1906" s="1" t="s">
        <v>21112</v>
      </c>
      <c r="M1906" s="1" t="s">
        <v>21113</v>
      </c>
    </row>
    <row r="1907" spans="2:13" x14ac:dyDescent="0.25">
      <c r="B1907" s="1" t="s">
        <v>112</v>
      </c>
      <c r="C1907" s="1" t="s">
        <v>21114</v>
      </c>
      <c r="D1907" s="1" t="s">
        <v>21115</v>
      </c>
      <c r="E1907" s="1" t="s">
        <v>21116</v>
      </c>
      <c r="F1907" s="1" t="s">
        <v>21117</v>
      </c>
      <c r="G1907" s="1" t="s">
        <v>21118</v>
      </c>
      <c r="H1907" s="1" t="s">
        <v>21119</v>
      </c>
      <c r="I1907" s="1" t="s">
        <v>21120</v>
      </c>
      <c r="J1907" s="1" t="s">
        <v>21121</v>
      </c>
      <c r="K1907" s="1" t="s">
        <v>21122</v>
      </c>
      <c r="L1907" s="1" t="s">
        <v>21123</v>
      </c>
      <c r="M1907" s="1" t="s">
        <v>21124</v>
      </c>
    </row>
    <row r="1908" spans="2:13" x14ac:dyDescent="0.25">
      <c r="B1908" s="1" t="s">
        <v>112</v>
      </c>
      <c r="C1908" s="1" t="s">
        <v>21125</v>
      </c>
      <c r="D1908" s="1" t="s">
        <v>21126</v>
      </c>
      <c r="E1908" s="1" t="s">
        <v>21127</v>
      </c>
      <c r="F1908" s="1" t="s">
        <v>21128</v>
      </c>
      <c r="G1908" s="1" t="s">
        <v>21129</v>
      </c>
      <c r="H1908" s="1" t="s">
        <v>21130</v>
      </c>
      <c r="I1908" s="1" t="s">
        <v>21131</v>
      </c>
      <c r="J1908" s="1" t="s">
        <v>21132</v>
      </c>
      <c r="K1908" s="1" t="s">
        <v>21133</v>
      </c>
      <c r="L1908" s="1" t="s">
        <v>21134</v>
      </c>
      <c r="M1908" s="1" t="s">
        <v>21135</v>
      </c>
    </row>
    <row r="1909" spans="2:13" x14ac:dyDescent="0.25">
      <c r="B1909" s="1" t="s">
        <v>112</v>
      </c>
      <c r="C1909" s="1" t="s">
        <v>21136</v>
      </c>
      <c r="D1909" s="1" t="s">
        <v>21137</v>
      </c>
      <c r="E1909" s="1" t="s">
        <v>21138</v>
      </c>
      <c r="F1909" s="1" t="s">
        <v>21139</v>
      </c>
      <c r="G1909" s="1" t="s">
        <v>21140</v>
      </c>
      <c r="H1909" s="1" t="s">
        <v>21141</v>
      </c>
      <c r="I1909" s="1" t="s">
        <v>21142</v>
      </c>
      <c r="J1909" s="1" t="s">
        <v>21143</v>
      </c>
      <c r="K1909" s="1" t="s">
        <v>21144</v>
      </c>
      <c r="L1909" s="1" t="s">
        <v>21145</v>
      </c>
      <c r="M1909" s="1" t="s">
        <v>21146</v>
      </c>
    </row>
    <row r="1910" spans="2:13" x14ac:dyDescent="0.25">
      <c r="B1910" s="1" t="s">
        <v>112</v>
      </c>
      <c r="C1910" s="1" t="s">
        <v>21147</v>
      </c>
      <c r="D1910" s="1" t="s">
        <v>21148</v>
      </c>
      <c r="E1910" s="1" t="s">
        <v>21149</v>
      </c>
      <c r="F1910" s="1" t="s">
        <v>21150</v>
      </c>
      <c r="G1910" s="1" t="s">
        <v>21151</v>
      </c>
      <c r="H1910" s="1" t="s">
        <v>21152</v>
      </c>
      <c r="I1910" s="1" t="s">
        <v>21153</v>
      </c>
      <c r="J1910" s="1" t="s">
        <v>21154</v>
      </c>
      <c r="K1910" s="1" t="s">
        <v>21155</v>
      </c>
      <c r="L1910" s="1" t="s">
        <v>21156</v>
      </c>
      <c r="M1910" s="1" t="s">
        <v>21157</v>
      </c>
    </row>
    <row r="1911" spans="2:13" x14ac:dyDescent="0.25">
      <c r="B1911" s="1" t="s">
        <v>112</v>
      </c>
      <c r="C1911" s="1" t="s">
        <v>21158</v>
      </c>
      <c r="D1911" s="1" t="s">
        <v>21159</v>
      </c>
      <c r="E1911" s="1" t="s">
        <v>21160</v>
      </c>
      <c r="F1911" s="1" t="s">
        <v>21161</v>
      </c>
      <c r="G1911" s="1" t="s">
        <v>21162</v>
      </c>
      <c r="H1911" s="1" t="s">
        <v>21163</v>
      </c>
      <c r="I1911" s="1" t="s">
        <v>21164</v>
      </c>
      <c r="J1911" s="1" t="s">
        <v>21165</v>
      </c>
      <c r="K1911" s="1" t="s">
        <v>21166</v>
      </c>
      <c r="L1911" s="1" t="s">
        <v>21167</v>
      </c>
      <c r="M1911" s="1" t="s">
        <v>21168</v>
      </c>
    </row>
    <row r="1912" spans="2:13" x14ac:dyDescent="0.25">
      <c r="B1912" s="1" t="s">
        <v>112</v>
      </c>
      <c r="C1912" s="1" t="s">
        <v>21169</v>
      </c>
      <c r="D1912" s="1" t="s">
        <v>21170</v>
      </c>
      <c r="E1912" s="1" t="s">
        <v>21171</v>
      </c>
      <c r="F1912" s="1" t="s">
        <v>21172</v>
      </c>
      <c r="G1912" s="1" t="s">
        <v>21173</v>
      </c>
      <c r="H1912" s="1" t="s">
        <v>21174</v>
      </c>
      <c r="I1912" s="1" t="s">
        <v>21175</v>
      </c>
      <c r="J1912" s="1" t="s">
        <v>21176</v>
      </c>
      <c r="K1912" s="1" t="s">
        <v>21177</v>
      </c>
      <c r="L1912" s="1" t="s">
        <v>21178</v>
      </c>
      <c r="M1912" s="1" t="s">
        <v>21179</v>
      </c>
    </row>
    <row r="1913" spans="2:13" x14ac:dyDescent="0.25">
      <c r="B1913" s="1" t="s">
        <v>112</v>
      </c>
      <c r="C1913" s="1" t="s">
        <v>21180</v>
      </c>
      <c r="D1913" s="1" t="s">
        <v>21181</v>
      </c>
      <c r="E1913" s="1" t="s">
        <v>21182</v>
      </c>
      <c r="F1913" s="1" t="s">
        <v>21183</v>
      </c>
      <c r="G1913" s="1" t="s">
        <v>21184</v>
      </c>
      <c r="H1913" s="1" t="s">
        <v>21185</v>
      </c>
      <c r="I1913" s="1" t="s">
        <v>21186</v>
      </c>
      <c r="J1913" s="1" t="s">
        <v>21187</v>
      </c>
      <c r="K1913" s="1" t="s">
        <v>21188</v>
      </c>
      <c r="L1913" s="1" t="s">
        <v>21189</v>
      </c>
      <c r="M1913" s="1" t="s">
        <v>21190</v>
      </c>
    </row>
    <row r="1914" spans="2:13" x14ac:dyDescent="0.25">
      <c r="B1914" s="1" t="s">
        <v>112</v>
      </c>
      <c r="C1914" s="1" t="s">
        <v>21191</v>
      </c>
      <c r="D1914" s="1" t="s">
        <v>21192</v>
      </c>
      <c r="E1914" s="1" t="s">
        <v>21193</v>
      </c>
      <c r="F1914" s="1" t="s">
        <v>21194</v>
      </c>
      <c r="G1914" s="1" t="s">
        <v>21195</v>
      </c>
      <c r="H1914" s="1" t="s">
        <v>21196</v>
      </c>
      <c r="I1914" s="1" t="s">
        <v>21197</v>
      </c>
      <c r="J1914" s="1" t="s">
        <v>21198</v>
      </c>
      <c r="K1914" s="1" t="s">
        <v>21199</v>
      </c>
      <c r="L1914" s="1" t="s">
        <v>21200</v>
      </c>
      <c r="M1914" s="1" t="s">
        <v>21201</v>
      </c>
    </row>
    <row r="1915" spans="2:13" x14ac:dyDescent="0.25">
      <c r="B1915" s="1" t="s">
        <v>112</v>
      </c>
      <c r="C1915" s="1" t="s">
        <v>21202</v>
      </c>
      <c r="D1915" s="1" t="s">
        <v>21203</v>
      </c>
      <c r="E1915" s="1" t="s">
        <v>21204</v>
      </c>
      <c r="F1915" s="1" t="s">
        <v>21205</v>
      </c>
      <c r="G1915" s="1" t="s">
        <v>21206</v>
      </c>
      <c r="H1915" s="1" t="s">
        <v>21207</v>
      </c>
      <c r="I1915" s="1" t="s">
        <v>21208</v>
      </c>
      <c r="J1915" s="1" t="s">
        <v>21209</v>
      </c>
      <c r="K1915" s="1" t="s">
        <v>21210</v>
      </c>
      <c r="L1915" s="1" t="s">
        <v>21211</v>
      </c>
      <c r="M1915" s="1" t="s">
        <v>21212</v>
      </c>
    </row>
    <row r="1916" spans="2:13" x14ac:dyDescent="0.25">
      <c r="B1916" s="1" t="s">
        <v>112</v>
      </c>
      <c r="C1916" s="1" t="s">
        <v>21213</v>
      </c>
      <c r="D1916" s="1" t="s">
        <v>21214</v>
      </c>
      <c r="E1916" s="1" t="s">
        <v>21215</v>
      </c>
      <c r="F1916" s="1" t="s">
        <v>21216</v>
      </c>
      <c r="G1916" s="1" t="s">
        <v>21217</v>
      </c>
      <c r="H1916" s="1" t="s">
        <v>21218</v>
      </c>
      <c r="I1916" s="1" t="s">
        <v>21219</v>
      </c>
      <c r="J1916" s="1" t="s">
        <v>21220</v>
      </c>
      <c r="K1916" s="1" t="s">
        <v>21221</v>
      </c>
      <c r="L1916" s="1" t="s">
        <v>21222</v>
      </c>
      <c r="M1916" s="1" t="s">
        <v>21223</v>
      </c>
    </row>
    <row r="1917" spans="2:13" x14ac:dyDescent="0.25">
      <c r="B1917" s="1" t="s">
        <v>112</v>
      </c>
      <c r="C1917" s="1" t="s">
        <v>21224</v>
      </c>
      <c r="D1917" s="1" t="s">
        <v>21225</v>
      </c>
      <c r="E1917" s="1" t="s">
        <v>21226</v>
      </c>
      <c r="F1917" s="1" t="s">
        <v>21227</v>
      </c>
      <c r="G1917" s="1" t="s">
        <v>21228</v>
      </c>
      <c r="H1917" s="1" t="s">
        <v>21229</v>
      </c>
      <c r="I1917" s="1" t="s">
        <v>21230</v>
      </c>
      <c r="J1917" s="1" t="s">
        <v>21231</v>
      </c>
      <c r="K1917" s="1" t="s">
        <v>21232</v>
      </c>
      <c r="L1917" s="1" t="s">
        <v>21233</v>
      </c>
      <c r="M1917" s="1" t="s">
        <v>21234</v>
      </c>
    </row>
    <row r="1918" spans="2:13" x14ac:dyDescent="0.25">
      <c r="B1918" s="1" t="s">
        <v>112</v>
      </c>
      <c r="C1918" s="1" t="s">
        <v>21235</v>
      </c>
      <c r="D1918" s="1" t="s">
        <v>21236</v>
      </c>
      <c r="E1918" s="1" t="s">
        <v>21237</v>
      </c>
      <c r="F1918" s="1" t="s">
        <v>21238</v>
      </c>
      <c r="G1918" s="1" t="s">
        <v>21239</v>
      </c>
      <c r="H1918" s="1" t="s">
        <v>21240</v>
      </c>
      <c r="I1918" s="1" t="s">
        <v>21241</v>
      </c>
      <c r="J1918" s="1" t="s">
        <v>21242</v>
      </c>
      <c r="K1918" s="1" t="s">
        <v>21243</v>
      </c>
      <c r="L1918" s="1" t="s">
        <v>21244</v>
      </c>
      <c r="M1918" s="1" t="s">
        <v>21245</v>
      </c>
    </row>
    <row r="1919" spans="2:13" x14ac:dyDescent="0.25">
      <c r="B1919" s="1" t="s">
        <v>112</v>
      </c>
      <c r="C1919" s="1" t="s">
        <v>21246</v>
      </c>
      <c r="D1919" s="1" t="s">
        <v>21247</v>
      </c>
      <c r="E1919" s="1" t="s">
        <v>21248</v>
      </c>
      <c r="F1919" s="1" t="s">
        <v>21249</v>
      </c>
      <c r="G1919" s="1" t="s">
        <v>21250</v>
      </c>
      <c r="H1919" s="1" t="s">
        <v>21251</v>
      </c>
      <c r="I1919" s="1" t="s">
        <v>21252</v>
      </c>
      <c r="J1919" s="1" t="s">
        <v>21253</v>
      </c>
      <c r="K1919" s="1" t="s">
        <v>21254</v>
      </c>
      <c r="L1919" s="1" t="s">
        <v>21255</v>
      </c>
      <c r="M1919" s="1" t="s">
        <v>21256</v>
      </c>
    </row>
    <row r="1920" spans="2:13" x14ac:dyDescent="0.25">
      <c r="B1920" s="1" t="s">
        <v>112</v>
      </c>
      <c r="C1920" s="1" t="s">
        <v>21257</v>
      </c>
      <c r="D1920" s="1" t="s">
        <v>21258</v>
      </c>
      <c r="E1920" s="1" t="s">
        <v>21259</v>
      </c>
      <c r="F1920" s="1" t="s">
        <v>21260</v>
      </c>
      <c r="G1920" s="1" t="s">
        <v>21261</v>
      </c>
      <c r="H1920" s="1" t="s">
        <v>21262</v>
      </c>
      <c r="I1920" s="1" t="s">
        <v>21263</v>
      </c>
      <c r="J1920" s="1" t="s">
        <v>21264</v>
      </c>
      <c r="K1920" s="1" t="s">
        <v>21265</v>
      </c>
      <c r="L1920" s="1" t="s">
        <v>21266</v>
      </c>
      <c r="M1920" s="1" t="s">
        <v>21267</v>
      </c>
    </row>
    <row r="1921" spans="2:13" x14ac:dyDescent="0.25">
      <c r="B1921" s="1" t="s">
        <v>112</v>
      </c>
      <c r="C1921" s="1" t="s">
        <v>21268</v>
      </c>
      <c r="D1921" s="1" t="s">
        <v>21269</v>
      </c>
      <c r="E1921" s="1" t="s">
        <v>21270</v>
      </c>
      <c r="F1921" s="1" t="s">
        <v>21271</v>
      </c>
      <c r="G1921" s="1" t="s">
        <v>21272</v>
      </c>
      <c r="H1921" s="1" t="s">
        <v>21273</v>
      </c>
      <c r="I1921" s="1" t="s">
        <v>21274</v>
      </c>
      <c r="J1921" s="1" t="s">
        <v>21275</v>
      </c>
      <c r="K1921" s="1" t="s">
        <v>21276</v>
      </c>
      <c r="L1921" s="1" t="s">
        <v>21277</v>
      </c>
      <c r="M1921" s="1" t="s">
        <v>21278</v>
      </c>
    </row>
    <row r="1922" spans="2:13" x14ac:dyDescent="0.25">
      <c r="B1922" s="1" t="s">
        <v>113</v>
      </c>
      <c r="C1922" s="1" t="s">
        <v>21279</v>
      </c>
      <c r="D1922" s="1" t="s">
        <v>21280</v>
      </c>
      <c r="E1922" s="1" t="s">
        <v>21281</v>
      </c>
      <c r="F1922" s="1" t="s">
        <v>21282</v>
      </c>
      <c r="G1922" s="1" t="s">
        <v>21283</v>
      </c>
      <c r="H1922" s="1" t="s">
        <v>21284</v>
      </c>
      <c r="I1922" s="1" t="s">
        <v>21285</v>
      </c>
      <c r="J1922" s="1" t="s">
        <v>21286</v>
      </c>
      <c r="K1922" s="1" t="s">
        <v>21287</v>
      </c>
      <c r="L1922" s="1" t="s">
        <v>21288</v>
      </c>
      <c r="M1922" s="1" t="s">
        <v>21289</v>
      </c>
    </row>
    <row r="1923" spans="2:13" x14ac:dyDescent="0.25">
      <c r="B1923" s="1" t="s">
        <v>113</v>
      </c>
      <c r="C1923" s="1" t="s">
        <v>21290</v>
      </c>
      <c r="D1923" s="1" t="s">
        <v>21291</v>
      </c>
      <c r="E1923" s="1" t="s">
        <v>21292</v>
      </c>
      <c r="F1923" s="1" t="s">
        <v>21293</v>
      </c>
      <c r="G1923" s="1" t="s">
        <v>21294</v>
      </c>
      <c r="H1923" s="1" t="s">
        <v>21295</v>
      </c>
      <c r="I1923" s="1" t="s">
        <v>21296</v>
      </c>
      <c r="J1923" s="1" t="s">
        <v>21297</v>
      </c>
      <c r="K1923" s="1" t="s">
        <v>21298</v>
      </c>
      <c r="L1923" s="1" t="s">
        <v>21299</v>
      </c>
      <c r="M1923" s="1" t="s">
        <v>21300</v>
      </c>
    </row>
    <row r="1924" spans="2:13" x14ac:dyDescent="0.25">
      <c r="B1924" s="1" t="s">
        <v>113</v>
      </c>
      <c r="C1924" s="1" t="s">
        <v>21301</v>
      </c>
      <c r="D1924" s="1" t="s">
        <v>21302</v>
      </c>
      <c r="E1924" s="1" t="s">
        <v>21303</v>
      </c>
      <c r="F1924" s="1" t="s">
        <v>21304</v>
      </c>
      <c r="G1924" s="1" t="s">
        <v>21305</v>
      </c>
      <c r="H1924" s="1" t="s">
        <v>21306</v>
      </c>
      <c r="I1924" s="1" t="s">
        <v>21307</v>
      </c>
      <c r="J1924" s="1" t="s">
        <v>21308</v>
      </c>
      <c r="K1924" s="1" t="s">
        <v>21309</v>
      </c>
      <c r="L1924" s="1" t="s">
        <v>21310</v>
      </c>
      <c r="M1924" s="1" t="s">
        <v>21311</v>
      </c>
    </row>
    <row r="1925" spans="2:13" x14ac:dyDescent="0.25">
      <c r="B1925" s="1" t="s">
        <v>113</v>
      </c>
      <c r="C1925" s="1" t="s">
        <v>21312</v>
      </c>
      <c r="D1925" s="1" t="s">
        <v>21313</v>
      </c>
      <c r="E1925" s="1" t="s">
        <v>21314</v>
      </c>
      <c r="F1925" s="1" t="s">
        <v>21315</v>
      </c>
      <c r="G1925" s="1" t="s">
        <v>21316</v>
      </c>
      <c r="H1925" s="1" t="s">
        <v>21317</v>
      </c>
      <c r="I1925" s="1" t="s">
        <v>21318</v>
      </c>
      <c r="J1925" s="1" t="s">
        <v>21319</v>
      </c>
      <c r="K1925" s="1" t="s">
        <v>21320</v>
      </c>
      <c r="L1925" s="1" t="s">
        <v>21321</v>
      </c>
      <c r="M1925" s="1" t="s">
        <v>21322</v>
      </c>
    </row>
    <row r="1926" spans="2:13" x14ac:dyDescent="0.25">
      <c r="B1926" s="1" t="s">
        <v>113</v>
      </c>
      <c r="C1926" s="1" t="s">
        <v>21323</v>
      </c>
      <c r="D1926" s="1" t="s">
        <v>21324</v>
      </c>
      <c r="E1926" s="1" t="s">
        <v>21325</v>
      </c>
      <c r="F1926" s="1" t="s">
        <v>21326</v>
      </c>
      <c r="G1926" s="1" t="s">
        <v>21327</v>
      </c>
      <c r="H1926" s="1" t="s">
        <v>21328</v>
      </c>
      <c r="I1926" s="1" t="s">
        <v>21329</v>
      </c>
      <c r="J1926" s="1" t="s">
        <v>21330</v>
      </c>
      <c r="K1926" s="1" t="s">
        <v>21331</v>
      </c>
      <c r="L1926" s="1" t="s">
        <v>21332</v>
      </c>
      <c r="M1926" s="1" t="s">
        <v>21333</v>
      </c>
    </row>
    <row r="1927" spans="2:13" x14ac:dyDescent="0.25">
      <c r="B1927" s="1" t="s">
        <v>113</v>
      </c>
      <c r="C1927" s="1" t="s">
        <v>21334</v>
      </c>
      <c r="D1927" s="1" t="s">
        <v>21335</v>
      </c>
      <c r="E1927" s="1" t="s">
        <v>21336</v>
      </c>
      <c r="F1927" s="1" t="s">
        <v>21337</v>
      </c>
      <c r="G1927" s="1" t="s">
        <v>21338</v>
      </c>
      <c r="H1927" s="1" t="s">
        <v>21339</v>
      </c>
      <c r="I1927" s="1" t="s">
        <v>21340</v>
      </c>
      <c r="J1927" s="1" t="s">
        <v>21341</v>
      </c>
      <c r="K1927" s="1" t="s">
        <v>21342</v>
      </c>
      <c r="L1927" s="1" t="s">
        <v>21343</v>
      </c>
      <c r="M1927" s="1" t="s">
        <v>21344</v>
      </c>
    </row>
    <row r="1928" spans="2:13" x14ac:dyDescent="0.25">
      <c r="B1928" s="1" t="s">
        <v>113</v>
      </c>
      <c r="C1928" s="1" t="s">
        <v>21345</v>
      </c>
      <c r="D1928" s="1" t="s">
        <v>21346</v>
      </c>
      <c r="E1928" s="1" t="s">
        <v>21347</v>
      </c>
      <c r="F1928" s="1" t="s">
        <v>21348</v>
      </c>
      <c r="G1928" s="1" t="s">
        <v>21349</v>
      </c>
      <c r="H1928" s="1" t="s">
        <v>21350</v>
      </c>
      <c r="I1928" s="1" t="s">
        <v>21351</v>
      </c>
      <c r="J1928" s="1" t="s">
        <v>21352</v>
      </c>
      <c r="K1928" s="1" t="s">
        <v>21353</v>
      </c>
      <c r="L1928" s="1" t="s">
        <v>21354</v>
      </c>
      <c r="M1928" s="1" t="s">
        <v>21355</v>
      </c>
    </row>
    <row r="1929" spans="2:13" x14ac:dyDescent="0.25">
      <c r="B1929" s="1" t="s">
        <v>113</v>
      </c>
      <c r="C1929" s="1" t="s">
        <v>21356</v>
      </c>
      <c r="D1929" s="1" t="s">
        <v>21357</v>
      </c>
      <c r="E1929" s="1" t="s">
        <v>21358</v>
      </c>
      <c r="F1929" s="1" t="s">
        <v>21359</v>
      </c>
      <c r="G1929" s="1" t="s">
        <v>21360</v>
      </c>
      <c r="H1929" s="1" t="s">
        <v>21361</v>
      </c>
      <c r="I1929" s="1" t="s">
        <v>21362</v>
      </c>
      <c r="J1929" s="1" t="s">
        <v>21363</v>
      </c>
      <c r="K1929" s="1" t="s">
        <v>21364</v>
      </c>
      <c r="L1929" s="1" t="s">
        <v>21365</v>
      </c>
      <c r="M1929" s="1" t="s">
        <v>21366</v>
      </c>
    </row>
    <row r="1930" spans="2:13" x14ac:dyDescent="0.25">
      <c r="B1930" s="1" t="s">
        <v>113</v>
      </c>
      <c r="C1930" s="1" t="s">
        <v>21367</v>
      </c>
      <c r="D1930" s="1" t="s">
        <v>21368</v>
      </c>
      <c r="E1930" s="1" t="s">
        <v>21369</v>
      </c>
      <c r="F1930" s="1" t="s">
        <v>21370</v>
      </c>
      <c r="G1930" s="1" t="s">
        <v>21371</v>
      </c>
      <c r="H1930" s="1" t="s">
        <v>21372</v>
      </c>
      <c r="I1930" s="1" t="s">
        <v>21373</v>
      </c>
      <c r="J1930" s="1" t="s">
        <v>21374</v>
      </c>
      <c r="K1930" s="1" t="s">
        <v>21375</v>
      </c>
      <c r="L1930" s="1" t="s">
        <v>21376</v>
      </c>
      <c r="M1930" s="1" t="s">
        <v>21377</v>
      </c>
    </row>
    <row r="1931" spans="2:13" x14ac:dyDescent="0.25">
      <c r="B1931" s="1" t="s">
        <v>113</v>
      </c>
      <c r="C1931" s="1" t="s">
        <v>21378</v>
      </c>
      <c r="D1931" s="1" t="s">
        <v>21379</v>
      </c>
      <c r="E1931" s="1" t="s">
        <v>21380</v>
      </c>
      <c r="F1931" s="1" t="s">
        <v>21381</v>
      </c>
      <c r="G1931" s="1" t="s">
        <v>21382</v>
      </c>
      <c r="H1931" s="1" t="s">
        <v>21383</v>
      </c>
      <c r="I1931" s="1" t="s">
        <v>21384</v>
      </c>
      <c r="J1931" s="1" t="s">
        <v>21385</v>
      </c>
      <c r="K1931" s="1" t="s">
        <v>21386</v>
      </c>
      <c r="L1931" s="1" t="s">
        <v>21387</v>
      </c>
      <c r="M1931" s="1" t="s">
        <v>21388</v>
      </c>
    </row>
    <row r="1932" spans="2:13" x14ac:dyDescent="0.25">
      <c r="B1932" s="1" t="s">
        <v>113</v>
      </c>
      <c r="C1932" s="1" t="s">
        <v>21389</v>
      </c>
      <c r="D1932" s="1" t="s">
        <v>21390</v>
      </c>
      <c r="E1932" s="1" t="s">
        <v>21391</v>
      </c>
      <c r="F1932" s="1" t="s">
        <v>21392</v>
      </c>
      <c r="G1932" s="1" t="s">
        <v>21393</v>
      </c>
      <c r="H1932" s="1" t="s">
        <v>21394</v>
      </c>
      <c r="I1932" s="1" t="s">
        <v>21395</v>
      </c>
      <c r="J1932" s="1" t="s">
        <v>21396</v>
      </c>
      <c r="K1932" s="1" t="s">
        <v>21397</v>
      </c>
      <c r="L1932" s="1" t="s">
        <v>21398</v>
      </c>
      <c r="M1932" s="1" t="s">
        <v>21399</v>
      </c>
    </row>
    <row r="1933" spans="2:13" x14ac:dyDescent="0.25">
      <c r="B1933" s="1" t="s">
        <v>113</v>
      </c>
      <c r="C1933" s="1" t="s">
        <v>21400</v>
      </c>
      <c r="D1933" s="1" t="s">
        <v>21401</v>
      </c>
      <c r="E1933" s="1" t="s">
        <v>21402</v>
      </c>
      <c r="F1933" s="1" t="s">
        <v>21403</v>
      </c>
      <c r="G1933" s="1" t="s">
        <v>21404</v>
      </c>
      <c r="H1933" s="1" t="s">
        <v>21405</v>
      </c>
      <c r="I1933" s="1" t="s">
        <v>21406</v>
      </c>
      <c r="J1933" s="1" t="s">
        <v>21407</v>
      </c>
      <c r="K1933" s="1" t="s">
        <v>21408</v>
      </c>
      <c r="L1933" s="1" t="s">
        <v>21409</v>
      </c>
      <c r="M1933" s="1" t="s">
        <v>21410</v>
      </c>
    </row>
    <row r="1934" spans="2:13" x14ac:dyDescent="0.25">
      <c r="B1934" s="1" t="s">
        <v>113</v>
      </c>
      <c r="C1934" s="1" t="s">
        <v>21411</v>
      </c>
      <c r="D1934" s="1" t="s">
        <v>21412</v>
      </c>
      <c r="E1934" s="1" t="s">
        <v>21413</v>
      </c>
      <c r="F1934" s="1" t="s">
        <v>21414</v>
      </c>
      <c r="G1934" s="1" t="s">
        <v>21415</v>
      </c>
      <c r="H1934" s="1" t="s">
        <v>21416</v>
      </c>
      <c r="I1934" s="1" t="s">
        <v>21417</v>
      </c>
      <c r="J1934" s="1" t="s">
        <v>21418</v>
      </c>
      <c r="K1934" s="1" t="s">
        <v>21419</v>
      </c>
      <c r="L1934" s="1" t="s">
        <v>21420</v>
      </c>
      <c r="M1934" s="1" t="s">
        <v>21421</v>
      </c>
    </row>
    <row r="1935" spans="2:13" x14ac:dyDescent="0.25">
      <c r="B1935" s="1" t="s">
        <v>113</v>
      </c>
      <c r="C1935" s="1" t="s">
        <v>21422</v>
      </c>
      <c r="D1935" s="1" t="s">
        <v>21423</v>
      </c>
      <c r="E1935" s="1" t="s">
        <v>21424</v>
      </c>
      <c r="F1935" s="1" t="s">
        <v>21425</v>
      </c>
      <c r="G1935" s="1" t="s">
        <v>21426</v>
      </c>
      <c r="H1935" s="1" t="s">
        <v>21427</v>
      </c>
      <c r="I1935" s="1" t="s">
        <v>21428</v>
      </c>
      <c r="J1935" s="1" t="s">
        <v>21429</v>
      </c>
      <c r="K1935" s="1" t="s">
        <v>21430</v>
      </c>
      <c r="L1935" s="1" t="s">
        <v>21431</v>
      </c>
      <c r="M1935" s="1" t="s">
        <v>21432</v>
      </c>
    </row>
    <row r="1936" spans="2:13" x14ac:dyDescent="0.25">
      <c r="B1936" s="1" t="s">
        <v>113</v>
      </c>
      <c r="C1936" s="1" t="s">
        <v>21433</v>
      </c>
      <c r="D1936" s="1" t="s">
        <v>21434</v>
      </c>
      <c r="E1936" s="1" t="s">
        <v>21435</v>
      </c>
      <c r="F1936" s="1" t="s">
        <v>21436</v>
      </c>
      <c r="G1936" s="1" t="s">
        <v>21437</v>
      </c>
      <c r="H1936" s="1" t="s">
        <v>21438</v>
      </c>
      <c r="I1936" s="1" t="s">
        <v>21439</v>
      </c>
      <c r="J1936" s="1" t="s">
        <v>21440</v>
      </c>
      <c r="K1936" s="1" t="s">
        <v>21441</v>
      </c>
      <c r="L1936" s="1" t="s">
        <v>21442</v>
      </c>
      <c r="M1936" s="1" t="s">
        <v>21443</v>
      </c>
    </row>
    <row r="1937" spans="2:13" x14ac:dyDescent="0.25">
      <c r="B1937" s="1" t="s">
        <v>113</v>
      </c>
      <c r="C1937" s="1" t="s">
        <v>21444</v>
      </c>
      <c r="D1937" s="1" t="s">
        <v>21445</v>
      </c>
      <c r="E1937" s="1" t="s">
        <v>21446</v>
      </c>
      <c r="F1937" s="1" t="s">
        <v>21447</v>
      </c>
      <c r="G1937" s="1" t="s">
        <v>21448</v>
      </c>
      <c r="H1937" s="1" t="s">
        <v>21449</v>
      </c>
      <c r="I1937" s="1" t="s">
        <v>21450</v>
      </c>
      <c r="J1937" s="1" t="s">
        <v>21451</v>
      </c>
      <c r="K1937" s="1" t="s">
        <v>21452</v>
      </c>
      <c r="L1937" s="1" t="s">
        <v>21453</v>
      </c>
      <c r="M1937" s="1" t="s">
        <v>21454</v>
      </c>
    </row>
    <row r="1938" spans="2:13" x14ac:dyDescent="0.25">
      <c r="B1938" s="1" t="s">
        <v>113</v>
      </c>
      <c r="C1938" s="1" t="s">
        <v>21455</v>
      </c>
      <c r="D1938" s="1" t="s">
        <v>21456</v>
      </c>
      <c r="E1938" s="1" t="s">
        <v>21457</v>
      </c>
      <c r="F1938" s="1" t="s">
        <v>21458</v>
      </c>
      <c r="G1938" s="1" t="s">
        <v>21459</v>
      </c>
      <c r="H1938" s="1" t="s">
        <v>21460</v>
      </c>
      <c r="I1938" s="1" t="s">
        <v>21461</v>
      </c>
      <c r="J1938" s="1" t="s">
        <v>21462</v>
      </c>
      <c r="K1938" s="1" t="s">
        <v>21463</v>
      </c>
      <c r="L1938" s="1" t="s">
        <v>21464</v>
      </c>
      <c r="M1938" s="1" t="s">
        <v>21465</v>
      </c>
    </row>
    <row r="1939" spans="2:13" x14ac:dyDescent="0.25">
      <c r="B1939" s="1" t="s">
        <v>113</v>
      </c>
      <c r="C1939" s="1" t="s">
        <v>21466</v>
      </c>
      <c r="D1939" s="1" t="s">
        <v>21467</v>
      </c>
      <c r="E1939" s="1" t="s">
        <v>21468</v>
      </c>
      <c r="F1939" s="1" t="s">
        <v>21469</v>
      </c>
      <c r="G1939" s="1" t="s">
        <v>21470</v>
      </c>
      <c r="H1939" s="1" t="s">
        <v>21471</v>
      </c>
      <c r="I1939" s="1" t="s">
        <v>21472</v>
      </c>
      <c r="J1939" s="1" t="s">
        <v>21473</v>
      </c>
      <c r="K1939" s="1" t="s">
        <v>21474</v>
      </c>
      <c r="L1939" s="1" t="s">
        <v>21475</v>
      </c>
      <c r="M1939" s="1" t="s">
        <v>21476</v>
      </c>
    </row>
    <row r="1940" spans="2:13" x14ac:dyDescent="0.25">
      <c r="B1940" s="1" t="s">
        <v>113</v>
      </c>
      <c r="C1940" s="1" t="s">
        <v>21477</v>
      </c>
      <c r="D1940" s="1" t="s">
        <v>21478</v>
      </c>
      <c r="E1940" s="1" t="s">
        <v>21479</v>
      </c>
      <c r="F1940" s="1" t="s">
        <v>21480</v>
      </c>
      <c r="G1940" s="1" t="s">
        <v>21481</v>
      </c>
      <c r="H1940" s="1" t="s">
        <v>21482</v>
      </c>
      <c r="I1940" s="1" t="s">
        <v>21483</v>
      </c>
      <c r="J1940" s="1" t="s">
        <v>21484</v>
      </c>
      <c r="K1940" s="1" t="s">
        <v>21485</v>
      </c>
      <c r="L1940" s="1" t="s">
        <v>21486</v>
      </c>
      <c r="M1940" s="1" t="s">
        <v>21487</v>
      </c>
    </row>
    <row r="1941" spans="2:13" x14ac:dyDescent="0.25">
      <c r="B1941" s="1" t="s">
        <v>113</v>
      </c>
      <c r="C1941" s="1" t="s">
        <v>21488</v>
      </c>
      <c r="D1941" s="1" t="s">
        <v>21489</v>
      </c>
      <c r="E1941" s="1" t="s">
        <v>21490</v>
      </c>
      <c r="F1941" s="1" t="s">
        <v>21491</v>
      </c>
      <c r="G1941" s="1" t="s">
        <v>21492</v>
      </c>
      <c r="H1941" s="1" t="s">
        <v>21493</v>
      </c>
      <c r="I1941" s="1" t="s">
        <v>21494</v>
      </c>
      <c r="J1941" s="1" t="s">
        <v>21495</v>
      </c>
      <c r="K1941" s="1" t="s">
        <v>21496</v>
      </c>
      <c r="L1941" s="1" t="s">
        <v>21497</v>
      </c>
      <c r="M1941" s="1" t="s">
        <v>21498</v>
      </c>
    </row>
    <row r="1942" spans="2:13" x14ac:dyDescent="0.25">
      <c r="B1942" s="1" t="s">
        <v>114</v>
      </c>
      <c r="C1942" s="1" t="s">
        <v>21499</v>
      </c>
      <c r="D1942" s="1" t="s">
        <v>21500</v>
      </c>
      <c r="E1942" s="1" t="s">
        <v>21501</v>
      </c>
      <c r="F1942" s="1" t="s">
        <v>21502</v>
      </c>
      <c r="G1942" s="1" t="s">
        <v>21503</v>
      </c>
      <c r="H1942" s="1" t="s">
        <v>21504</v>
      </c>
      <c r="I1942" s="1" t="s">
        <v>21505</v>
      </c>
      <c r="J1942" s="1" t="s">
        <v>21506</v>
      </c>
      <c r="K1942" s="1" t="s">
        <v>21507</v>
      </c>
      <c r="L1942" s="1" t="s">
        <v>21508</v>
      </c>
      <c r="M1942" s="1" t="s">
        <v>21509</v>
      </c>
    </row>
    <row r="1943" spans="2:13" x14ac:dyDescent="0.25">
      <c r="B1943" s="1" t="s">
        <v>114</v>
      </c>
      <c r="C1943" s="1" t="s">
        <v>21510</v>
      </c>
      <c r="D1943" s="1" t="s">
        <v>21511</v>
      </c>
      <c r="E1943" s="1" t="s">
        <v>21512</v>
      </c>
      <c r="F1943" s="1" t="s">
        <v>21513</v>
      </c>
      <c r="G1943" s="1" t="s">
        <v>21514</v>
      </c>
      <c r="H1943" s="1" t="s">
        <v>21515</v>
      </c>
      <c r="I1943" s="1" t="s">
        <v>21516</v>
      </c>
      <c r="J1943" s="1" t="s">
        <v>21517</v>
      </c>
      <c r="K1943" s="1" t="s">
        <v>21518</v>
      </c>
      <c r="L1943" s="1" t="s">
        <v>21519</v>
      </c>
      <c r="M1943" s="1" t="s">
        <v>21520</v>
      </c>
    </row>
    <row r="1944" spans="2:13" x14ac:dyDescent="0.25">
      <c r="B1944" s="1" t="s">
        <v>114</v>
      </c>
      <c r="C1944" s="1" t="s">
        <v>21521</v>
      </c>
      <c r="D1944" s="1" t="s">
        <v>21522</v>
      </c>
      <c r="E1944" s="1" t="s">
        <v>21523</v>
      </c>
      <c r="F1944" s="1" t="s">
        <v>21524</v>
      </c>
      <c r="G1944" s="1" t="s">
        <v>21525</v>
      </c>
      <c r="H1944" s="1" t="s">
        <v>21526</v>
      </c>
      <c r="I1944" s="1" t="s">
        <v>21527</v>
      </c>
      <c r="J1944" s="1" t="s">
        <v>21528</v>
      </c>
      <c r="K1944" s="1" t="s">
        <v>21529</v>
      </c>
      <c r="L1944" s="1" t="s">
        <v>21530</v>
      </c>
      <c r="M1944" s="1" t="s">
        <v>21531</v>
      </c>
    </row>
    <row r="1945" spans="2:13" x14ac:dyDescent="0.25">
      <c r="B1945" s="1" t="s">
        <v>114</v>
      </c>
      <c r="C1945" s="1" t="s">
        <v>21532</v>
      </c>
      <c r="D1945" s="1" t="s">
        <v>21533</v>
      </c>
      <c r="E1945" s="1" t="s">
        <v>21534</v>
      </c>
      <c r="F1945" s="1" t="s">
        <v>21535</v>
      </c>
      <c r="G1945" s="1" t="s">
        <v>21536</v>
      </c>
      <c r="H1945" s="1" t="s">
        <v>21537</v>
      </c>
      <c r="I1945" s="1" t="s">
        <v>21538</v>
      </c>
      <c r="J1945" s="1" t="s">
        <v>21539</v>
      </c>
      <c r="K1945" s="1" t="s">
        <v>21540</v>
      </c>
      <c r="L1945" s="1" t="s">
        <v>21541</v>
      </c>
      <c r="M1945" s="1" t="s">
        <v>21542</v>
      </c>
    </row>
    <row r="1946" spans="2:13" x14ac:dyDescent="0.25">
      <c r="B1946" s="1" t="s">
        <v>114</v>
      </c>
      <c r="C1946" s="1" t="s">
        <v>21543</v>
      </c>
      <c r="D1946" s="1" t="s">
        <v>21544</v>
      </c>
      <c r="E1946" s="1" t="s">
        <v>21545</v>
      </c>
      <c r="F1946" s="1" t="s">
        <v>21546</v>
      </c>
      <c r="G1946" s="1" t="s">
        <v>21547</v>
      </c>
      <c r="H1946" s="1" t="s">
        <v>21548</v>
      </c>
      <c r="I1946" s="1" t="s">
        <v>21549</v>
      </c>
      <c r="J1946" s="1" t="s">
        <v>21550</v>
      </c>
      <c r="K1946" s="1" t="s">
        <v>21551</v>
      </c>
      <c r="L1946" s="1" t="s">
        <v>21552</v>
      </c>
      <c r="M1946" s="1" t="s">
        <v>21553</v>
      </c>
    </row>
    <row r="1947" spans="2:13" x14ac:dyDescent="0.25">
      <c r="B1947" s="1" t="s">
        <v>114</v>
      </c>
      <c r="C1947" s="1" t="s">
        <v>21554</v>
      </c>
      <c r="D1947" s="1" t="s">
        <v>21555</v>
      </c>
      <c r="E1947" s="1" t="s">
        <v>21556</v>
      </c>
      <c r="F1947" s="1" t="s">
        <v>21557</v>
      </c>
      <c r="G1947" s="1" t="s">
        <v>21558</v>
      </c>
      <c r="H1947" s="1" t="s">
        <v>21559</v>
      </c>
      <c r="I1947" s="1" t="s">
        <v>21560</v>
      </c>
      <c r="J1947" s="1" t="s">
        <v>21561</v>
      </c>
      <c r="K1947" s="1" t="s">
        <v>21562</v>
      </c>
      <c r="L1947" s="1" t="s">
        <v>21563</v>
      </c>
      <c r="M1947" s="1" t="s">
        <v>21564</v>
      </c>
    </row>
    <row r="1948" spans="2:13" x14ac:dyDescent="0.25">
      <c r="B1948" s="1" t="s">
        <v>114</v>
      </c>
      <c r="C1948" s="1" t="s">
        <v>21565</v>
      </c>
      <c r="D1948" s="1" t="s">
        <v>21566</v>
      </c>
      <c r="E1948" s="1" t="s">
        <v>21567</v>
      </c>
      <c r="F1948" s="1" t="s">
        <v>21568</v>
      </c>
      <c r="G1948" s="1" t="s">
        <v>21569</v>
      </c>
      <c r="H1948" s="1" t="s">
        <v>21570</v>
      </c>
      <c r="I1948" s="1" t="s">
        <v>21571</v>
      </c>
      <c r="J1948" s="1" t="s">
        <v>21572</v>
      </c>
      <c r="K1948" s="1" t="s">
        <v>21573</v>
      </c>
      <c r="L1948" s="1" t="s">
        <v>21574</v>
      </c>
      <c r="M1948" s="1" t="s">
        <v>21575</v>
      </c>
    </row>
    <row r="1949" spans="2:13" x14ac:dyDescent="0.25">
      <c r="B1949" s="1" t="s">
        <v>114</v>
      </c>
      <c r="C1949" s="1" t="s">
        <v>21576</v>
      </c>
      <c r="D1949" s="1" t="s">
        <v>21577</v>
      </c>
      <c r="E1949" s="1" t="s">
        <v>21578</v>
      </c>
      <c r="F1949" s="1" t="s">
        <v>21579</v>
      </c>
      <c r="G1949" s="1" t="s">
        <v>21580</v>
      </c>
      <c r="H1949" s="1" t="s">
        <v>21581</v>
      </c>
      <c r="I1949" s="1" t="s">
        <v>21582</v>
      </c>
      <c r="J1949" s="1" t="s">
        <v>21583</v>
      </c>
      <c r="K1949" s="1" t="s">
        <v>21584</v>
      </c>
      <c r="L1949" s="1" t="s">
        <v>21585</v>
      </c>
      <c r="M1949" s="1" t="s">
        <v>21586</v>
      </c>
    </row>
    <row r="1950" spans="2:13" x14ac:dyDescent="0.25">
      <c r="B1950" s="1" t="s">
        <v>114</v>
      </c>
      <c r="C1950" s="1" t="s">
        <v>21587</v>
      </c>
      <c r="D1950" s="1" t="s">
        <v>21588</v>
      </c>
      <c r="E1950" s="1" t="s">
        <v>21589</v>
      </c>
      <c r="F1950" s="1" t="s">
        <v>21590</v>
      </c>
      <c r="G1950" s="1" t="s">
        <v>21591</v>
      </c>
      <c r="H1950" s="1" t="s">
        <v>21592</v>
      </c>
      <c r="I1950" s="1" t="s">
        <v>21593</v>
      </c>
      <c r="J1950" s="1" t="s">
        <v>21594</v>
      </c>
      <c r="K1950" s="1" t="s">
        <v>21595</v>
      </c>
      <c r="L1950" s="1" t="s">
        <v>21596</v>
      </c>
      <c r="M1950" s="1" t="s">
        <v>21597</v>
      </c>
    </row>
    <row r="1951" spans="2:13" x14ac:dyDescent="0.25">
      <c r="B1951" s="1" t="s">
        <v>114</v>
      </c>
      <c r="C1951" s="1" t="s">
        <v>21598</v>
      </c>
      <c r="D1951" s="1" t="s">
        <v>21599</v>
      </c>
      <c r="E1951" s="1" t="s">
        <v>21600</v>
      </c>
      <c r="F1951" s="1" t="s">
        <v>21601</v>
      </c>
      <c r="G1951" s="1" t="s">
        <v>21602</v>
      </c>
      <c r="H1951" s="1" t="s">
        <v>21603</v>
      </c>
      <c r="I1951" s="1" t="s">
        <v>21604</v>
      </c>
      <c r="J1951" s="1" t="s">
        <v>21605</v>
      </c>
      <c r="K1951" s="1" t="s">
        <v>21606</v>
      </c>
      <c r="L1951" s="1" t="s">
        <v>21607</v>
      </c>
      <c r="M1951" s="1" t="s">
        <v>21608</v>
      </c>
    </row>
    <row r="1952" spans="2:13" x14ac:dyDescent="0.25">
      <c r="B1952" s="1" t="s">
        <v>114</v>
      </c>
      <c r="C1952" s="1" t="s">
        <v>21609</v>
      </c>
      <c r="D1952" s="1" t="s">
        <v>21610</v>
      </c>
      <c r="E1952" s="1" t="s">
        <v>21611</v>
      </c>
      <c r="F1952" s="1" t="s">
        <v>21612</v>
      </c>
      <c r="G1952" s="1" t="s">
        <v>21613</v>
      </c>
      <c r="H1952" s="1" t="s">
        <v>21614</v>
      </c>
      <c r="I1952" s="1" t="s">
        <v>21615</v>
      </c>
      <c r="J1952" s="1" t="s">
        <v>21616</v>
      </c>
      <c r="K1952" s="1" t="s">
        <v>21617</v>
      </c>
      <c r="L1952" s="1" t="s">
        <v>21618</v>
      </c>
      <c r="M1952" s="1" t="s">
        <v>21619</v>
      </c>
    </row>
    <row r="1953" spans="2:13" x14ac:dyDescent="0.25">
      <c r="B1953" s="1" t="s">
        <v>114</v>
      </c>
      <c r="C1953" s="1" t="s">
        <v>21620</v>
      </c>
      <c r="D1953" s="1" t="s">
        <v>21621</v>
      </c>
      <c r="E1953" s="1" t="s">
        <v>21622</v>
      </c>
      <c r="F1953" s="1" t="s">
        <v>21623</v>
      </c>
      <c r="G1953" s="1" t="s">
        <v>21624</v>
      </c>
      <c r="H1953" s="1" t="s">
        <v>21625</v>
      </c>
      <c r="I1953" s="1" t="s">
        <v>21626</v>
      </c>
      <c r="J1953" s="1" t="s">
        <v>21627</v>
      </c>
      <c r="K1953" s="1" t="s">
        <v>21628</v>
      </c>
      <c r="L1953" s="1" t="s">
        <v>21629</v>
      </c>
      <c r="M1953" s="1" t="s">
        <v>21630</v>
      </c>
    </row>
    <row r="1954" spans="2:13" x14ac:dyDescent="0.25">
      <c r="B1954" s="1" t="s">
        <v>114</v>
      </c>
      <c r="C1954" s="1" t="s">
        <v>21631</v>
      </c>
      <c r="D1954" s="1" t="s">
        <v>21632</v>
      </c>
      <c r="E1954" s="1" t="s">
        <v>21633</v>
      </c>
      <c r="F1954" s="1" t="s">
        <v>21634</v>
      </c>
      <c r="G1954" s="1" t="s">
        <v>21635</v>
      </c>
      <c r="H1954" s="1" t="s">
        <v>21636</v>
      </c>
      <c r="I1954" s="1" t="s">
        <v>21637</v>
      </c>
      <c r="J1954" s="1" t="s">
        <v>21638</v>
      </c>
      <c r="K1954" s="1" t="s">
        <v>21639</v>
      </c>
      <c r="L1954" s="1" t="s">
        <v>21640</v>
      </c>
      <c r="M1954" s="1" t="s">
        <v>21641</v>
      </c>
    </row>
    <row r="1955" spans="2:13" x14ac:dyDescent="0.25">
      <c r="B1955" s="1" t="s">
        <v>114</v>
      </c>
      <c r="C1955" s="1" t="s">
        <v>21642</v>
      </c>
      <c r="D1955" s="1" t="s">
        <v>21643</v>
      </c>
      <c r="E1955" s="1" t="s">
        <v>21644</v>
      </c>
      <c r="F1955" s="1" t="s">
        <v>21645</v>
      </c>
      <c r="G1955" s="1" t="s">
        <v>21646</v>
      </c>
      <c r="H1955" s="1" t="s">
        <v>21647</v>
      </c>
      <c r="I1955" s="1" t="s">
        <v>21648</v>
      </c>
      <c r="J1955" s="1" t="s">
        <v>21649</v>
      </c>
      <c r="K1955" s="1" t="s">
        <v>21650</v>
      </c>
      <c r="L1955" s="1" t="s">
        <v>21651</v>
      </c>
      <c r="M1955" s="1" t="s">
        <v>21652</v>
      </c>
    </row>
    <row r="1956" spans="2:13" x14ac:dyDescent="0.25">
      <c r="B1956" s="1" t="s">
        <v>114</v>
      </c>
      <c r="C1956" s="1" t="s">
        <v>21653</v>
      </c>
      <c r="D1956" s="1" t="s">
        <v>21654</v>
      </c>
      <c r="E1956" s="1" t="s">
        <v>21655</v>
      </c>
      <c r="F1956" s="1" t="s">
        <v>21656</v>
      </c>
      <c r="G1956" s="1" t="s">
        <v>21657</v>
      </c>
      <c r="H1956" s="1" t="s">
        <v>21658</v>
      </c>
      <c r="I1956" s="1" t="s">
        <v>21659</v>
      </c>
      <c r="J1956" s="1" t="s">
        <v>21660</v>
      </c>
      <c r="K1956" s="1" t="s">
        <v>21661</v>
      </c>
      <c r="L1956" s="1" t="s">
        <v>21662</v>
      </c>
      <c r="M1956" s="1" t="s">
        <v>21663</v>
      </c>
    </row>
    <row r="1957" spans="2:13" x14ac:dyDescent="0.25">
      <c r="B1957" s="1" t="s">
        <v>114</v>
      </c>
      <c r="C1957" s="1" t="s">
        <v>21664</v>
      </c>
      <c r="D1957" s="1" t="s">
        <v>21665</v>
      </c>
      <c r="E1957" s="1" t="s">
        <v>21666</v>
      </c>
      <c r="F1957" s="1" t="s">
        <v>21667</v>
      </c>
      <c r="G1957" s="1" t="s">
        <v>21668</v>
      </c>
      <c r="H1957" s="1" t="s">
        <v>21669</v>
      </c>
      <c r="I1957" s="1" t="s">
        <v>21670</v>
      </c>
      <c r="J1957" s="1" t="s">
        <v>21671</v>
      </c>
      <c r="K1957" s="1" t="s">
        <v>21672</v>
      </c>
      <c r="L1957" s="1" t="s">
        <v>21673</v>
      </c>
      <c r="M1957" s="1" t="s">
        <v>21674</v>
      </c>
    </row>
    <row r="1958" spans="2:13" x14ac:dyDescent="0.25">
      <c r="B1958" s="1" t="s">
        <v>114</v>
      </c>
      <c r="C1958" s="1" t="s">
        <v>21675</v>
      </c>
      <c r="D1958" s="1" t="s">
        <v>21676</v>
      </c>
      <c r="E1958" s="1" t="s">
        <v>21677</v>
      </c>
      <c r="F1958" s="1" t="s">
        <v>21678</v>
      </c>
      <c r="G1958" s="1" t="s">
        <v>21679</v>
      </c>
      <c r="H1958" s="1" t="s">
        <v>21680</v>
      </c>
      <c r="I1958" s="1" t="s">
        <v>21681</v>
      </c>
      <c r="J1958" s="1" t="s">
        <v>21682</v>
      </c>
      <c r="K1958" s="1" t="s">
        <v>21683</v>
      </c>
      <c r="L1958" s="1" t="s">
        <v>21684</v>
      </c>
      <c r="M1958" s="1" t="s">
        <v>21685</v>
      </c>
    </row>
    <row r="1959" spans="2:13" x14ac:dyDescent="0.25">
      <c r="B1959" s="1" t="s">
        <v>114</v>
      </c>
      <c r="C1959" s="1" t="s">
        <v>21686</v>
      </c>
      <c r="D1959" s="1" t="s">
        <v>21687</v>
      </c>
      <c r="E1959" s="1" t="s">
        <v>21688</v>
      </c>
      <c r="F1959" s="1" t="s">
        <v>21689</v>
      </c>
      <c r="G1959" s="1" t="s">
        <v>21690</v>
      </c>
      <c r="H1959" s="1" t="s">
        <v>21691</v>
      </c>
      <c r="I1959" s="1" t="s">
        <v>21692</v>
      </c>
      <c r="J1959" s="1" t="s">
        <v>21693</v>
      </c>
      <c r="K1959" s="1" t="s">
        <v>21694</v>
      </c>
      <c r="L1959" s="1" t="s">
        <v>21695</v>
      </c>
      <c r="M1959" s="1" t="s">
        <v>21696</v>
      </c>
    </row>
    <row r="1960" spans="2:13" x14ac:dyDescent="0.25">
      <c r="B1960" s="1" t="s">
        <v>114</v>
      </c>
      <c r="C1960" s="1" t="s">
        <v>21697</v>
      </c>
      <c r="D1960" s="1" t="s">
        <v>21698</v>
      </c>
      <c r="E1960" s="1" t="s">
        <v>21699</v>
      </c>
      <c r="F1960" s="1" t="s">
        <v>21700</v>
      </c>
      <c r="G1960" s="1" t="s">
        <v>21701</v>
      </c>
      <c r="H1960" s="1" t="s">
        <v>21702</v>
      </c>
      <c r="I1960" s="1" t="s">
        <v>21703</v>
      </c>
      <c r="J1960" s="1" t="s">
        <v>21704</v>
      </c>
      <c r="K1960" s="1" t="s">
        <v>21705</v>
      </c>
      <c r="L1960" s="1" t="s">
        <v>21706</v>
      </c>
      <c r="M1960" s="1" t="s">
        <v>21707</v>
      </c>
    </row>
    <row r="1961" spans="2:13" x14ac:dyDescent="0.25">
      <c r="B1961" s="1" t="s">
        <v>114</v>
      </c>
      <c r="C1961" s="1" t="s">
        <v>21708</v>
      </c>
      <c r="D1961" s="1" t="s">
        <v>21709</v>
      </c>
      <c r="E1961" s="1" t="s">
        <v>21710</v>
      </c>
      <c r="F1961" s="1" t="s">
        <v>21711</v>
      </c>
      <c r="G1961" s="1" t="s">
        <v>21712</v>
      </c>
      <c r="H1961" s="1" t="s">
        <v>21713</v>
      </c>
      <c r="I1961" s="1" t="s">
        <v>21714</v>
      </c>
      <c r="J1961" s="1" t="s">
        <v>21715</v>
      </c>
      <c r="K1961" s="1" t="s">
        <v>21716</v>
      </c>
      <c r="L1961" s="1" t="s">
        <v>21717</v>
      </c>
      <c r="M1961" s="1" t="s">
        <v>21718</v>
      </c>
    </row>
    <row r="1962" spans="2:13" x14ac:dyDescent="0.25">
      <c r="B1962" s="1" t="s">
        <v>115</v>
      </c>
      <c r="C1962" s="1" t="s">
        <v>21719</v>
      </c>
      <c r="D1962" s="1" t="s">
        <v>21720</v>
      </c>
      <c r="E1962" s="1" t="s">
        <v>21721</v>
      </c>
      <c r="F1962" s="1" t="s">
        <v>21722</v>
      </c>
      <c r="G1962" s="1" t="s">
        <v>21723</v>
      </c>
      <c r="H1962" s="1" t="s">
        <v>21724</v>
      </c>
      <c r="I1962" s="1" t="s">
        <v>21725</v>
      </c>
      <c r="J1962" s="1" t="s">
        <v>21726</v>
      </c>
      <c r="K1962" s="1" t="s">
        <v>21727</v>
      </c>
      <c r="L1962" s="1" t="s">
        <v>21728</v>
      </c>
      <c r="M1962" s="1" t="s">
        <v>21729</v>
      </c>
    </row>
    <row r="1963" spans="2:13" x14ac:dyDescent="0.25">
      <c r="B1963" s="1" t="s">
        <v>115</v>
      </c>
      <c r="C1963" s="1" t="s">
        <v>21730</v>
      </c>
      <c r="D1963" s="1" t="s">
        <v>21731</v>
      </c>
      <c r="E1963" s="1" t="s">
        <v>21732</v>
      </c>
      <c r="F1963" s="1" t="s">
        <v>21733</v>
      </c>
      <c r="G1963" s="1" t="s">
        <v>21734</v>
      </c>
      <c r="H1963" s="1" t="s">
        <v>21735</v>
      </c>
      <c r="I1963" s="1" t="s">
        <v>21736</v>
      </c>
      <c r="J1963" s="1" t="s">
        <v>21737</v>
      </c>
      <c r="K1963" s="1" t="s">
        <v>21738</v>
      </c>
      <c r="L1963" s="1" t="s">
        <v>21739</v>
      </c>
      <c r="M1963" s="1" t="s">
        <v>21740</v>
      </c>
    </row>
    <row r="1964" spans="2:13" x14ac:dyDescent="0.25">
      <c r="B1964" s="1" t="s">
        <v>115</v>
      </c>
      <c r="C1964" s="1" t="s">
        <v>21741</v>
      </c>
      <c r="D1964" s="1" t="s">
        <v>21742</v>
      </c>
      <c r="E1964" s="1" t="s">
        <v>21743</v>
      </c>
      <c r="F1964" s="1" t="s">
        <v>21744</v>
      </c>
      <c r="G1964" s="1" t="s">
        <v>21745</v>
      </c>
      <c r="H1964" s="1" t="s">
        <v>21746</v>
      </c>
      <c r="I1964" s="1" t="s">
        <v>21747</v>
      </c>
      <c r="J1964" s="1" t="s">
        <v>21748</v>
      </c>
      <c r="K1964" s="1" t="s">
        <v>21749</v>
      </c>
      <c r="L1964" s="1" t="s">
        <v>21750</v>
      </c>
      <c r="M1964" s="1" t="s">
        <v>21751</v>
      </c>
    </row>
    <row r="1965" spans="2:13" x14ac:dyDescent="0.25">
      <c r="B1965" s="1" t="s">
        <v>115</v>
      </c>
      <c r="C1965" s="1" t="s">
        <v>21752</v>
      </c>
      <c r="D1965" s="1" t="s">
        <v>21753</v>
      </c>
      <c r="E1965" s="1" t="s">
        <v>21754</v>
      </c>
      <c r="F1965" s="1" t="s">
        <v>21755</v>
      </c>
      <c r="G1965" s="1" t="s">
        <v>21756</v>
      </c>
      <c r="H1965" s="1" t="s">
        <v>21757</v>
      </c>
      <c r="I1965" s="1" t="s">
        <v>21758</v>
      </c>
      <c r="J1965" s="1" t="s">
        <v>21759</v>
      </c>
      <c r="K1965" s="1" t="s">
        <v>21760</v>
      </c>
      <c r="L1965" s="1" t="s">
        <v>21761</v>
      </c>
      <c r="M1965" s="1" t="s">
        <v>21762</v>
      </c>
    </row>
    <row r="1966" spans="2:13" x14ac:dyDescent="0.25">
      <c r="B1966" s="1" t="s">
        <v>115</v>
      </c>
      <c r="C1966" s="1" t="s">
        <v>21763</v>
      </c>
      <c r="D1966" s="1" t="s">
        <v>21764</v>
      </c>
      <c r="E1966" s="1" t="s">
        <v>21765</v>
      </c>
      <c r="F1966" s="1" t="s">
        <v>21766</v>
      </c>
      <c r="G1966" s="1" t="s">
        <v>21767</v>
      </c>
      <c r="H1966" s="1" t="s">
        <v>21768</v>
      </c>
      <c r="I1966" s="1" t="s">
        <v>21769</v>
      </c>
      <c r="J1966" s="1" t="s">
        <v>21770</v>
      </c>
      <c r="K1966" s="1" t="s">
        <v>21771</v>
      </c>
      <c r="L1966" s="1" t="s">
        <v>21772</v>
      </c>
      <c r="M1966" s="1" t="s">
        <v>21773</v>
      </c>
    </row>
    <row r="1967" spans="2:13" x14ac:dyDescent="0.25">
      <c r="B1967" s="1" t="s">
        <v>115</v>
      </c>
      <c r="C1967" s="1" t="s">
        <v>21774</v>
      </c>
      <c r="D1967" s="1" t="s">
        <v>21775</v>
      </c>
      <c r="E1967" s="1" t="s">
        <v>21776</v>
      </c>
      <c r="F1967" s="1" t="s">
        <v>21777</v>
      </c>
      <c r="G1967" s="1" t="s">
        <v>21778</v>
      </c>
      <c r="H1967" s="1" t="s">
        <v>21779</v>
      </c>
      <c r="I1967" s="1" t="s">
        <v>21780</v>
      </c>
      <c r="J1967" s="1" t="s">
        <v>21781</v>
      </c>
      <c r="K1967" s="1" t="s">
        <v>21782</v>
      </c>
      <c r="L1967" s="1" t="s">
        <v>21783</v>
      </c>
      <c r="M1967" s="1" t="s">
        <v>21784</v>
      </c>
    </row>
    <row r="1968" spans="2:13" x14ac:dyDescent="0.25">
      <c r="B1968" s="1" t="s">
        <v>115</v>
      </c>
      <c r="C1968" s="1" t="s">
        <v>21785</v>
      </c>
      <c r="D1968" s="1" t="s">
        <v>21786</v>
      </c>
      <c r="E1968" s="1" t="s">
        <v>21787</v>
      </c>
      <c r="F1968" s="1" t="s">
        <v>21788</v>
      </c>
      <c r="G1968" s="1" t="s">
        <v>21789</v>
      </c>
      <c r="H1968" s="1" t="s">
        <v>21790</v>
      </c>
      <c r="I1968" s="1" t="s">
        <v>21791</v>
      </c>
      <c r="J1968" s="1" t="s">
        <v>21792</v>
      </c>
      <c r="K1968" s="1" t="s">
        <v>21793</v>
      </c>
      <c r="L1968" s="1" t="s">
        <v>21794</v>
      </c>
      <c r="M1968" s="1" t="s">
        <v>21795</v>
      </c>
    </row>
    <row r="1969" spans="2:13" x14ac:dyDescent="0.25">
      <c r="B1969" s="1" t="s">
        <v>115</v>
      </c>
      <c r="C1969" s="1" t="s">
        <v>21796</v>
      </c>
      <c r="D1969" s="1" t="s">
        <v>21797</v>
      </c>
      <c r="E1969" s="1" t="s">
        <v>21798</v>
      </c>
      <c r="F1969" s="1" t="s">
        <v>21799</v>
      </c>
      <c r="G1969" s="1" t="s">
        <v>21800</v>
      </c>
      <c r="H1969" s="1" t="s">
        <v>21801</v>
      </c>
      <c r="I1969" s="1" t="s">
        <v>21802</v>
      </c>
      <c r="J1969" s="1" t="s">
        <v>21803</v>
      </c>
      <c r="K1969" s="1" t="s">
        <v>21804</v>
      </c>
      <c r="L1969" s="1" t="s">
        <v>21805</v>
      </c>
      <c r="M1969" s="1" t="s">
        <v>21806</v>
      </c>
    </row>
    <row r="1970" spans="2:13" x14ac:dyDescent="0.25">
      <c r="B1970" s="1" t="s">
        <v>115</v>
      </c>
      <c r="C1970" s="1" t="s">
        <v>21807</v>
      </c>
      <c r="D1970" s="1" t="s">
        <v>21808</v>
      </c>
      <c r="E1970" s="1" t="s">
        <v>21809</v>
      </c>
      <c r="F1970" s="1" t="s">
        <v>21810</v>
      </c>
      <c r="G1970" s="1" t="s">
        <v>21811</v>
      </c>
      <c r="H1970" s="1" t="s">
        <v>21812</v>
      </c>
      <c r="I1970" s="1" t="s">
        <v>21813</v>
      </c>
      <c r="J1970" s="1" t="s">
        <v>21814</v>
      </c>
      <c r="K1970" s="1" t="s">
        <v>21815</v>
      </c>
      <c r="L1970" s="1" t="s">
        <v>21816</v>
      </c>
      <c r="M1970" s="1" t="s">
        <v>21817</v>
      </c>
    </row>
    <row r="1971" spans="2:13" x14ac:dyDescent="0.25">
      <c r="B1971" s="1" t="s">
        <v>115</v>
      </c>
      <c r="C1971" s="1" t="s">
        <v>21818</v>
      </c>
      <c r="D1971" s="1" t="s">
        <v>21819</v>
      </c>
      <c r="E1971" s="1" t="s">
        <v>21820</v>
      </c>
      <c r="F1971" s="1" t="s">
        <v>21821</v>
      </c>
      <c r="G1971" s="1" t="s">
        <v>21822</v>
      </c>
      <c r="H1971" s="1" t="s">
        <v>21823</v>
      </c>
      <c r="I1971" s="1" t="s">
        <v>21824</v>
      </c>
      <c r="J1971" s="1" t="s">
        <v>21825</v>
      </c>
      <c r="K1971" s="1" t="s">
        <v>21826</v>
      </c>
      <c r="L1971" s="1" t="s">
        <v>21827</v>
      </c>
      <c r="M1971" s="1" t="s">
        <v>21828</v>
      </c>
    </row>
    <row r="1972" spans="2:13" x14ac:dyDescent="0.25">
      <c r="B1972" s="1" t="s">
        <v>115</v>
      </c>
      <c r="C1972" s="1" t="s">
        <v>21829</v>
      </c>
      <c r="D1972" s="1" t="s">
        <v>21830</v>
      </c>
      <c r="E1972" s="1" t="s">
        <v>21831</v>
      </c>
      <c r="F1972" s="1" t="s">
        <v>21832</v>
      </c>
      <c r="G1972" s="1" t="s">
        <v>21833</v>
      </c>
      <c r="H1972" s="1" t="s">
        <v>21834</v>
      </c>
      <c r="I1972" s="1" t="s">
        <v>21835</v>
      </c>
      <c r="J1972" s="1" t="s">
        <v>21836</v>
      </c>
      <c r="K1972" s="1" t="s">
        <v>21837</v>
      </c>
      <c r="L1972" s="1" t="s">
        <v>21838</v>
      </c>
      <c r="M1972" s="1" t="s">
        <v>21839</v>
      </c>
    </row>
    <row r="1973" spans="2:13" x14ac:dyDescent="0.25">
      <c r="B1973" s="1" t="s">
        <v>115</v>
      </c>
      <c r="C1973" s="1" t="s">
        <v>21840</v>
      </c>
      <c r="D1973" s="1" t="s">
        <v>21841</v>
      </c>
      <c r="E1973" s="1" t="s">
        <v>21842</v>
      </c>
      <c r="F1973" s="1" t="s">
        <v>21843</v>
      </c>
      <c r="G1973" s="1" t="s">
        <v>21844</v>
      </c>
      <c r="H1973" s="1" t="s">
        <v>21845</v>
      </c>
      <c r="I1973" s="1" t="s">
        <v>21846</v>
      </c>
      <c r="J1973" s="1" t="s">
        <v>21847</v>
      </c>
      <c r="K1973" s="1" t="s">
        <v>21848</v>
      </c>
      <c r="L1973" s="1" t="s">
        <v>21849</v>
      </c>
      <c r="M1973" s="1" t="s">
        <v>21850</v>
      </c>
    </row>
    <row r="1974" spans="2:13" x14ac:dyDescent="0.25">
      <c r="B1974" s="1" t="s">
        <v>115</v>
      </c>
      <c r="C1974" s="1" t="s">
        <v>21851</v>
      </c>
      <c r="D1974" s="1" t="s">
        <v>21852</v>
      </c>
      <c r="E1974" s="1" t="s">
        <v>21853</v>
      </c>
      <c r="F1974" s="1" t="s">
        <v>21854</v>
      </c>
      <c r="G1974" s="1" t="s">
        <v>21855</v>
      </c>
      <c r="H1974" s="1" t="s">
        <v>21856</v>
      </c>
      <c r="I1974" s="1" t="s">
        <v>21857</v>
      </c>
      <c r="J1974" s="1" t="s">
        <v>21858</v>
      </c>
      <c r="K1974" s="1" t="s">
        <v>21859</v>
      </c>
      <c r="L1974" s="1" t="s">
        <v>21860</v>
      </c>
      <c r="M1974" s="1" t="s">
        <v>21861</v>
      </c>
    </row>
    <row r="1975" spans="2:13" x14ac:dyDescent="0.25">
      <c r="B1975" s="1" t="s">
        <v>115</v>
      </c>
      <c r="C1975" s="1" t="s">
        <v>21862</v>
      </c>
      <c r="D1975" s="1" t="s">
        <v>21863</v>
      </c>
      <c r="E1975" s="1" t="s">
        <v>21864</v>
      </c>
      <c r="F1975" s="1" t="s">
        <v>21865</v>
      </c>
      <c r="G1975" s="1" t="s">
        <v>21866</v>
      </c>
      <c r="H1975" s="1" t="s">
        <v>21867</v>
      </c>
      <c r="I1975" s="1" t="s">
        <v>21868</v>
      </c>
      <c r="J1975" s="1" t="s">
        <v>21869</v>
      </c>
      <c r="K1975" s="1" t="s">
        <v>21870</v>
      </c>
      <c r="L1975" s="1" t="s">
        <v>21871</v>
      </c>
      <c r="M1975" s="1" t="s">
        <v>21872</v>
      </c>
    </row>
    <row r="1976" spans="2:13" x14ac:dyDescent="0.25">
      <c r="B1976" s="1" t="s">
        <v>115</v>
      </c>
      <c r="C1976" s="1" t="s">
        <v>21873</v>
      </c>
      <c r="D1976" s="1" t="s">
        <v>21874</v>
      </c>
      <c r="E1976" s="1" t="s">
        <v>21875</v>
      </c>
      <c r="F1976" s="1" t="s">
        <v>21876</v>
      </c>
      <c r="G1976" s="1" t="s">
        <v>21877</v>
      </c>
      <c r="H1976" s="1" t="s">
        <v>21878</v>
      </c>
      <c r="I1976" s="1" t="s">
        <v>21879</v>
      </c>
      <c r="J1976" s="1" t="s">
        <v>21880</v>
      </c>
      <c r="K1976" s="1" t="s">
        <v>21881</v>
      </c>
      <c r="L1976" s="1" t="s">
        <v>21882</v>
      </c>
      <c r="M1976" s="1" t="s">
        <v>21883</v>
      </c>
    </row>
    <row r="1977" spans="2:13" x14ac:dyDescent="0.25">
      <c r="B1977" s="1" t="s">
        <v>115</v>
      </c>
      <c r="C1977" s="1" t="s">
        <v>21884</v>
      </c>
      <c r="D1977" s="1" t="s">
        <v>21885</v>
      </c>
      <c r="E1977" s="1" t="s">
        <v>21886</v>
      </c>
      <c r="F1977" s="1" t="s">
        <v>21887</v>
      </c>
      <c r="G1977" s="1" t="s">
        <v>21888</v>
      </c>
      <c r="H1977" s="1" t="s">
        <v>21889</v>
      </c>
      <c r="I1977" s="1" t="s">
        <v>21890</v>
      </c>
      <c r="J1977" s="1" t="s">
        <v>21891</v>
      </c>
      <c r="K1977" s="1" t="s">
        <v>21892</v>
      </c>
      <c r="L1977" s="1" t="s">
        <v>21893</v>
      </c>
      <c r="M1977" s="1" t="s">
        <v>21894</v>
      </c>
    </row>
    <row r="1978" spans="2:13" x14ac:dyDescent="0.25">
      <c r="B1978" s="1" t="s">
        <v>115</v>
      </c>
      <c r="C1978" s="1" t="s">
        <v>21895</v>
      </c>
      <c r="D1978" s="1" t="s">
        <v>21896</v>
      </c>
      <c r="E1978" s="1" t="s">
        <v>21897</v>
      </c>
      <c r="F1978" s="1" t="s">
        <v>21898</v>
      </c>
      <c r="G1978" s="1" t="s">
        <v>21899</v>
      </c>
      <c r="H1978" s="1" t="s">
        <v>21900</v>
      </c>
      <c r="I1978" s="1" t="s">
        <v>21901</v>
      </c>
      <c r="J1978" s="1" t="s">
        <v>21902</v>
      </c>
      <c r="K1978" s="1" t="s">
        <v>21903</v>
      </c>
      <c r="L1978" s="1" t="s">
        <v>21904</v>
      </c>
      <c r="M1978" s="1" t="s">
        <v>21905</v>
      </c>
    </row>
    <row r="1979" spans="2:13" x14ac:dyDescent="0.25">
      <c r="B1979" s="1" t="s">
        <v>115</v>
      </c>
      <c r="C1979" s="1" t="s">
        <v>21906</v>
      </c>
      <c r="D1979" s="1" t="s">
        <v>21907</v>
      </c>
      <c r="E1979" s="1" t="s">
        <v>21908</v>
      </c>
      <c r="F1979" s="1" t="s">
        <v>21909</v>
      </c>
      <c r="G1979" s="1" t="s">
        <v>21910</v>
      </c>
      <c r="H1979" s="1" t="s">
        <v>21911</v>
      </c>
      <c r="I1979" s="1" t="s">
        <v>21912</v>
      </c>
      <c r="J1979" s="1" t="s">
        <v>21913</v>
      </c>
      <c r="K1979" s="1" t="s">
        <v>21914</v>
      </c>
      <c r="L1979" s="1" t="s">
        <v>21915</v>
      </c>
      <c r="M1979" s="1" t="s">
        <v>21916</v>
      </c>
    </row>
    <row r="1980" spans="2:13" x14ac:dyDescent="0.25">
      <c r="B1980" s="1" t="s">
        <v>115</v>
      </c>
      <c r="C1980" s="1" t="s">
        <v>21917</v>
      </c>
      <c r="D1980" s="1" t="s">
        <v>21918</v>
      </c>
      <c r="E1980" s="1" t="s">
        <v>21919</v>
      </c>
      <c r="F1980" s="1" t="s">
        <v>21920</v>
      </c>
      <c r="G1980" s="1" t="s">
        <v>21921</v>
      </c>
      <c r="H1980" s="1" t="s">
        <v>21922</v>
      </c>
      <c r="I1980" s="1" t="s">
        <v>21923</v>
      </c>
      <c r="J1980" s="1" t="s">
        <v>21924</v>
      </c>
      <c r="K1980" s="1" t="s">
        <v>21925</v>
      </c>
      <c r="L1980" s="1" t="s">
        <v>21926</v>
      </c>
      <c r="M1980" s="1" t="s">
        <v>21927</v>
      </c>
    </row>
    <row r="1981" spans="2:13" x14ac:dyDescent="0.25">
      <c r="B1981" s="1" t="s">
        <v>115</v>
      </c>
      <c r="C1981" s="1" t="s">
        <v>21928</v>
      </c>
      <c r="D1981" s="1" t="s">
        <v>21929</v>
      </c>
      <c r="E1981" s="1" t="s">
        <v>21930</v>
      </c>
      <c r="F1981" s="1" t="s">
        <v>21931</v>
      </c>
      <c r="G1981" s="1" t="s">
        <v>21932</v>
      </c>
      <c r="H1981" s="1" t="s">
        <v>21933</v>
      </c>
      <c r="I1981" s="1" t="s">
        <v>21934</v>
      </c>
      <c r="J1981" s="1" t="s">
        <v>21935</v>
      </c>
      <c r="K1981" s="1" t="s">
        <v>21936</v>
      </c>
      <c r="L1981" s="1" t="s">
        <v>21937</v>
      </c>
      <c r="M1981" s="1" t="s">
        <v>21938</v>
      </c>
    </row>
    <row r="1982" spans="2:13" x14ac:dyDescent="0.25">
      <c r="B1982" s="1" t="s">
        <v>29</v>
      </c>
      <c r="C1982" s="1" t="s">
        <v>21939</v>
      </c>
      <c r="D1982" s="1" t="s">
        <v>21940</v>
      </c>
      <c r="E1982" s="1" t="s">
        <v>21941</v>
      </c>
      <c r="F1982" s="1" t="s">
        <v>21942</v>
      </c>
      <c r="G1982" s="1" t="s">
        <v>21943</v>
      </c>
      <c r="H1982" s="1" t="s">
        <v>21944</v>
      </c>
      <c r="I1982" s="1" t="s">
        <v>21945</v>
      </c>
      <c r="J1982" s="1" t="s">
        <v>21946</v>
      </c>
      <c r="K1982" s="1" t="s">
        <v>21947</v>
      </c>
      <c r="L1982" s="1" t="s">
        <v>21948</v>
      </c>
      <c r="M1982" s="1" t="s">
        <v>21949</v>
      </c>
    </row>
    <row r="1983" spans="2:13" x14ac:dyDescent="0.25">
      <c r="B1983" s="1" t="s">
        <v>29</v>
      </c>
      <c r="C1983" s="1" t="s">
        <v>21950</v>
      </c>
      <c r="D1983" s="1" t="s">
        <v>21951</v>
      </c>
      <c r="E1983" s="1" t="s">
        <v>21952</v>
      </c>
      <c r="F1983" s="1" t="s">
        <v>21953</v>
      </c>
      <c r="G1983" s="1" t="s">
        <v>21954</v>
      </c>
      <c r="H1983" s="1" t="s">
        <v>21955</v>
      </c>
      <c r="I1983" s="1" t="s">
        <v>21956</v>
      </c>
      <c r="J1983" s="1" t="s">
        <v>21957</v>
      </c>
      <c r="K1983" s="1" t="s">
        <v>21958</v>
      </c>
      <c r="L1983" s="1" t="s">
        <v>21959</v>
      </c>
      <c r="M1983" s="1" t="s">
        <v>21960</v>
      </c>
    </row>
    <row r="1984" spans="2:13" x14ac:dyDescent="0.25">
      <c r="B1984" s="1" t="s">
        <v>29</v>
      </c>
      <c r="C1984" s="1" t="s">
        <v>21961</v>
      </c>
      <c r="D1984" s="1" t="s">
        <v>21962</v>
      </c>
      <c r="E1984" s="1" t="s">
        <v>21963</v>
      </c>
      <c r="F1984" s="1" t="s">
        <v>21964</v>
      </c>
      <c r="G1984" s="1" t="s">
        <v>21965</v>
      </c>
      <c r="H1984" s="1" t="s">
        <v>21966</v>
      </c>
      <c r="I1984" s="1" t="s">
        <v>21967</v>
      </c>
      <c r="J1984" s="1" t="s">
        <v>21968</v>
      </c>
      <c r="K1984" s="1" t="s">
        <v>21969</v>
      </c>
      <c r="L1984" s="1" t="s">
        <v>21970</v>
      </c>
      <c r="M1984" s="1" t="s">
        <v>21971</v>
      </c>
    </row>
    <row r="1985" spans="2:13" x14ac:dyDescent="0.25">
      <c r="B1985" s="1" t="s">
        <v>29</v>
      </c>
      <c r="C1985" s="1" t="s">
        <v>21972</v>
      </c>
      <c r="D1985" s="1" t="s">
        <v>21973</v>
      </c>
      <c r="E1985" s="1" t="s">
        <v>21974</v>
      </c>
      <c r="F1985" s="1" t="s">
        <v>21975</v>
      </c>
      <c r="G1985" s="1" t="s">
        <v>21976</v>
      </c>
      <c r="H1985" s="1" t="s">
        <v>21977</v>
      </c>
      <c r="I1985" s="1" t="s">
        <v>21978</v>
      </c>
      <c r="J1985" s="1" t="s">
        <v>21979</v>
      </c>
      <c r="K1985" s="1" t="s">
        <v>21980</v>
      </c>
      <c r="L1985" s="1" t="s">
        <v>21981</v>
      </c>
      <c r="M1985" s="1" t="s">
        <v>21982</v>
      </c>
    </row>
    <row r="1986" spans="2:13" x14ac:dyDescent="0.25">
      <c r="B1986" s="1" t="s">
        <v>29</v>
      </c>
      <c r="C1986" s="1" t="s">
        <v>21983</v>
      </c>
      <c r="D1986" s="1" t="s">
        <v>21984</v>
      </c>
      <c r="E1986" s="1" t="s">
        <v>21985</v>
      </c>
      <c r="F1986" s="1" t="s">
        <v>21986</v>
      </c>
      <c r="G1986" s="1" t="s">
        <v>21987</v>
      </c>
      <c r="H1986" s="1" t="s">
        <v>21988</v>
      </c>
      <c r="I1986" s="1" t="s">
        <v>21989</v>
      </c>
      <c r="J1986" s="1" t="s">
        <v>21990</v>
      </c>
      <c r="K1986" s="1" t="s">
        <v>21991</v>
      </c>
      <c r="L1986" s="1" t="s">
        <v>21992</v>
      </c>
      <c r="M1986" s="1" t="s">
        <v>21993</v>
      </c>
    </row>
    <row r="1987" spans="2:13" x14ac:dyDescent="0.25">
      <c r="B1987" s="1" t="s">
        <v>29</v>
      </c>
      <c r="C1987" s="1" t="s">
        <v>21994</v>
      </c>
      <c r="D1987" s="1" t="s">
        <v>21995</v>
      </c>
      <c r="E1987" s="1" t="s">
        <v>21996</v>
      </c>
      <c r="F1987" s="1" t="s">
        <v>21997</v>
      </c>
      <c r="G1987" s="1" t="s">
        <v>21998</v>
      </c>
      <c r="H1987" s="1" t="s">
        <v>21999</v>
      </c>
      <c r="I1987" s="1" t="s">
        <v>22000</v>
      </c>
      <c r="J1987" s="1" t="s">
        <v>22001</v>
      </c>
      <c r="K1987" s="1" t="s">
        <v>22002</v>
      </c>
      <c r="L1987" s="1" t="s">
        <v>22003</v>
      </c>
      <c r="M1987" s="1" t="s">
        <v>22004</v>
      </c>
    </row>
    <row r="1988" spans="2:13" x14ac:dyDescent="0.25">
      <c r="B1988" s="1" t="s">
        <v>29</v>
      </c>
      <c r="C1988" s="1" t="s">
        <v>22005</v>
      </c>
      <c r="D1988" s="1" t="s">
        <v>22006</v>
      </c>
      <c r="E1988" s="1" t="s">
        <v>22007</v>
      </c>
      <c r="F1988" s="1" t="s">
        <v>22008</v>
      </c>
      <c r="G1988" s="1" t="s">
        <v>22009</v>
      </c>
      <c r="H1988" s="1" t="s">
        <v>22010</v>
      </c>
      <c r="I1988" s="1" t="s">
        <v>22011</v>
      </c>
      <c r="J1988" s="1" t="s">
        <v>22012</v>
      </c>
      <c r="K1988" s="1" t="s">
        <v>22013</v>
      </c>
      <c r="L1988" s="1" t="s">
        <v>22014</v>
      </c>
      <c r="M1988" s="1" t="s">
        <v>22015</v>
      </c>
    </row>
    <row r="1989" spans="2:13" x14ac:dyDescent="0.25">
      <c r="B1989" s="1" t="s">
        <v>29</v>
      </c>
      <c r="C1989" s="1" t="s">
        <v>22016</v>
      </c>
      <c r="D1989" s="1" t="s">
        <v>22017</v>
      </c>
      <c r="E1989" s="1" t="s">
        <v>22018</v>
      </c>
      <c r="F1989" s="1" t="s">
        <v>22019</v>
      </c>
      <c r="G1989" s="1" t="s">
        <v>22020</v>
      </c>
      <c r="H1989" s="1" t="s">
        <v>22021</v>
      </c>
      <c r="I1989" s="1" t="s">
        <v>22022</v>
      </c>
      <c r="J1989" s="1" t="s">
        <v>22023</v>
      </c>
      <c r="K1989" s="1" t="s">
        <v>22024</v>
      </c>
      <c r="L1989" s="1" t="s">
        <v>22025</v>
      </c>
      <c r="M1989" s="1" t="s">
        <v>22026</v>
      </c>
    </row>
    <row r="1990" spans="2:13" x14ac:dyDescent="0.25">
      <c r="B1990" s="1" t="s">
        <v>29</v>
      </c>
      <c r="C1990" s="1" t="s">
        <v>22027</v>
      </c>
      <c r="D1990" s="1" t="s">
        <v>22028</v>
      </c>
      <c r="E1990" s="1" t="s">
        <v>22029</v>
      </c>
      <c r="F1990" s="1" t="s">
        <v>22030</v>
      </c>
      <c r="G1990" s="1" t="s">
        <v>22031</v>
      </c>
      <c r="H1990" s="1" t="s">
        <v>22032</v>
      </c>
      <c r="I1990" s="1" t="s">
        <v>22033</v>
      </c>
      <c r="J1990" s="1" t="s">
        <v>22034</v>
      </c>
      <c r="K1990" s="1" t="s">
        <v>22035</v>
      </c>
      <c r="L1990" s="1" t="s">
        <v>22036</v>
      </c>
      <c r="M1990" s="1" t="s">
        <v>22037</v>
      </c>
    </row>
    <row r="1991" spans="2:13" x14ac:dyDescent="0.25">
      <c r="B1991" s="1" t="s">
        <v>29</v>
      </c>
      <c r="C1991" s="1" t="s">
        <v>22038</v>
      </c>
      <c r="D1991" s="1" t="s">
        <v>22039</v>
      </c>
      <c r="E1991" s="1" t="s">
        <v>22040</v>
      </c>
      <c r="F1991" s="1" t="s">
        <v>22041</v>
      </c>
      <c r="G1991" s="1" t="s">
        <v>22042</v>
      </c>
      <c r="H1991" s="1" t="s">
        <v>22043</v>
      </c>
      <c r="I1991" s="1" t="s">
        <v>22044</v>
      </c>
      <c r="J1991" s="1" t="s">
        <v>22045</v>
      </c>
      <c r="K1991" s="1" t="s">
        <v>22046</v>
      </c>
      <c r="L1991" s="1" t="s">
        <v>22047</v>
      </c>
      <c r="M1991" s="1" t="s">
        <v>22048</v>
      </c>
    </row>
    <row r="1992" spans="2:13" x14ac:dyDescent="0.25">
      <c r="B1992" s="1" t="s">
        <v>29</v>
      </c>
      <c r="C1992" s="1" t="s">
        <v>22049</v>
      </c>
      <c r="D1992" s="1" t="s">
        <v>22050</v>
      </c>
      <c r="E1992" s="1" t="s">
        <v>22051</v>
      </c>
      <c r="F1992" s="1" t="s">
        <v>22052</v>
      </c>
      <c r="G1992" s="1" t="s">
        <v>22053</v>
      </c>
      <c r="H1992" s="1" t="s">
        <v>22054</v>
      </c>
      <c r="I1992" s="1" t="s">
        <v>22055</v>
      </c>
      <c r="J1992" s="1" t="s">
        <v>22056</v>
      </c>
      <c r="K1992" s="1" t="s">
        <v>22057</v>
      </c>
      <c r="L1992" s="1" t="s">
        <v>22058</v>
      </c>
      <c r="M1992" s="1" t="s">
        <v>22059</v>
      </c>
    </row>
    <row r="1993" spans="2:13" x14ac:dyDescent="0.25">
      <c r="B1993" s="1" t="s">
        <v>29</v>
      </c>
      <c r="C1993" s="1" t="s">
        <v>22060</v>
      </c>
      <c r="D1993" s="1" t="s">
        <v>22061</v>
      </c>
      <c r="E1993" s="1" t="s">
        <v>22062</v>
      </c>
      <c r="F1993" s="1" t="s">
        <v>22063</v>
      </c>
      <c r="G1993" s="1" t="s">
        <v>22064</v>
      </c>
      <c r="H1993" s="1" t="s">
        <v>22065</v>
      </c>
      <c r="I1993" s="1" t="s">
        <v>22066</v>
      </c>
      <c r="J1993" s="1" t="s">
        <v>22067</v>
      </c>
      <c r="K1993" s="1" t="s">
        <v>22068</v>
      </c>
      <c r="L1993" s="1" t="s">
        <v>22069</v>
      </c>
      <c r="M1993" s="1" t="s">
        <v>22070</v>
      </c>
    </row>
    <row r="1994" spans="2:13" x14ac:dyDescent="0.25">
      <c r="B1994" s="1" t="s">
        <v>29</v>
      </c>
      <c r="C1994" s="1" t="s">
        <v>22071</v>
      </c>
      <c r="D1994" s="1" t="s">
        <v>22072</v>
      </c>
      <c r="E1994" s="1" t="s">
        <v>22073</v>
      </c>
      <c r="F1994" s="1" t="s">
        <v>22074</v>
      </c>
      <c r="G1994" s="1" t="s">
        <v>22075</v>
      </c>
      <c r="H1994" s="1" t="s">
        <v>22076</v>
      </c>
      <c r="I1994" s="1" t="s">
        <v>22077</v>
      </c>
      <c r="J1994" s="1" t="s">
        <v>22078</v>
      </c>
      <c r="K1994" s="1" t="s">
        <v>22079</v>
      </c>
      <c r="L1994" s="1" t="s">
        <v>22080</v>
      </c>
      <c r="M1994" s="1" t="s">
        <v>22081</v>
      </c>
    </row>
    <row r="1995" spans="2:13" x14ac:dyDescent="0.25">
      <c r="B1995" s="1" t="s">
        <v>29</v>
      </c>
      <c r="C1995" s="1" t="s">
        <v>22082</v>
      </c>
      <c r="D1995" s="1" t="s">
        <v>22083</v>
      </c>
      <c r="E1995" s="1" t="s">
        <v>22084</v>
      </c>
      <c r="F1995" s="1" t="s">
        <v>22085</v>
      </c>
      <c r="G1995" s="1" t="s">
        <v>22086</v>
      </c>
      <c r="H1995" s="1" t="s">
        <v>22087</v>
      </c>
      <c r="I1995" s="1" t="s">
        <v>22088</v>
      </c>
      <c r="J1995" s="1" t="s">
        <v>22089</v>
      </c>
      <c r="K1995" s="1" t="s">
        <v>22090</v>
      </c>
      <c r="L1995" s="1" t="s">
        <v>22091</v>
      </c>
      <c r="M1995" s="1" t="s">
        <v>22092</v>
      </c>
    </row>
    <row r="1996" spans="2:13" x14ac:dyDescent="0.25">
      <c r="B1996" s="1" t="s">
        <v>29</v>
      </c>
      <c r="C1996" s="1" t="s">
        <v>22093</v>
      </c>
      <c r="D1996" s="1" t="s">
        <v>22094</v>
      </c>
      <c r="E1996" s="1" t="s">
        <v>22095</v>
      </c>
      <c r="F1996" s="1" t="s">
        <v>22096</v>
      </c>
      <c r="G1996" s="1" t="s">
        <v>22097</v>
      </c>
      <c r="H1996" s="1" t="s">
        <v>22098</v>
      </c>
      <c r="I1996" s="1" t="s">
        <v>22099</v>
      </c>
      <c r="J1996" s="1" t="s">
        <v>22100</v>
      </c>
      <c r="K1996" s="1" t="s">
        <v>22101</v>
      </c>
      <c r="L1996" s="1" t="s">
        <v>22102</v>
      </c>
      <c r="M1996" s="1" t="s">
        <v>22103</v>
      </c>
    </row>
    <row r="1997" spans="2:13" x14ac:dyDescent="0.25">
      <c r="B1997" s="1" t="s">
        <v>29</v>
      </c>
      <c r="C1997" s="1" t="s">
        <v>22104</v>
      </c>
      <c r="D1997" s="1" t="s">
        <v>22105</v>
      </c>
      <c r="E1997" s="1" t="s">
        <v>22106</v>
      </c>
      <c r="F1997" s="1" t="s">
        <v>22107</v>
      </c>
      <c r="G1997" s="1" t="s">
        <v>22108</v>
      </c>
      <c r="H1997" s="1" t="s">
        <v>22109</v>
      </c>
      <c r="I1997" s="1" t="s">
        <v>22110</v>
      </c>
      <c r="J1997" s="1" t="s">
        <v>22111</v>
      </c>
      <c r="K1997" s="1" t="s">
        <v>22112</v>
      </c>
      <c r="L1997" s="1" t="s">
        <v>22113</v>
      </c>
      <c r="M1997" s="1" t="s">
        <v>22114</v>
      </c>
    </row>
    <row r="1998" spans="2:13" x14ac:dyDescent="0.25">
      <c r="B1998" s="1" t="s">
        <v>29</v>
      </c>
      <c r="C1998" s="1" t="s">
        <v>22115</v>
      </c>
      <c r="D1998" s="1" t="s">
        <v>22116</v>
      </c>
      <c r="E1998" s="1" t="s">
        <v>22117</v>
      </c>
      <c r="F1998" s="1" t="s">
        <v>22118</v>
      </c>
      <c r="G1998" s="1" t="s">
        <v>22119</v>
      </c>
      <c r="H1998" s="1" t="s">
        <v>22120</v>
      </c>
      <c r="I1998" s="1" t="s">
        <v>22121</v>
      </c>
      <c r="J1998" s="1" t="s">
        <v>22122</v>
      </c>
      <c r="K1998" s="1" t="s">
        <v>22123</v>
      </c>
      <c r="L1998" s="1" t="s">
        <v>22124</v>
      </c>
      <c r="M1998" s="1" t="s">
        <v>22125</v>
      </c>
    </row>
    <row r="1999" spans="2:13" x14ac:dyDescent="0.25">
      <c r="B1999" s="1" t="s">
        <v>29</v>
      </c>
      <c r="C1999" s="1" t="s">
        <v>22126</v>
      </c>
      <c r="D1999" s="1" t="s">
        <v>22127</v>
      </c>
      <c r="E1999" s="1" t="s">
        <v>22128</v>
      </c>
      <c r="F1999" s="1" t="s">
        <v>22129</v>
      </c>
      <c r="G1999" s="1" t="s">
        <v>22130</v>
      </c>
      <c r="H1999" s="1" t="s">
        <v>22131</v>
      </c>
      <c r="I1999" s="1" t="s">
        <v>22132</v>
      </c>
      <c r="J1999" s="1" t="s">
        <v>22133</v>
      </c>
      <c r="K1999" s="1" t="s">
        <v>22134</v>
      </c>
      <c r="L1999" s="1" t="s">
        <v>22135</v>
      </c>
      <c r="M1999" s="1" t="s">
        <v>22136</v>
      </c>
    </row>
    <row r="2000" spans="2:13" x14ac:dyDescent="0.25">
      <c r="B2000" s="1" t="s">
        <v>29</v>
      </c>
      <c r="C2000" s="1" t="s">
        <v>22137</v>
      </c>
      <c r="D2000" s="1" t="s">
        <v>22138</v>
      </c>
      <c r="E2000" s="1" t="s">
        <v>22139</v>
      </c>
      <c r="F2000" s="1" t="s">
        <v>22140</v>
      </c>
      <c r="G2000" s="1" t="s">
        <v>22141</v>
      </c>
      <c r="H2000" s="1" t="s">
        <v>22142</v>
      </c>
      <c r="I2000" s="1" t="s">
        <v>22143</v>
      </c>
      <c r="J2000" s="1" t="s">
        <v>22144</v>
      </c>
      <c r="K2000" s="1" t="s">
        <v>22145</v>
      </c>
      <c r="L2000" s="1" t="s">
        <v>22146</v>
      </c>
      <c r="M2000" s="1" t="s">
        <v>22147</v>
      </c>
    </row>
    <row r="2001" spans="2:13" x14ac:dyDescent="0.25">
      <c r="B2001" s="1" t="s">
        <v>29</v>
      </c>
      <c r="C2001" s="1" t="s">
        <v>22148</v>
      </c>
      <c r="D2001" s="1" t="s">
        <v>22149</v>
      </c>
      <c r="E2001" s="1" t="s">
        <v>22150</v>
      </c>
      <c r="F2001" s="1" t="s">
        <v>22151</v>
      </c>
      <c r="G2001" s="1" t="s">
        <v>22152</v>
      </c>
      <c r="H2001" s="1" t="s">
        <v>22153</v>
      </c>
      <c r="I2001" s="1" t="s">
        <v>22154</v>
      </c>
      <c r="J2001" s="1" t="s">
        <v>22155</v>
      </c>
      <c r="K2001" s="1" t="s">
        <v>22156</v>
      </c>
      <c r="L2001" s="1" t="s">
        <v>22157</v>
      </c>
      <c r="M2001" s="1" t="s">
        <v>22158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A06A6-0567-4721-B226-4A97E85E9B6E}">
  <dimension ref="B1:N2001"/>
  <sheetViews>
    <sheetView workbookViewId="0">
      <selection activeCell="H6" sqref="H6"/>
    </sheetView>
  </sheetViews>
  <sheetFormatPr baseColWidth="10" defaultRowHeight="15" x14ac:dyDescent="0.25"/>
  <cols>
    <col min="3" max="3" width="17" customWidth="1"/>
    <col min="4" max="4" width="13.140625" customWidth="1"/>
    <col min="7" max="7" width="17.42578125" customWidth="1"/>
    <col min="8" max="8" width="18.42578125" customWidth="1"/>
    <col min="9" max="9" width="16.85546875" customWidth="1"/>
    <col min="10" max="10" width="17.85546875" customWidth="1"/>
  </cols>
  <sheetData>
    <row r="1" spans="2:14" x14ac:dyDescent="0.25">
      <c r="B1" t="s">
        <v>30</v>
      </c>
      <c r="C1" t="s">
        <v>117</v>
      </c>
      <c r="D1" t="s">
        <v>116</v>
      </c>
      <c r="E1" t="s">
        <v>31</v>
      </c>
      <c r="F1" t="s">
        <v>32</v>
      </c>
      <c r="G1" t="s">
        <v>33</v>
      </c>
      <c r="H1" t="s">
        <v>118</v>
      </c>
      <c r="I1" t="s">
        <v>34</v>
      </c>
      <c r="J1" t="s">
        <v>119</v>
      </c>
      <c r="K1" t="s">
        <v>35</v>
      </c>
      <c r="L1" t="s">
        <v>157</v>
      </c>
      <c r="M1" t="s">
        <v>158</v>
      </c>
      <c r="N1" t="s">
        <v>156</v>
      </c>
    </row>
    <row r="2" spans="2:14" x14ac:dyDescent="0.25">
      <c r="B2" s="2" t="str">
        <f>SUBSTITUTE(LEFT(C2,2),"-","")</f>
        <v>0</v>
      </c>
      <c r="C2" s="4" t="str">
        <f>Test_Length_Start[[#This Row],[Column1]]</f>
        <v>0-Camera-0,0</v>
      </c>
      <c r="D2" s="2">
        <f>_xlfn.NUMBERVALUE(IFERROR(RIGHT(C2,LEN(C2)-SEARCH("-",C2,5)),-0.2))*10</f>
        <v>0</v>
      </c>
      <c r="E2" s="4">
        <f>_xlfn.NUMBERVALUE(Test_Length_Start[[#This Row],[Column2]])</f>
        <v>83.2641178462261</v>
      </c>
      <c r="F2" s="4">
        <f>_xlfn.NUMBERVALUE(Test_Length_Start[[#This Row],[Column3]])</f>
        <v>3.8606148614248101</v>
      </c>
      <c r="G2" s="4">
        <f>_xlfn.NUMBERVALUE(Test_Length_Start[[#This Row],[Column4]])</f>
        <v>1.19505131403581E-2</v>
      </c>
      <c r="H2" s="4">
        <f>_xlfn.NUMBERVALUE(Test_Length_Start[[#This Row],[Column5]])</f>
        <v>0.115339239228005</v>
      </c>
      <c r="I2" s="4">
        <f>_xlfn.NUMBERVALUE(Test_Length_Start[[#This Row],[Column6]])</f>
        <v>1.1106380790107701E-2</v>
      </c>
      <c r="J2" s="4">
        <f>_xlfn.NUMBERVALUE(Test_Length_Start[[#This Row],[Column7]])</f>
        <v>7.4715974939946403E-2</v>
      </c>
      <c r="K2" s="4">
        <f>_xlfn.NUMBERVALUE(Test_Length_Start[[#This Row],[Column12]])</f>
        <v>2.00787424098234</v>
      </c>
      <c r="L2" s="4">
        <f>_xlfn.NUMBERVALUE(Test_Length_Start[[#This Row],[Column10]])</f>
        <v>3.09137613106217E-2</v>
      </c>
      <c r="M2" s="4">
        <f>_xlfn.NUMBERVALUE(Test_Length_Start[[#This Row],[Column11]])</f>
        <v>0.627643317967291</v>
      </c>
      <c r="N2" s="9">
        <f>Tableau2[[#This Row],[Longueur manquante]]-(6-Tableau2[[#This Row],[longueur]])</f>
        <v>-1.5117418206078987</v>
      </c>
    </row>
    <row r="3" spans="2:14" x14ac:dyDescent="0.25">
      <c r="B3" s="3" t="str">
        <f t="shared" ref="B3:B65" si="0">SUBSTITUTE(LEFT(C3,2),"-","")</f>
        <v>0</v>
      </c>
      <c r="C3" s="4" t="str">
        <f>Test_Length_Start[[#This Row],[Column1]]</f>
        <v>0-Camera-0,0</v>
      </c>
      <c r="D3" s="3">
        <f t="shared" ref="D3:D65" si="1">_xlfn.NUMBERVALUE(IFERROR(RIGHT(C3,LEN(C3)-SEARCH("-",C3,5)),-0.2))*10</f>
        <v>0</v>
      </c>
      <c r="E3" s="4">
        <f>_xlfn.NUMBERVALUE(Test_Length_Start[[#This Row],[Column2]])</f>
        <v>79.130693842894999</v>
      </c>
      <c r="F3" s="4">
        <f>_xlfn.NUMBERVALUE(Test_Length_Start[[#This Row],[Column3]])</f>
        <v>3.84249756425853</v>
      </c>
      <c r="G3" s="4">
        <f>_xlfn.NUMBERVALUE(Test_Length_Start[[#This Row],[Column4]])</f>
        <v>1.12337469535714E-2</v>
      </c>
      <c r="H3" s="4">
        <f>_xlfn.NUMBERVALUE(Test_Length_Start[[#This Row],[Column5]])</f>
        <v>0.1112085146144</v>
      </c>
      <c r="I3" s="4">
        <f>_xlfn.NUMBERVALUE(Test_Length_Start[[#This Row],[Column6]])</f>
        <v>9.9261540507482905E-3</v>
      </c>
      <c r="J3" s="4">
        <f>_xlfn.NUMBERVALUE(Test_Length_Start[[#This Row],[Column7]])</f>
        <v>7.3877498380904905E-2</v>
      </c>
      <c r="K3" s="4">
        <f>_xlfn.NUMBERVALUE(Test_Length_Start[[#This Row],[Column12]])</f>
        <v>1.73382798593956</v>
      </c>
      <c r="L3" s="8">
        <f>_xlfn.NUMBERVALUE(Test_Length_Start[[#This Row],[Column10]])</f>
        <v>2.98560911181921E-2</v>
      </c>
      <c r="M3" s="4">
        <f>_xlfn.NUMBERVALUE(Test_Length_Start[[#This Row],[Column11]])</f>
        <v>0.59332747445685796</v>
      </c>
      <c r="N3" s="8">
        <f>Tableau2[[#This Row],[Longueur manquante]]-(6-Tableau2[[#This Row],[longueur]])</f>
        <v>-1.5641749612846121</v>
      </c>
    </row>
    <row r="4" spans="2:14" x14ac:dyDescent="0.25">
      <c r="B4" s="3" t="str">
        <f t="shared" si="0"/>
        <v>0</v>
      </c>
      <c r="C4" s="4" t="str">
        <f>Test_Length_Start[[#This Row],[Column1]]</f>
        <v>0-Camera-0,0</v>
      </c>
      <c r="D4" s="3">
        <f t="shared" si="1"/>
        <v>0</v>
      </c>
      <c r="E4" s="4">
        <f>_xlfn.NUMBERVALUE(Test_Length_Start[[#This Row],[Column2]])</f>
        <v>79.303885485594705</v>
      </c>
      <c r="F4" s="4">
        <f>_xlfn.NUMBERVALUE(Test_Length_Start[[#This Row],[Column3]])</f>
        <v>3.7689871316409702</v>
      </c>
      <c r="G4" s="4">
        <f>_xlfn.NUMBERVALUE(Test_Length_Start[[#This Row],[Column4]])</f>
        <v>1.11810783753726E-2</v>
      </c>
      <c r="H4" s="4">
        <f>_xlfn.NUMBERVALUE(Test_Length_Start[[#This Row],[Column5]])</f>
        <v>0.111343017403521</v>
      </c>
      <c r="I4" s="4">
        <f>_xlfn.NUMBERVALUE(Test_Length_Start[[#This Row],[Column6]])</f>
        <v>7.4600407926317504E-3</v>
      </c>
      <c r="J4" s="4">
        <f>_xlfn.NUMBERVALUE(Test_Length_Start[[#This Row],[Column7]])</f>
        <v>7.4533501338572297E-2</v>
      </c>
      <c r="K4" s="4">
        <f>_xlfn.NUMBERVALUE(Test_Length_Start[[#This Row],[Column12]])</f>
        <v>1.6098045880207701</v>
      </c>
      <c r="L4" s="8">
        <f>_xlfn.NUMBERVALUE(Test_Length_Start[[#This Row],[Column10]])</f>
        <v>4.1421976804230903E-2</v>
      </c>
      <c r="M4" s="4">
        <f>_xlfn.NUMBERVALUE(Test_Length_Start[[#This Row],[Column11]])</f>
        <v>0.58012992972885002</v>
      </c>
      <c r="N4" s="8">
        <f>Tableau2[[#This Row],[Longueur manquante]]-(6-Tableau2[[#This Row],[longueur]])</f>
        <v>-1.6508829386301798</v>
      </c>
    </row>
    <row r="5" spans="2:14" x14ac:dyDescent="0.25">
      <c r="B5" s="3" t="str">
        <f t="shared" si="0"/>
        <v>0</v>
      </c>
      <c r="C5" s="4" t="str">
        <f>Test_Length_Start[[#This Row],[Column1]]</f>
        <v>0-Camera-0,0</v>
      </c>
      <c r="D5" s="3">
        <f t="shared" si="1"/>
        <v>0</v>
      </c>
      <c r="E5" s="4">
        <f>_xlfn.NUMBERVALUE(Test_Length_Start[[#This Row],[Column2]])</f>
        <v>57.039885333862202</v>
      </c>
      <c r="F5" s="4">
        <f>_xlfn.NUMBERVALUE(Test_Length_Start[[#This Row],[Column3]])</f>
        <v>3.9632605752247598</v>
      </c>
      <c r="G5" s="4">
        <f>_xlfn.NUMBERVALUE(Test_Length_Start[[#This Row],[Column4]])</f>
        <v>0.12388386612091901</v>
      </c>
      <c r="H5" s="4">
        <f>_xlfn.NUMBERVALUE(Test_Length_Start[[#This Row],[Column5]])</f>
        <v>0.16613173394977901</v>
      </c>
      <c r="I5" s="4">
        <f>_xlfn.NUMBERVALUE(Test_Length_Start[[#This Row],[Column6]])</f>
        <v>6.5789146132320106E-2</v>
      </c>
      <c r="J5" s="4">
        <f>_xlfn.NUMBERVALUE(Test_Length_Start[[#This Row],[Column7]])</f>
        <v>0.129702239131367</v>
      </c>
      <c r="K5" s="4">
        <f>_xlfn.NUMBERVALUE(Test_Length_Start[[#This Row],[Column12]])</f>
        <v>1.7810495679732401</v>
      </c>
      <c r="L5" s="8">
        <f>_xlfn.NUMBERVALUE(Test_Length_Start[[#This Row],[Column10]])</f>
        <v>0.46727975511377701</v>
      </c>
      <c r="M5" s="4">
        <f>_xlfn.NUMBERVALUE(Test_Length_Start[[#This Row],[Column11]])</f>
        <v>0.64866892748286897</v>
      </c>
      <c r="N5" s="8">
        <f>Tableau2[[#This Row],[Longueur manquante]]-(6-Tableau2[[#This Row],[longueur]])</f>
        <v>-1.3880704972923712</v>
      </c>
    </row>
    <row r="6" spans="2:14" x14ac:dyDescent="0.25">
      <c r="B6" s="3" t="str">
        <f t="shared" si="0"/>
        <v>0</v>
      </c>
      <c r="C6" s="4" t="str">
        <f>Test_Length_Start[[#This Row],[Column1]]</f>
        <v>0-Camera-0,0</v>
      </c>
      <c r="D6" s="3">
        <f t="shared" si="1"/>
        <v>0</v>
      </c>
      <c r="E6" s="4">
        <f>_xlfn.NUMBERVALUE(Test_Length_Start[[#This Row],[Column2]])</f>
        <v>80.334469891440193</v>
      </c>
      <c r="F6" s="4">
        <f>_xlfn.NUMBERVALUE(Test_Length_Start[[#This Row],[Column3]])</f>
        <v>3.7858908559513198</v>
      </c>
      <c r="G6" s="4">
        <f>_xlfn.NUMBERVALUE(Test_Length_Start[[#This Row],[Column4]])</f>
        <v>1.23019547770133E-2</v>
      </c>
      <c r="H6" s="4">
        <f>_xlfn.NUMBERVALUE(Test_Length_Start[[#This Row],[Column5]])</f>
        <v>0.114943838305054</v>
      </c>
      <c r="I6" s="4">
        <f>_xlfn.NUMBERVALUE(Test_Length_Start[[#This Row],[Column6]])</f>
        <v>9.8353135847736393E-3</v>
      </c>
      <c r="J6" s="4">
        <f>_xlfn.NUMBERVALUE(Test_Length_Start[[#This Row],[Column7]])</f>
        <v>7.6009234532591702E-2</v>
      </c>
      <c r="K6" s="4">
        <f>_xlfn.NUMBERVALUE(Test_Length_Start[[#This Row],[Column12]])</f>
        <v>1.82155153795611</v>
      </c>
      <c r="L6" s="8">
        <f>_xlfn.NUMBERVALUE(Test_Length_Start[[#This Row],[Column10]])</f>
        <v>4.1050695758629997E-2</v>
      </c>
      <c r="M6" s="4">
        <f>_xlfn.NUMBERVALUE(Test_Length_Start[[#This Row],[Column11]])</f>
        <v>0.60358793203805605</v>
      </c>
      <c r="N6" s="8">
        <f>Tableau2[[#This Row],[Longueur manquante]]-(6-Tableau2[[#This Row],[longueur]])</f>
        <v>-1.610521212010624</v>
      </c>
    </row>
    <row r="7" spans="2:14" x14ac:dyDescent="0.25">
      <c r="B7" s="3" t="str">
        <f t="shared" si="0"/>
        <v>0</v>
      </c>
      <c r="C7" s="4" t="str">
        <f>Test_Length_Start[[#This Row],[Column1]]</f>
        <v>0-Camera-0,0</v>
      </c>
      <c r="D7" s="3">
        <f t="shared" si="1"/>
        <v>0</v>
      </c>
      <c r="E7" s="4">
        <f>_xlfn.NUMBERVALUE(Test_Length_Start[[#This Row],[Column2]])</f>
        <v>77.704415293659196</v>
      </c>
      <c r="F7" s="4">
        <f>_xlfn.NUMBERVALUE(Test_Length_Start[[#This Row],[Column3]])</f>
        <v>3.7949487985619799</v>
      </c>
      <c r="G7" s="4">
        <f>_xlfn.NUMBERVALUE(Test_Length_Start[[#This Row],[Column4]])</f>
        <v>1.9130855982028599E-2</v>
      </c>
      <c r="H7" s="4">
        <f>_xlfn.NUMBERVALUE(Test_Length_Start[[#This Row],[Column5]])</f>
        <v>0.10894365446761101</v>
      </c>
      <c r="I7" s="4">
        <f>_xlfn.NUMBERVALUE(Test_Length_Start[[#This Row],[Column6]])</f>
        <v>1.48744609146436E-2</v>
      </c>
      <c r="J7" s="4">
        <f>_xlfn.NUMBERVALUE(Test_Length_Start[[#This Row],[Column7]])</f>
        <v>7.3047056947041694E-2</v>
      </c>
      <c r="K7" s="4">
        <f>_xlfn.NUMBERVALUE(Test_Length_Start[[#This Row],[Column12]])</f>
        <v>1.8684368360554799</v>
      </c>
      <c r="L7" s="8">
        <f>_xlfn.NUMBERVALUE(Test_Length_Start[[#This Row],[Column10]])</f>
        <v>6.6630922854305594E-2</v>
      </c>
      <c r="M7" s="4">
        <f>_xlfn.NUMBERVALUE(Test_Length_Start[[#This Row],[Column11]])</f>
        <v>0.55150041449993303</v>
      </c>
      <c r="N7" s="8">
        <f>Tableau2[[#This Row],[Longueur manquante]]-(6-Tableau2[[#This Row],[longueur]])</f>
        <v>-1.6535507869380872</v>
      </c>
    </row>
    <row r="8" spans="2:14" x14ac:dyDescent="0.25">
      <c r="B8" s="3" t="str">
        <f t="shared" si="0"/>
        <v>0</v>
      </c>
      <c r="C8" s="4" t="str">
        <f>Test_Length_Start[[#This Row],[Column1]]</f>
        <v>0-Camera-0,0</v>
      </c>
      <c r="D8" s="3">
        <f t="shared" si="1"/>
        <v>0</v>
      </c>
      <c r="E8" s="4">
        <f>_xlfn.NUMBERVALUE(Test_Length_Start[[#This Row],[Column2]])</f>
        <v>77.062975173045402</v>
      </c>
      <c r="F8" s="4">
        <f>_xlfn.NUMBERVALUE(Test_Length_Start[[#This Row],[Column3]])</f>
        <v>3.8928229844250599</v>
      </c>
      <c r="G8" s="4">
        <f>_xlfn.NUMBERVALUE(Test_Length_Start[[#This Row],[Column4]])</f>
        <v>8.5873359093739197E-3</v>
      </c>
      <c r="H8" s="4">
        <f>_xlfn.NUMBERVALUE(Test_Length_Start[[#This Row],[Column5]])</f>
        <v>0.111441431827769</v>
      </c>
      <c r="I8" s="4">
        <f>_xlfn.NUMBERVALUE(Test_Length_Start[[#This Row],[Column6]])</f>
        <v>5.9141991627888399E-3</v>
      </c>
      <c r="J8" s="4">
        <f>_xlfn.NUMBERVALUE(Test_Length_Start[[#This Row],[Column7]])</f>
        <v>7.2645918461202705E-2</v>
      </c>
      <c r="K8" s="4">
        <f>_xlfn.NUMBERVALUE(Test_Length_Start[[#This Row],[Column12]])</f>
        <v>1.71616034198086</v>
      </c>
      <c r="L8" s="8">
        <f>_xlfn.NUMBERVALUE(Test_Length_Start[[#This Row],[Column10]])</f>
        <v>3.3249701246385002E-2</v>
      </c>
      <c r="M8" s="4">
        <f>_xlfn.NUMBERVALUE(Test_Length_Start[[#This Row],[Column11]])</f>
        <v>0.61013630286199205</v>
      </c>
      <c r="N8" s="8">
        <f>Tableau2[[#This Row],[Longueur manquante]]-(6-Tableau2[[#This Row],[longueur]])</f>
        <v>-1.4970407127129479</v>
      </c>
    </row>
    <row r="9" spans="2:14" x14ac:dyDescent="0.25">
      <c r="B9" s="3" t="str">
        <f t="shared" si="0"/>
        <v>0</v>
      </c>
      <c r="C9" s="4" t="str">
        <f>Test_Length_Start[[#This Row],[Column1]]</f>
        <v>0-Camera-0,0</v>
      </c>
      <c r="D9" s="3">
        <f t="shared" si="1"/>
        <v>0</v>
      </c>
      <c r="E9" s="4">
        <f>_xlfn.NUMBERVALUE(Test_Length_Start[[#This Row],[Column2]])</f>
        <v>77.686780830717893</v>
      </c>
      <c r="F9" s="4">
        <f>_xlfn.NUMBERVALUE(Test_Length_Start[[#This Row],[Column3]])</f>
        <v>3.8870438151205602</v>
      </c>
      <c r="G9" s="4">
        <f>_xlfn.NUMBERVALUE(Test_Length_Start[[#This Row],[Column4]])</f>
        <v>2.3505139846707299E-2</v>
      </c>
      <c r="H9" s="4">
        <f>_xlfn.NUMBERVALUE(Test_Length_Start[[#This Row],[Column5]])</f>
        <v>0.112428654927532</v>
      </c>
      <c r="I9" s="4">
        <f>_xlfn.NUMBERVALUE(Test_Length_Start[[#This Row],[Column6]])</f>
        <v>1.01738149804019E-2</v>
      </c>
      <c r="J9" s="4">
        <f>_xlfn.NUMBERVALUE(Test_Length_Start[[#This Row],[Column7]])</f>
        <v>8.1323170245597903E-2</v>
      </c>
      <c r="K9" s="4">
        <f>_xlfn.NUMBERVALUE(Test_Length_Start[[#This Row],[Column12]])</f>
        <v>1.6012401620391701</v>
      </c>
      <c r="L9" s="8">
        <f>_xlfn.NUMBERVALUE(Test_Length_Start[[#This Row],[Column10]])</f>
        <v>0.182553884954337</v>
      </c>
      <c r="M9" s="4">
        <f>_xlfn.NUMBERVALUE(Test_Length_Start[[#This Row],[Column11]])</f>
        <v>0.56723966020398098</v>
      </c>
      <c r="N9" s="8">
        <f>Tableau2[[#This Row],[Longueur manquante]]-(6-Tableau2[[#This Row],[longueur]])</f>
        <v>-1.5457165246754587</v>
      </c>
    </row>
    <row r="10" spans="2:14" x14ac:dyDescent="0.25">
      <c r="B10" s="3" t="str">
        <f t="shared" si="0"/>
        <v>0</v>
      </c>
      <c r="C10" s="4" t="str">
        <f>Test_Length_Start[[#This Row],[Column1]]</f>
        <v>0-Camera-0,0</v>
      </c>
      <c r="D10" s="3">
        <f t="shared" si="1"/>
        <v>0</v>
      </c>
      <c r="E10" s="4">
        <f>_xlfn.NUMBERVALUE(Test_Length_Start[[#This Row],[Column2]])</f>
        <v>61.320229167366698</v>
      </c>
      <c r="F10" s="4">
        <f>_xlfn.NUMBERVALUE(Test_Length_Start[[#This Row],[Column3]])</f>
        <v>3.9053867977526102</v>
      </c>
      <c r="G10" s="4">
        <f>_xlfn.NUMBERVALUE(Test_Length_Start[[#This Row],[Column4]])</f>
        <v>3.2219860521386402E-2</v>
      </c>
      <c r="H10" s="4">
        <f>_xlfn.NUMBERVALUE(Test_Length_Start[[#This Row],[Column5]])</f>
        <v>0.120331997093425</v>
      </c>
      <c r="I10" s="4">
        <f>_xlfn.NUMBERVALUE(Test_Length_Start[[#This Row],[Column6]])</f>
        <v>2.66807825394124E-2</v>
      </c>
      <c r="J10" s="4">
        <f>_xlfn.NUMBERVALUE(Test_Length_Start[[#This Row],[Column7]])</f>
        <v>8.6269187916107104E-2</v>
      </c>
      <c r="K10" s="4">
        <f>_xlfn.NUMBERVALUE(Test_Length_Start[[#This Row],[Column12]])</f>
        <v>1.5283853870350801</v>
      </c>
      <c r="L10" s="8">
        <f>_xlfn.NUMBERVALUE(Test_Length_Start[[#This Row],[Column10]])</f>
        <v>9.5828343757894299E-2</v>
      </c>
      <c r="M10" s="4">
        <f>_xlfn.NUMBERVALUE(Test_Length_Start[[#This Row],[Column11]])</f>
        <v>0.56230824654535205</v>
      </c>
      <c r="N10" s="8">
        <f>Tableau2[[#This Row],[Longueur manquante]]-(6-Tableau2[[#This Row],[longueur]])</f>
        <v>-1.5323049557020378</v>
      </c>
    </row>
    <row r="11" spans="2:14" x14ac:dyDescent="0.25">
      <c r="B11" s="3" t="str">
        <f t="shared" si="0"/>
        <v>0</v>
      </c>
      <c r="C11" s="4" t="str">
        <f>Test_Length_Start[[#This Row],[Column1]]</f>
        <v>0-Camera-0,0</v>
      </c>
      <c r="D11" s="3">
        <f t="shared" si="1"/>
        <v>0</v>
      </c>
      <c r="E11" s="4">
        <f>_xlfn.NUMBERVALUE(Test_Length_Start[[#This Row],[Column2]])</f>
        <v>77.252765671634407</v>
      </c>
      <c r="F11" s="4">
        <f>_xlfn.NUMBERVALUE(Test_Length_Start[[#This Row],[Column3]])</f>
        <v>3.8388478339476602</v>
      </c>
      <c r="G11" s="4">
        <f>_xlfn.NUMBERVALUE(Test_Length_Start[[#This Row],[Column4]])</f>
        <v>1.04039190381297E-2</v>
      </c>
      <c r="H11" s="4">
        <f>_xlfn.NUMBERVALUE(Test_Length_Start[[#This Row],[Column5]])</f>
        <v>0.108848164280977</v>
      </c>
      <c r="I11" s="4">
        <f>_xlfn.NUMBERVALUE(Test_Length_Start[[#This Row],[Column6]])</f>
        <v>9.3719234682169399E-3</v>
      </c>
      <c r="J11" s="4">
        <f>_xlfn.NUMBERVALUE(Test_Length_Start[[#This Row],[Column7]])</f>
        <v>7.2415771605203502E-2</v>
      </c>
      <c r="K11" s="4">
        <f>_xlfn.NUMBERVALUE(Test_Length_Start[[#This Row],[Column12]])</f>
        <v>1.6756601480301401</v>
      </c>
      <c r="L11" s="8">
        <f>_xlfn.NUMBERVALUE(Test_Length_Start[[#This Row],[Column10]])</f>
        <v>3.1380252691594099E-2</v>
      </c>
      <c r="M11" s="4">
        <f>_xlfn.NUMBERVALUE(Test_Length_Start[[#This Row],[Column11]])</f>
        <v>0.580666969326746</v>
      </c>
      <c r="N11" s="8">
        <f>Tableau2[[#This Row],[Longueur manquante]]-(6-Tableau2[[#This Row],[longueur]])</f>
        <v>-1.580485196725594</v>
      </c>
    </row>
    <row r="12" spans="2:14" x14ac:dyDescent="0.25">
      <c r="B12" s="3" t="str">
        <f t="shared" si="0"/>
        <v>0</v>
      </c>
      <c r="C12" s="4" t="str">
        <f>Test_Length_Start[[#This Row],[Column1]]</f>
        <v>0-Camera-0,0</v>
      </c>
      <c r="D12" s="3">
        <f t="shared" si="1"/>
        <v>0</v>
      </c>
      <c r="E12" s="4">
        <f>_xlfn.NUMBERVALUE(Test_Length_Start[[#This Row],[Column2]])</f>
        <v>79.5884810621301</v>
      </c>
      <c r="F12" s="4">
        <f>_xlfn.NUMBERVALUE(Test_Length_Start[[#This Row],[Column3]])</f>
        <v>3.89226781576793</v>
      </c>
      <c r="G12" s="4">
        <f>_xlfn.NUMBERVALUE(Test_Length_Start[[#This Row],[Column4]])</f>
        <v>2.6654008412225299E-2</v>
      </c>
      <c r="H12" s="4">
        <f>_xlfn.NUMBERVALUE(Test_Length_Start[[#This Row],[Column5]])</f>
        <v>0.114558604630999</v>
      </c>
      <c r="I12" s="4">
        <f>_xlfn.NUMBERVALUE(Test_Length_Start[[#This Row],[Column6]])</f>
        <v>1.1660493798319699E-2</v>
      </c>
      <c r="J12" s="4">
        <f>_xlfn.NUMBERVALUE(Test_Length_Start[[#This Row],[Column7]])</f>
        <v>8.32099413181943E-2</v>
      </c>
      <c r="K12" s="4">
        <f>_xlfn.NUMBERVALUE(Test_Length_Start[[#This Row],[Column12]])</f>
        <v>1.67630124802235</v>
      </c>
      <c r="L12" s="8">
        <f>_xlfn.NUMBERVALUE(Test_Length_Start[[#This Row],[Column10]])</f>
        <v>0.18799756122973699</v>
      </c>
      <c r="M12" s="4">
        <f>_xlfn.NUMBERVALUE(Test_Length_Start[[#This Row],[Column11]])</f>
        <v>0.56991287301812299</v>
      </c>
      <c r="N12" s="8">
        <f>Tableau2[[#This Row],[Longueur manquante]]-(6-Tableau2[[#This Row],[longueur]])</f>
        <v>-1.5378193112139469</v>
      </c>
    </row>
    <row r="13" spans="2:14" x14ac:dyDescent="0.25">
      <c r="B13" s="3" t="str">
        <f t="shared" si="0"/>
        <v>0</v>
      </c>
      <c r="C13" s="4" t="str">
        <f>Test_Length_Start[[#This Row],[Column1]]</f>
        <v>0-Camera-0,0</v>
      </c>
      <c r="D13" s="3">
        <f t="shared" si="1"/>
        <v>0</v>
      </c>
      <c r="E13" s="4">
        <f>_xlfn.NUMBERVALUE(Test_Length_Start[[#This Row],[Column2]])</f>
        <v>86.568217549412495</v>
      </c>
      <c r="F13" s="4">
        <f>_xlfn.NUMBERVALUE(Test_Length_Start[[#This Row],[Column3]])</f>
        <v>3.6827187304512301</v>
      </c>
      <c r="G13" s="4">
        <f>_xlfn.NUMBERVALUE(Test_Length_Start[[#This Row],[Column4]])</f>
        <v>4.2649893353923003E-2</v>
      </c>
      <c r="H13" s="4">
        <f>_xlfn.NUMBERVALUE(Test_Length_Start[[#This Row],[Column5]])</f>
        <v>0.12864727645083701</v>
      </c>
      <c r="I13" s="4">
        <f>_xlfn.NUMBERVALUE(Test_Length_Start[[#This Row],[Column6]])</f>
        <v>2.1482779920239101E-2</v>
      </c>
      <c r="J13" s="4">
        <f>_xlfn.NUMBERVALUE(Test_Length_Start[[#This Row],[Column7]])</f>
        <v>9.7348854140961893E-2</v>
      </c>
      <c r="K13" s="4">
        <f>_xlfn.NUMBERVALUE(Test_Length_Start[[#This Row],[Column12]])</f>
        <v>1.60810723504982</v>
      </c>
      <c r="L13" s="8">
        <f>_xlfn.NUMBERVALUE(Test_Length_Start[[#This Row],[Column10]])</f>
        <v>0.16555864544682</v>
      </c>
      <c r="M13" s="4">
        <f>_xlfn.NUMBERVALUE(Test_Length_Start[[#This Row],[Column11]])</f>
        <v>0.66073150766191502</v>
      </c>
      <c r="N13" s="8">
        <f>Tableau2[[#This Row],[Longueur manquante]]-(6-Tableau2[[#This Row],[longueur]])</f>
        <v>-1.656549761886855</v>
      </c>
    </row>
    <row r="14" spans="2:14" x14ac:dyDescent="0.25">
      <c r="B14" s="3" t="str">
        <f t="shared" si="0"/>
        <v>0</v>
      </c>
      <c r="C14" s="4" t="str">
        <f>Test_Length_Start[[#This Row],[Column1]]</f>
        <v>0-Camera-0,0</v>
      </c>
      <c r="D14" s="3">
        <f t="shared" si="1"/>
        <v>0</v>
      </c>
      <c r="E14" s="4">
        <f>_xlfn.NUMBERVALUE(Test_Length_Start[[#This Row],[Column2]])</f>
        <v>81.587612669677497</v>
      </c>
      <c r="F14" s="4">
        <f>_xlfn.NUMBERVALUE(Test_Length_Start[[#This Row],[Column3]])</f>
        <v>3.7939643575242901</v>
      </c>
      <c r="G14" s="4">
        <f>_xlfn.NUMBERVALUE(Test_Length_Start[[#This Row],[Column4]])</f>
        <v>1.8135311717960002E-2</v>
      </c>
      <c r="H14" s="4">
        <f>_xlfn.NUMBERVALUE(Test_Length_Start[[#This Row],[Column5]])</f>
        <v>0.11704599439810701</v>
      </c>
      <c r="I14" s="4">
        <f>_xlfn.NUMBERVALUE(Test_Length_Start[[#This Row],[Column6]])</f>
        <v>1.3189914748647599E-2</v>
      </c>
      <c r="J14" s="4">
        <f>_xlfn.NUMBERVALUE(Test_Length_Start[[#This Row],[Column7]])</f>
        <v>7.8542817108395002E-2</v>
      </c>
      <c r="K14" s="4">
        <f>_xlfn.NUMBERVALUE(Test_Length_Start[[#This Row],[Column12]])</f>
        <v>1.78321555408183</v>
      </c>
      <c r="L14" s="8">
        <f>_xlfn.NUMBERVALUE(Test_Length_Start[[#This Row],[Column10]])</f>
        <v>8.0941590850866205E-2</v>
      </c>
      <c r="M14" s="4">
        <f>_xlfn.NUMBERVALUE(Test_Length_Start[[#This Row],[Column11]])</f>
        <v>0.59654685702792398</v>
      </c>
      <c r="N14" s="8">
        <f>Tableau2[[#This Row],[Longueur manquante]]-(6-Tableau2[[#This Row],[longueur]])</f>
        <v>-1.609488785447786</v>
      </c>
    </row>
    <row r="15" spans="2:14" x14ac:dyDescent="0.25">
      <c r="B15" s="3" t="str">
        <f t="shared" si="0"/>
        <v>0</v>
      </c>
      <c r="C15" s="4" t="str">
        <f>Test_Length_Start[[#This Row],[Column1]]</f>
        <v>0-Camera-0,0</v>
      </c>
      <c r="D15" s="3">
        <f t="shared" si="1"/>
        <v>0</v>
      </c>
      <c r="E15" s="4">
        <f>_xlfn.NUMBERVALUE(Test_Length_Start[[#This Row],[Column2]])</f>
        <v>81.370186162460001</v>
      </c>
      <c r="F15" s="4">
        <f>_xlfn.NUMBERVALUE(Test_Length_Start[[#This Row],[Column3]])</f>
        <v>3.7788788608354502</v>
      </c>
      <c r="G15" s="4">
        <f>_xlfn.NUMBERVALUE(Test_Length_Start[[#This Row],[Column4]])</f>
        <v>1.4713229300573699E-2</v>
      </c>
      <c r="H15" s="4">
        <f>_xlfn.NUMBERVALUE(Test_Length_Start[[#This Row],[Column5]])</f>
        <v>0.11308209778733801</v>
      </c>
      <c r="I15" s="4">
        <f>_xlfn.NUMBERVALUE(Test_Length_Start[[#This Row],[Column6]])</f>
        <v>1.3660936149898001E-2</v>
      </c>
      <c r="J15" s="4">
        <f>_xlfn.NUMBERVALUE(Test_Length_Start[[#This Row],[Column7]])</f>
        <v>7.3401634884761299E-2</v>
      </c>
      <c r="K15" s="4">
        <f>_xlfn.NUMBERVALUE(Test_Length_Start[[#This Row],[Column12]])</f>
        <v>1.7420360540272599</v>
      </c>
      <c r="L15" s="8">
        <f>_xlfn.NUMBERVALUE(Test_Length_Start[[#This Row],[Column10]])</f>
        <v>3.5627624781158003E-2</v>
      </c>
      <c r="M15" s="4">
        <f>_xlfn.NUMBERVALUE(Test_Length_Start[[#This Row],[Column11]])</f>
        <v>0.59304857950668499</v>
      </c>
      <c r="N15" s="8">
        <f>Tableau2[[#This Row],[Longueur manquante]]-(6-Tableau2[[#This Row],[longueur]])</f>
        <v>-1.6280725596578649</v>
      </c>
    </row>
    <row r="16" spans="2:14" x14ac:dyDescent="0.25">
      <c r="B16" s="3" t="str">
        <f t="shared" si="0"/>
        <v>0</v>
      </c>
      <c r="C16" s="4" t="str">
        <f>Test_Length_Start[[#This Row],[Column1]]</f>
        <v>0-Camera-0,0</v>
      </c>
      <c r="D16" s="3">
        <f t="shared" si="1"/>
        <v>0</v>
      </c>
      <c r="E16" s="4">
        <f>_xlfn.NUMBERVALUE(Test_Length_Start[[#This Row],[Column2]])</f>
        <v>81.351952961625102</v>
      </c>
      <c r="F16" s="4">
        <f>_xlfn.NUMBERVALUE(Test_Length_Start[[#This Row],[Column3]])</f>
        <v>3.8254621984819002</v>
      </c>
      <c r="G16" s="4">
        <f>_xlfn.NUMBERVALUE(Test_Length_Start[[#This Row],[Column4]])</f>
        <v>1.1375734225443E-2</v>
      </c>
      <c r="H16" s="4">
        <f>_xlfn.NUMBERVALUE(Test_Length_Start[[#This Row],[Column5]])</f>
        <v>0.112321795227209</v>
      </c>
      <c r="I16" s="4">
        <f>_xlfn.NUMBERVALUE(Test_Length_Start[[#This Row],[Column6]])</f>
        <v>9.2173799704871901E-3</v>
      </c>
      <c r="J16" s="4">
        <f>_xlfn.NUMBERVALUE(Test_Length_Start[[#This Row],[Column7]])</f>
        <v>7.3328118145483803E-2</v>
      </c>
      <c r="K16" s="4">
        <f>_xlfn.NUMBERVALUE(Test_Length_Start[[#This Row],[Column12]])</f>
        <v>1.8242569010471901</v>
      </c>
      <c r="L16" s="8">
        <f>_xlfn.NUMBERVALUE(Test_Length_Start[[#This Row],[Column10]])</f>
        <v>3.5581220640017501E-2</v>
      </c>
      <c r="M16" s="4">
        <f>_xlfn.NUMBERVALUE(Test_Length_Start[[#This Row],[Column11]])</f>
        <v>0.61693484648865404</v>
      </c>
      <c r="N16" s="8">
        <f>Tableau2[[#This Row],[Longueur manquante]]-(6-Tableau2[[#This Row],[longueur]])</f>
        <v>-1.5576029550294459</v>
      </c>
    </row>
    <row r="17" spans="2:14" x14ac:dyDescent="0.25">
      <c r="B17" s="3" t="str">
        <f t="shared" si="0"/>
        <v>0</v>
      </c>
      <c r="C17" s="4" t="str">
        <f>Test_Length_Start[[#This Row],[Column1]]</f>
        <v>0-Camera-0,0</v>
      </c>
      <c r="D17" s="3">
        <f t="shared" si="1"/>
        <v>0</v>
      </c>
      <c r="E17" s="4">
        <f>_xlfn.NUMBERVALUE(Test_Length_Start[[#This Row],[Column2]])</f>
        <v>82.974362890493396</v>
      </c>
      <c r="F17" s="4">
        <f>_xlfn.NUMBERVALUE(Test_Length_Start[[#This Row],[Column3]])</f>
        <v>3.9037890330898199</v>
      </c>
      <c r="G17" s="4">
        <f>_xlfn.NUMBERVALUE(Test_Length_Start[[#This Row],[Column4]])</f>
        <v>2.69578513935529E-2</v>
      </c>
      <c r="H17" s="4">
        <f>_xlfn.NUMBERVALUE(Test_Length_Start[[#This Row],[Column5]])</f>
        <v>0.11701535805061999</v>
      </c>
      <c r="I17" s="4">
        <f>_xlfn.NUMBERVALUE(Test_Length_Start[[#This Row],[Column6]])</f>
        <v>1.2977829553023399E-2</v>
      </c>
      <c r="J17" s="4">
        <f>_xlfn.NUMBERVALUE(Test_Length_Start[[#This Row],[Column7]])</f>
        <v>8.4973111039632496E-2</v>
      </c>
      <c r="K17" s="4">
        <f>_xlfn.NUMBERVALUE(Test_Length_Start[[#This Row],[Column12]])</f>
        <v>1.89877435506787</v>
      </c>
      <c r="L17" s="8">
        <f>_xlfn.NUMBERVALUE(Test_Length_Start[[#This Row],[Column10]])</f>
        <v>0.17516718082306701</v>
      </c>
      <c r="M17" s="4">
        <f>_xlfn.NUMBERVALUE(Test_Length_Start[[#This Row],[Column11]])</f>
        <v>0.59158197273369295</v>
      </c>
      <c r="N17" s="8">
        <f>Tableau2[[#This Row],[Longueur manquante]]-(6-Tableau2[[#This Row],[longueur]])</f>
        <v>-1.5046289941764872</v>
      </c>
    </row>
    <row r="18" spans="2:14" x14ac:dyDescent="0.25">
      <c r="B18" s="3" t="str">
        <f t="shared" si="0"/>
        <v>0</v>
      </c>
      <c r="C18" s="4" t="str">
        <f>Test_Length_Start[[#This Row],[Column1]]</f>
        <v>0-Camera-0,0</v>
      </c>
      <c r="D18" s="3">
        <f t="shared" si="1"/>
        <v>0</v>
      </c>
      <c r="E18" s="4">
        <f>_xlfn.NUMBERVALUE(Test_Length_Start[[#This Row],[Column2]])</f>
        <v>78.7041642603822</v>
      </c>
      <c r="F18" s="4">
        <f>_xlfn.NUMBERVALUE(Test_Length_Start[[#This Row],[Column3]])</f>
        <v>3.80166352124732</v>
      </c>
      <c r="G18" s="4">
        <f>_xlfn.NUMBERVALUE(Test_Length_Start[[#This Row],[Column4]])</f>
        <v>1.9222923650422899E-2</v>
      </c>
      <c r="H18" s="4">
        <f>_xlfn.NUMBERVALUE(Test_Length_Start[[#This Row],[Column5]])</f>
        <v>0.108624089101718</v>
      </c>
      <c r="I18" s="4">
        <f>_xlfn.NUMBERVALUE(Test_Length_Start[[#This Row],[Column6]])</f>
        <v>1.5472666984081E-2</v>
      </c>
      <c r="J18" s="4">
        <f>_xlfn.NUMBERVALUE(Test_Length_Start[[#This Row],[Column7]])</f>
        <v>7.3105910592750706E-2</v>
      </c>
      <c r="K18" s="4">
        <f>_xlfn.NUMBERVALUE(Test_Length_Start[[#This Row],[Column12]])</f>
        <v>1.68779867794364</v>
      </c>
      <c r="L18" s="8">
        <f>_xlfn.NUMBERVALUE(Test_Length_Start[[#This Row],[Column10]])</f>
        <v>6.6421745089549497E-2</v>
      </c>
      <c r="M18" s="4">
        <f>_xlfn.NUMBERVALUE(Test_Length_Start[[#This Row],[Column11]])</f>
        <v>0.55205070433526804</v>
      </c>
      <c r="N18" s="8">
        <f>Tableau2[[#This Row],[Longueur manquante]]-(6-Tableau2[[#This Row],[longueur]])</f>
        <v>-1.646285774417412</v>
      </c>
    </row>
    <row r="19" spans="2:14" x14ac:dyDescent="0.25">
      <c r="B19" s="3" t="str">
        <f t="shared" si="0"/>
        <v>0</v>
      </c>
      <c r="C19" s="4" t="str">
        <f>Test_Length_Start[[#This Row],[Column1]]</f>
        <v>0-Camera-0,0</v>
      </c>
      <c r="D19" s="3">
        <f t="shared" si="1"/>
        <v>0</v>
      </c>
      <c r="E19" s="4">
        <f>_xlfn.NUMBERVALUE(Test_Length_Start[[#This Row],[Column2]])</f>
        <v>57.439227267201503</v>
      </c>
      <c r="F19" s="4">
        <f>_xlfn.NUMBERVALUE(Test_Length_Start[[#This Row],[Column3]])</f>
        <v>3.9543625101314999</v>
      </c>
      <c r="G19" s="4">
        <f>_xlfn.NUMBERVALUE(Test_Length_Start[[#This Row],[Column4]])</f>
        <v>2.9699513943253798E-2</v>
      </c>
      <c r="H19" s="4">
        <f>_xlfn.NUMBERVALUE(Test_Length_Start[[#This Row],[Column5]])</f>
        <v>0.117505554697602</v>
      </c>
      <c r="I19" s="4">
        <f>_xlfn.NUMBERVALUE(Test_Length_Start[[#This Row],[Column6]])</f>
        <v>2.2987720110142201E-2</v>
      </c>
      <c r="J19" s="4">
        <f>_xlfn.NUMBERVALUE(Test_Length_Start[[#This Row],[Column7]])</f>
        <v>8.2749920571108193E-2</v>
      </c>
      <c r="K19" s="4">
        <f>_xlfn.NUMBERVALUE(Test_Length_Start[[#This Row],[Column12]])</f>
        <v>2.0007495830068298</v>
      </c>
      <c r="L19" s="8">
        <f>_xlfn.NUMBERVALUE(Test_Length_Start[[#This Row],[Column10]])</f>
        <v>9.8797280650590596E-2</v>
      </c>
      <c r="M19" s="4">
        <f>_xlfn.NUMBERVALUE(Test_Length_Start[[#This Row],[Column11]])</f>
        <v>0.556097291815419</v>
      </c>
      <c r="N19" s="8">
        <f>Tableau2[[#This Row],[Longueur manquante]]-(6-Tableau2[[#This Row],[longueur]])</f>
        <v>-1.4895401980530811</v>
      </c>
    </row>
    <row r="20" spans="2:14" x14ac:dyDescent="0.25">
      <c r="B20" s="3" t="str">
        <f t="shared" si="0"/>
        <v>0</v>
      </c>
      <c r="C20" s="4" t="str">
        <f>Test_Length_Start[[#This Row],[Column1]]</f>
        <v>0-Camera-0,0</v>
      </c>
      <c r="D20" s="3">
        <f t="shared" si="1"/>
        <v>0</v>
      </c>
      <c r="E20" s="4">
        <f>_xlfn.NUMBERVALUE(Test_Length_Start[[#This Row],[Column2]])</f>
        <v>83.854605785073005</v>
      </c>
      <c r="F20" s="4">
        <f>_xlfn.NUMBERVALUE(Test_Length_Start[[#This Row],[Column3]])</f>
        <v>3.8134662794621899</v>
      </c>
      <c r="G20" s="4">
        <f>_xlfn.NUMBERVALUE(Test_Length_Start[[#This Row],[Column4]])</f>
        <v>1.4528047150521599E-2</v>
      </c>
      <c r="H20" s="4">
        <f>_xlfn.NUMBERVALUE(Test_Length_Start[[#This Row],[Column5]])</f>
        <v>0.11210413236764399</v>
      </c>
      <c r="I20" s="4">
        <f>_xlfn.NUMBERVALUE(Test_Length_Start[[#This Row],[Column6]])</f>
        <v>1.38751247755413E-2</v>
      </c>
      <c r="J20" s="4">
        <f>_xlfn.NUMBERVALUE(Test_Length_Start[[#This Row],[Column7]])</f>
        <v>7.4901337840617602E-2</v>
      </c>
      <c r="K20" s="4">
        <f>_xlfn.NUMBERVALUE(Test_Length_Start[[#This Row],[Column12]])</f>
        <v>1.9354664960410399</v>
      </c>
      <c r="L20" s="8">
        <f>_xlfn.NUMBERVALUE(Test_Length_Start[[#This Row],[Column10]])</f>
        <v>4.89261090062489E-2</v>
      </c>
      <c r="M20" s="4">
        <f>_xlfn.NUMBERVALUE(Test_Length_Start[[#This Row],[Column11]])</f>
        <v>0.58362837747621299</v>
      </c>
      <c r="N20" s="8">
        <f>Tableau2[[#This Row],[Longueur manquante]]-(6-Tableau2[[#This Row],[longueur]])</f>
        <v>-1.6029053430615972</v>
      </c>
    </row>
    <row r="21" spans="2:14" x14ac:dyDescent="0.25">
      <c r="B21" s="3" t="str">
        <f t="shared" si="0"/>
        <v>0</v>
      </c>
      <c r="C21" s="4" t="str">
        <f>Test_Length_Start[[#This Row],[Column1]]</f>
        <v>0-Camera-0,0</v>
      </c>
      <c r="D21" s="3">
        <f t="shared" si="1"/>
        <v>0</v>
      </c>
      <c r="E21" s="4">
        <f>_xlfn.NUMBERVALUE(Test_Length_Start[[#This Row],[Column2]])</f>
        <v>59.331474817543402</v>
      </c>
      <c r="F21" s="4">
        <f>_xlfn.NUMBERVALUE(Test_Length_Start[[#This Row],[Column3]])</f>
        <v>4.2167896138020096</v>
      </c>
      <c r="G21" s="4">
        <f>_xlfn.NUMBERVALUE(Test_Length_Start[[#This Row],[Column4]])</f>
        <v>3.0770732179930201E-2</v>
      </c>
      <c r="H21" s="4">
        <f>_xlfn.NUMBERVALUE(Test_Length_Start[[#This Row],[Column5]])</f>
        <v>0.12684608929885099</v>
      </c>
      <c r="I21" s="4">
        <f>_xlfn.NUMBERVALUE(Test_Length_Start[[#This Row],[Column6]])</f>
        <v>2.2823024906339098E-2</v>
      </c>
      <c r="J21" s="4">
        <f>_xlfn.NUMBERVALUE(Test_Length_Start[[#This Row],[Column7]])</f>
        <v>7.9245597683576793E-2</v>
      </c>
      <c r="K21" s="4">
        <f>_xlfn.NUMBERVALUE(Test_Length_Start[[#This Row],[Column12]])</f>
        <v>1.4938380200182999</v>
      </c>
      <c r="L21" s="8">
        <f>_xlfn.NUMBERVALUE(Test_Length_Start[[#This Row],[Column10]])</f>
        <v>0.26158647779239202</v>
      </c>
      <c r="M21" s="4">
        <f>_xlfn.NUMBERVALUE(Test_Length_Start[[#This Row],[Column11]])</f>
        <v>0.60370185106111995</v>
      </c>
      <c r="N21" s="8">
        <f>Tableau2[[#This Row],[Longueur manquante]]-(6-Tableau2[[#This Row],[longueur]])</f>
        <v>-1.1795085351368706</v>
      </c>
    </row>
    <row r="22" spans="2:14" x14ac:dyDescent="0.25">
      <c r="B22" s="3" t="str">
        <f t="shared" si="0"/>
        <v>0</v>
      </c>
      <c r="C22" s="4" t="str">
        <f>Test_Length_Start[[#This Row],[Column1]]</f>
        <v>0-Camera-0,05</v>
      </c>
      <c r="D22" s="3">
        <f t="shared" si="1"/>
        <v>0.5</v>
      </c>
      <c r="E22" s="4">
        <f>_xlfn.NUMBERVALUE(Test_Length_Start[[#This Row],[Column2]])</f>
        <v>85.210125357625202</v>
      </c>
      <c r="F22" s="4">
        <f>_xlfn.NUMBERVALUE(Test_Length_Start[[#This Row],[Column3]])</f>
        <v>3.89592253846918</v>
      </c>
      <c r="G22" s="4">
        <f>_xlfn.NUMBERVALUE(Test_Length_Start[[#This Row],[Column4]])</f>
        <v>4.4279422583237603E-2</v>
      </c>
      <c r="H22" s="4">
        <f>_xlfn.NUMBERVALUE(Test_Length_Start[[#This Row],[Column5]])</f>
        <v>0.12520716342694499</v>
      </c>
      <c r="I22" s="4">
        <f>_xlfn.NUMBERVALUE(Test_Length_Start[[#This Row],[Column6]])</f>
        <v>4.0211925417114998E-2</v>
      </c>
      <c r="J22" s="4">
        <f>_xlfn.NUMBERVALUE(Test_Length_Start[[#This Row],[Column7]])</f>
        <v>9.4815316629786595E-2</v>
      </c>
      <c r="K22" s="4">
        <f>_xlfn.NUMBERVALUE(Test_Length_Start[[#This Row],[Column12]])</f>
        <v>5.8208320880075899</v>
      </c>
      <c r="L22" s="8">
        <f>_xlfn.NUMBERVALUE(Test_Length_Start[[#This Row],[Column10]])</f>
        <v>0.111929753671673</v>
      </c>
      <c r="M22" s="4">
        <f>_xlfn.NUMBERVALUE(Test_Length_Start[[#This Row],[Column11]])</f>
        <v>0.59485497887986405</v>
      </c>
      <c r="N22" s="8">
        <f>Tableau2[[#This Row],[Longueur manquante]]-(6-Tableau2[[#This Row],[longueur]])</f>
        <v>-1.5092224826509559</v>
      </c>
    </row>
    <row r="23" spans="2:14" x14ac:dyDescent="0.25">
      <c r="B23" s="3" t="str">
        <f t="shared" si="0"/>
        <v>0</v>
      </c>
      <c r="C23" s="4" t="str">
        <f>Test_Length_Start[[#This Row],[Column1]]</f>
        <v>0-Camera-0,05</v>
      </c>
      <c r="D23" s="3">
        <f t="shared" si="1"/>
        <v>0.5</v>
      </c>
      <c r="E23" s="4">
        <f>_xlfn.NUMBERVALUE(Test_Length_Start[[#This Row],[Column2]])</f>
        <v>83.084415466617301</v>
      </c>
      <c r="F23" s="4">
        <f>_xlfn.NUMBERVALUE(Test_Length_Start[[#This Row],[Column3]])</f>
        <v>3.6992732526443501</v>
      </c>
      <c r="G23" s="4">
        <f>_xlfn.NUMBERVALUE(Test_Length_Start[[#This Row],[Column4]])</f>
        <v>2.23797740593689E-2</v>
      </c>
      <c r="H23" s="4">
        <f>_xlfn.NUMBERVALUE(Test_Length_Start[[#This Row],[Column5]])</f>
        <v>0.123790656900285</v>
      </c>
      <c r="I23" s="4">
        <f>_xlfn.NUMBERVALUE(Test_Length_Start[[#This Row],[Column6]])</f>
        <v>2.1290112838172E-2</v>
      </c>
      <c r="J23" s="4">
        <f>_xlfn.NUMBERVALUE(Test_Length_Start[[#This Row],[Column7]])</f>
        <v>8.0564559091799298E-2</v>
      </c>
      <c r="K23" s="4">
        <f>_xlfn.NUMBERVALUE(Test_Length_Start[[#This Row],[Column12]])</f>
        <v>5.7944216720061297</v>
      </c>
      <c r="L23" s="8">
        <f>_xlfn.NUMBERVALUE(Test_Length_Start[[#This Row],[Column10]])</f>
        <v>5.6489069146335898E-2</v>
      </c>
      <c r="M23" s="4">
        <f>_xlfn.NUMBERVALUE(Test_Length_Start[[#This Row],[Column11]])</f>
        <v>0.62124778617893905</v>
      </c>
      <c r="N23" s="8">
        <f>Tableau2[[#This Row],[Longueur manquante]]-(6-Tableau2[[#This Row],[longueur]])</f>
        <v>-1.6794789611767107</v>
      </c>
    </row>
    <row r="24" spans="2:14" x14ac:dyDescent="0.25">
      <c r="B24" s="3" t="str">
        <f t="shared" si="0"/>
        <v>0</v>
      </c>
      <c r="C24" s="4" t="str">
        <f>Test_Length_Start[[#This Row],[Column1]]</f>
        <v>0-Camera-0,05</v>
      </c>
      <c r="D24" s="3">
        <f t="shared" si="1"/>
        <v>0.5</v>
      </c>
      <c r="E24" s="4">
        <f>_xlfn.NUMBERVALUE(Test_Length_Start[[#This Row],[Column2]])</f>
        <v>82.587785875188999</v>
      </c>
      <c r="F24" s="4">
        <f>_xlfn.NUMBERVALUE(Test_Length_Start[[#This Row],[Column3]])</f>
        <v>4.0954123923271801</v>
      </c>
      <c r="G24" s="4">
        <f>_xlfn.NUMBERVALUE(Test_Length_Start[[#This Row],[Column4]])</f>
        <v>2.8745213103892199E-2</v>
      </c>
      <c r="H24" s="4">
        <f>_xlfn.NUMBERVALUE(Test_Length_Start[[#This Row],[Column5]])</f>
        <v>0.13906706986860301</v>
      </c>
      <c r="I24" s="4">
        <f>_xlfn.NUMBERVALUE(Test_Length_Start[[#This Row],[Column6]])</f>
        <v>2.1421035202458499E-2</v>
      </c>
      <c r="J24" s="4">
        <f>_xlfn.NUMBERVALUE(Test_Length_Start[[#This Row],[Column7]])</f>
        <v>8.38439524585083E-2</v>
      </c>
      <c r="K24" s="4">
        <f>_xlfn.NUMBERVALUE(Test_Length_Start[[#This Row],[Column12]])</f>
        <v>6.4398987049935297</v>
      </c>
      <c r="L24" s="8">
        <f>_xlfn.NUMBERVALUE(Test_Length_Start[[#This Row],[Column10]])</f>
        <v>0.118292284755938</v>
      </c>
      <c r="M24" s="4">
        <f>_xlfn.NUMBERVALUE(Test_Length_Start[[#This Row],[Column11]])</f>
        <v>0.729719919896062</v>
      </c>
      <c r="N24" s="8">
        <f>Tableau2[[#This Row],[Longueur manquante]]-(6-Tableau2[[#This Row],[longueur]])</f>
        <v>-1.1748676877767579</v>
      </c>
    </row>
    <row r="25" spans="2:14" x14ac:dyDescent="0.25">
      <c r="B25" s="3" t="str">
        <f t="shared" si="0"/>
        <v>0</v>
      </c>
      <c r="C25" s="4" t="str">
        <f>Test_Length_Start[[#This Row],[Column1]]</f>
        <v>0-Camera-0,05</v>
      </c>
      <c r="D25" s="3">
        <f t="shared" si="1"/>
        <v>0.5</v>
      </c>
      <c r="E25" s="4">
        <f>_xlfn.NUMBERVALUE(Test_Length_Start[[#This Row],[Column2]])</f>
        <v>70.2108965181164</v>
      </c>
      <c r="F25" s="4">
        <f>_xlfn.NUMBERVALUE(Test_Length_Start[[#This Row],[Column3]])</f>
        <v>3.8399514754682702</v>
      </c>
      <c r="G25" s="4">
        <f>_xlfn.NUMBERVALUE(Test_Length_Start[[#This Row],[Column4]])</f>
        <v>3.4956485066797702E-2</v>
      </c>
      <c r="H25" s="4">
        <f>_xlfn.NUMBERVALUE(Test_Length_Start[[#This Row],[Column5]])</f>
        <v>0.11705717785476499</v>
      </c>
      <c r="I25" s="4">
        <f>_xlfn.NUMBERVALUE(Test_Length_Start[[#This Row],[Column6]])</f>
        <v>2.24962234720371E-2</v>
      </c>
      <c r="J25" s="4">
        <f>_xlfn.NUMBERVALUE(Test_Length_Start[[#This Row],[Column7]])</f>
        <v>9.04585596403083E-2</v>
      </c>
      <c r="K25" s="4">
        <f>_xlfn.NUMBERVALUE(Test_Length_Start[[#This Row],[Column12]])</f>
        <v>5.60734053293708</v>
      </c>
      <c r="L25" s="8">
        <f>_xlfn.NUMBERVALUE(Test_Length_Start[[#This Row],[Column10]])</f>
        <v>0.12550128396406801</v>
      </c>
      <c r="M25" s="4">
        <f>_xlfn.NUMBERVALUE(Test_Length_Start[[#This Row],[Column11]])</f>
        <v>0.55537273658151098</v>
      </c>
      <c r="N25" s="8">
        <f>Tableau2[[#This Row],[Longueur manquante]]-(6-Tableau2[[#This Row],[longueur]])</f>
        <v>-1.6046757879502187</v>
      </c>
    </row>
    <row r="26" spans="2:14" x14ac:dyDescent="0.25">
      <c r="B26" s="3" t="str">
        <f t="shared" si="0"/>
        <v>0</v>
      </c>
      <c r="C26" s="4" t="str">
        <f>Test_Length_Start[[#This Row],[Column1]]</f>
        <v>0-Camera-0,05</v>
      </c>
      <c r="D26" s="3">
        <f t="shared" si="1"/>
        <v>0.5</v>
      </c>
      <c r="E26" s="4">
        <f>_xlfn.NUMBERVALUE(Test_Length_Start[[#This Row],[Column2]])</f>
        <v>88.721809891997395</v>
      </c>
      <c r="F26" s="4">
        <f>_xlfn.NUMBERVALUE(Test_Length_Start[[#This Row],[Column3]])</f>
        <v>3.7304231519403301</v>
      </c>
      <c r="G26" s="4">
        <f>_xlfn.NUMBERVALUE(Test_Length_Start[[#This Row],[Column4]])</f>
        <v>0.21871889728275301</v>
      </c>
      <c r="H26" s="4">
        <f>_xlfn.NUMBERVALUE(Test_Length_Start[[#This Row],[Column5]])</f>
        <v>0.291792901209184</v>
      </c>
      <c r="I26" s="4">
        <f>_xlfn.NUMBERVALUE(Test_Length_Start[[#This Row],[Column6]])</f>
        <v>0.11669800147003399</v>
      </c>
      <c r="J26" s="4">
        <f>_xlfn.NUMBERVALUE(Test_Length_Start[[#This Row],[Column7]])</f>
        <v>0.228835986220363</v>
      </c>
      <c r="K26" s="4">
        <f>_xlfn.NUMBERVALUE(Test_Length_Start[[#This Row],[Column12]])</f>
        <v>5.3617188750067699</v>
      </c>
      <c r="L26" s="8">
        <f>_xlfn.NUMBERVALUE(Test_Length_Start[[#This Row],[Column10]])</f>
        <v>0.82967115717763995</v>
      </c>
      <c r="M26" s="4">
        <f>_xlfn.NUMBERVALUE(Test_Length_Start[[#This Row],[Column11]])</f>
        <v>0.82978259093434203</v>
      </c>
      <c r="N26" s="8">
        <f>Tableau2[[#This Row],[Longueur manquante]]-(6-Tableau2[[#This Row],[longueur]])</f>
        <v>-1.4397942571253277</v>
      </c>
    </row>
    <row r="27" spans="2:14" x14ac:dyDescent="0.25">
      <c r="B27" s="3" t="str">
        <f t="shared" si="0"/>
        <v>0</v>
      </c>
      <c r="C27" s="4" t="str">
        <f>Test_Length_Start[[#This Row],[Column1]]</f>
        <v>0-Camera-0,05</v>
      </c>
      <c r="D27" s="3">
        <f t="shared" si="1"/>
        <v>0.5</v>
      </c>
      <c r="E27" s="4">
        <f>_xlfn.NUMBERVALUE(Test_Length_Start[[#This Row],[Column2]])</f>
        <v>83.853699152129707</v>
      </c>
      <c r="F27" s="4">
        <f>_xlfn.NUMBERVALUE(Test_Length_Start[[#This Row],[Column3]])</f>
        <v>4.2245731203589303</v>
      </c>
      <c r="G27" s="4">
        <f>_xlfn.NUMBERVALUE(Test_Length_Start[[#This Row],[Column4]])</f>
        <v>5.1471698198345302E-2</v>
      </c>
      <c r="H27" s="4">
        <f>_xlfn.NUMBERVALUE(Test_Length_Start[[#This Row],[Column5]])</f>
        <v>0.14129264917932599</v>
      </c>
      <c r="I27" s="4">
        <f>_xlfn.NUMBERVALUE(Test_Length_Start[[#This Row],[Column6]])</f>
        <v>4.2194290355514801E-2</v>
      </c>
      <c r="J27" s="4">
        <f>_xlfn.NUMBERVALUE(Test_Length_Start[[#This Row],[Column7]])</f>
        <v>9.3229301103826295E-2</v>
      </c>
      <c r="K27" s="4">
        <f>_xlfn.NUMBERVALUE(Test_Length_Start[[#This Row],[Column12]])</f>
        <v>5.5912645589560199</v>
      </c>
      <c r="L27" s="8">
        <f>_xlfn.NUMBERVALUE(Test_Length_Start[[#This Row],[Column10]])</f>
        <v>0.33069642133802002</v>
      </c>
      <c r="M27" s="4">
        <f>_xlfn.NUMBERVALUE(Test_Length_Start[[#This Row],[Column11]])</f>
        <v>0.67001708668369098</v>
      </c>
      <c r="N27" s="8">
        <f>Tableau2[[#This Row],[Longueur manquante]]-(6-Tableau2[[#This Row],[longueur]])</f>
        <v>-1.1054097929573787</v>
      </c>
    </row>
    <row r="28" spans="2:14" x14ac:dyDescent="0.25">
      <c r="B28" s="3" t="str">
        <f t="shared" si="0"/>
        <v>0</v>
      </c>
      <c r="C28" s="4" t="str">
        <f>Test_Length_Start[[#This Row],[Column1]]</f>
        <v>0-Camera-0,05</v>
      </c>
      <c r="D28" s="3">
        <f t="shared" si="1"/>
        <v>0.5</v>
      </c>
      <c r="E28" s="4">
        <f>_xlfn.NUMBERVALUE(Test_Length_Start[[#This Row],[Column2]])</f>
        <v>78.177951789229596</v>
      </c>
      <c r="F28" s="4">
        <f>_xlfn.NUMBERVALUE(Test_Length_Start[[#This Row],[Column3]])</f>
        <v>3.6590569013755498</v>
      </c>
      <c r="G28" s="4">
        <f>_xlfn.NUMBERVALUE(Test_Length_Start[[#This Row],[Column4]])</f>
        <v>7.6235701321739499E-2</v>
      </c>
      <c r="H28" s="4">
        <f>_xlfn.NUMBERVALUE(Test_Length_Start[[#This Row],[Column5]])</f>
        <v>0.148158415388399</v>
      </c>
      <c r="I28" s="4">
        <f>_xlfn.NUMBERVALUE(Test_Length_Start[[#This Row],[Column6]])</f>
        <v>5.3002708045296602E-2</v>
      </c>
      <c r="J28" s="4">
        <f>_xlfn.NUMBERVALUE(Test_Length_Start[[#This Row],[Column7]])</f>
        <v>0.13396988968649601</v>
      </c>
      <c r="K28" s="4">
        <f>_xlfn.NUMBERVALUE(Test_Length_Start[[#This Row],[Column12]])</f>
        <v>5.8042925070039901</v>
      </c>
      <c r="L28" s="8">
        <f>_xlfn.NUMBERVALUE(Test_Length_Start[[#This Row],[Column10]])</f>
        <v>0.22848567651318999</v>
      </c>
      <c r="M28" s="4">
        <f>_xlfn.NUMBERVALUE(Test_Length_Start[[#This Row],[Column11]])</f>
        <v>0.54774943199705795</v>
      </c>
      <c r="N28" s="8">
        <f>Tableau2[[#This Row],[Longueur manquante]]-(6-Tableau2[[#This Row],[longueur]])</f>
        <v>-1.7931936666273922</v>
      </c>
    </row>
    <row r="29" spans="2:14" x14ac:dyDescent="0.25">
      <c r="B29" s="3" t="str">
        <f t="shared" si="0"/>
        <v>0</v>
      </c>
      <c r="C29" s="4" t="str">
        <f>Test_Length_Start[[#This Row],[Column1]]</f>
        <v>0-Camera-0,05</v>
      </c>
      <c r="D29" s="3">
        <f t="shared" si="1"/>
        <v>0.5</v>
      </c>
      <c r="E29" s="4">
        <f>_xlfn.NUMBERVALUE(Test_Length_Start[[#This Row],[Column2]])</f>
        <v>63.358463608646403</v>
      </c>
      <c r="F29" s="4">
        <f>_xlfn.NUMBERVALUE(Test_Length_Start[[#This Row],[Column3]])</f>
        <v>4.0826745468336298</v>
      </c>
      <c r="G29" s="4">
        <f>_xlfn.NUMBERVALUE(Test_Length_Start[[#This Row],[Column4]])</f>
        <v>4.2716760645953603E-2</v>
      </c>
      <c r="H29" s="4">
        <f>_xlfn.NUMBERVALUE(Test_Length_Start[[#This Row],[Column5]])</f>
        <v>0.13998734220258399</v>
      </c>
      <c r="I29" s="4">
        <f>_xlfn.NUMBERVALUE(Test_Length_Start[[#This Row],[Column6]])</f>
        <v>3.3139194592580801E-2</v>
      </c>
      <c r="J29" s="4">
        <f>_xlfn.NUMBERVALUE(Test_Length_Start[[#This Row],[Column7]])</f>
        <v>0.103516585517773</v>
      </c>
      <c r="K29" s="4">
        <f>_xlfn.NUMBERVALUE(Test_Length_Start[[#This Row],[Column12]])</f>
        <v>5.6211234059883202</v>
      </c>
      <c r="L29" s="8">
        <f>_xlfn.NUMBERVALUE(Test_Length_Start[[#This Row],[Column10]])</f>
        <v>0.126148950233434</v>
      </c>
      <c r="M29" s="4">
        <f>_xlfn.NUMBERVALUE(Test_Length_Start[[#This Row],[Column11]])</f>
        <v>0.62568596374608998</v>
      </c>
      <c r="N29" s="8">
        <f>Tableau2[[#This Row],[Longueur manquante]]-(6-Tableau2[[#This Row],[longueur]])</f>
        <v>-1.2916394894202803</v>
      </c>
    </row>
    <row r="30" spans="2:14" x14ac:dyDescent="0.25">
      <c r="B30" s="3" t="str">
        <f t="shared" si="0"/>
        <v>0</v>
      </c>
      <c r="C30" s="4" t="str">
        <f>Test_Length_Start[[#This Row],[Column1]]</f>
        <v>0-Camera-0,05</v>
      </c>
      <c r="D30" s="3">
        <f t="shared" si="1"/>
        <v>0.5</v>
      </c>
      <c r="E30" s="4">
        <f>_xlfn.NUMBERVALUE(Test_Length_Start[[#This Row],[Column2]])</f>
        <v>84.841422619526995</v>
      </c>
      <c r="F30" s="4">
        <f>_xlfn.NUMBERVALUE(Test_Length_Start[[#This Row],[Column3]])</f>
        <v>3.7941840937729499</v>
      </c>
      <c r="G30" s="4">
        <f>_xlfn.NUMBERVALUE(Test_Length_Start[[#This Row],[Column4]])</f>
        <v>3.25179535734978E-2</v>
      </c>
      <c r="H30" s="4">
        <f>_xlfn.NUMBERVALUE(Test_Length_Start[[#This Row],[Column5]])</f>
        <v>0.121394893757362</v>
      </c>
      <c r="I30" s="4">
        <f>_xlfn.NUMBERVALUE(Test_Length_Start[[#This Row],[Column6]])</f>
        <v>2.8439713172543998E-2</v>
      </c>
      <c r="J30" s="4">
        <f>_xlfn.NUMBERVALUE(Test_Length_Start[[#This Row],[Column7]])</f>
        <v>8.2235820600769102E-2</v>
      </c>
      <c r="K30" s="4">
        <f>_xlfn.NUMBERVALUE(Test_Length_Start[[#This Row],[Column12]])</f>
        <v>6.3279745199251902</v>
      </c>
      <c r="L30" s="8">
        <f>_xlfn.NUMBERVALUE(Test_Length_Start[[#This Row],[Column10]])</f>
        <v>0.10801389265195201</v>
      </c>
      <c r="M30" s="4">
        <f>_xlfn.NUMBERVALUE(Test_Length_Start[[#This Row],[Column11]])</f>
        <v>0.606809030032334</v>
      </c>
      <c r="N30" s="8">
        <f>Tableau2[[#This Row],[Longueur manquante]]-(6-Tableau2[[#This Row],[longueur]])</f>
        <v>-1.599006876194716</v>
      </c>
    </row>
    <row r="31" spans="2:14" x14ac:dyDescent="0.25">
      <c r="B31" s="3" t="str">
        <f t="shared" si="0"/>
        <v>0</v>
      </c>
      <c r="C31" s="4" t="str">
        <f>Test_Length_Start[[#This Row],[Column1]]</f>
        <v>0-Camera-0,05</v>
      </c>
      <c r="D31" s="3">
        <f t="shared" si="1"/>
        <v>0.5</v>
      </c>
      <c r="E31" s="4">
        <f>_xlfn.NUMBERVALUE(Test_Length_Start[[#This Row],[Column2]])</f>
        <v>71.341706375635695</v>
      </c>
      <c r="F31" s="4">
        <f>_xlfn.NUMBERVALUE(Test_Length_Start[[#This Row],[Column3]])</f>
        <v>4.1286302752117399</v>
      </c>
      <c r="G31" s="4">
        <f>_xlfn.NUMBERVALUE(Test_Length_Start[[#This Row],[Column4]])</f>
        <v>6.9340009994142804E-2</v>
      </c>
      <c r="H31" s="4">
        <f>_xlfn.NUMBERVALUE(Test_Length_Start[[#This Row],[Column5]])</f>
        <v>0.15013564330662399</v>
      </c>
      <c r="I31" s="4">
        <f>_xlfn.NUMBERVALUE(Test_Length_Start[[#This Row],[Column6]])</f>
        <v>4.8468142725115702E-2</v>
      </c>
      <c r="J31" s="4">
        <f>_xlfn.NUMBERVALUE(Test_Length_Start[[#This Row],[Column7]])</f>
        <v>0.127828541476249</v>
      </c>
      <c r="K31" s="4">
        <f>_xlfn.NUMBERVALUE(Test_Length_Start[[#This Row],[Column12]])</f>
        <v>5.5933342269854602</v>
      </c>
      <c r="L31" s="8">
        <f>_xlfn.NUMBERVALUE(Test_Length_Start[[#This Row],[Column10]])</f>
        <v>0.32959235882594701</v>
      </c>
      <c r="M31" s="4">
        <f>_xlfn.NUMBERVALUE(Test_Length_Start[[#This Row],[Column11]])</f>
        <v>0.58909982068667899</v>
      </c>
      <c r="N31" s="8">
        <f>Tableau2[[#This Row],[Longueur manquante]]-(6-Tableau2[[#This Row],[longueur]])</f>
        <v>-1.282269904101581</v>
      </c>
    </row>
    <row r="32" spans="2:14" x14ac:dyDescent="0.25">
      <c r="B32" s="3" t="str">
        <f t="shared" si="0"/>
        <v>0</v>
      </c>
      <c r="C32" s="4" t="str">
        <f>Test_Length_Start[[#This Row],[Column1]]</f>
        <v>0-Camera-0,05</v>
      </c>
      <c r="D32" s="3">
        <f t="shared" si="1"/>
        <v>0.5</v>
      </c>
      <c r="E32" s="4">
        <f>_xlfn.NUMBERVALUE(Test_Length_Start[[#This Row],[Column2]])</f>
        <v>74.364645876259502</v>
      </c>
      <c r="F32" s="4">
        <f>_xlfn.NUMBERVALUE(Test_Length_Start[[#This Row],[Column3]])</f>
        <v>3.6188670525000299</v>
      </c>
      <c r="G32" s="4">
        <f>_xlfn.NUMBERVALUE(Test_Length_Start[[#This Row],[Column4]])</f>
        <v>0.112437714250677</v>
      </c>
      <c r="H32" s="4">
        <f>_xlfn.NUMBERVALUE(Test_Length_Start[[#This Row],[Column5]])</f>
        <v>0.16962522756581899</v>
      </c>
      <c r="I32" s="4">
        <f>_xlfn.NUMBERVALUE(Test_Length_Start[[#This Row],[Column6]])</f>
        <v>7.2064353309230597E-2</v>
      </c>
      <c r="J32" s="4">
        <f>_xlfn.NUMBERVALUE(Test_Length_Start[[#This Row],[Column7]])</f>
        <v>0.146344431228631</v>
      </c>
      <c r="K32" s="4">
        <f>_xlfn.NUMBERVALUE(Test_Length_Start[[#This Row],[Column12]])</f>
        <v>5.9101449599256703</v>
      </c>
      <c r="L32" s="8">
        <f>_xlfn.NUMBERVALUE(Test_Length_Start[[#This Row],[Column10]])</f>
        <v>0.39036735181117199</v>
      </c>
      <c r="M32" s="4">
        <f>_xlfn.NUMBERVALUE(Test_Length_Start[[#This Row],[Column11]])</f>
        <v>0.52188579484872899</v>
      </c>
      <c r="N32" s="8">
        <f>Tableau2[[#This Row],[Longueur manquante]]-(6-Tableau2[[#This Row],[longueur]])</f>
        <v>-1.8592471526512411</v>
      </c>
    </row>
    <row r="33" spans="2:14" x14ac:dyDescent="0.25">
      <c r="B33" s="3" t="str">
        <f t="shared" si="0"/>
        <v>0</v>
      </c>
      <c r="C33" s="4" t="str">
        <f>Test_Length_Start[[#This Row],[Column1]]</f>
        <v>0-Camera-0,05</v>
      </c>
      <c r="D33" s="3">
        <f t="shared" si="1"/>
        <v>0.5</v>
      </c>
      <c r="E33" s="4">
        <f>_xlfn.NUMBERVALUE(Test_Length_Start[[#This Row],[Column2]])</f>
        <v>73.027209668063193</v>
      </c>
      <c r="F33" s="4">
        <f>_xlfn.NUMBERVALUE(Test_Length_Start[[#This Row],[Column3]])</f>
        <v>4.0066443681396002</v>
      </c>
      <c r="G33" s="4">
        <f>_xlfn.NUMBERVALUE(Test_Length_Start[[#This Row],[Column4]])</f>
        <v>3.6137917908127197E-2</v>
      </c>
      <c r="H33" s="4">
        <f>_xlfn.NUMBERVALUE(Test_Length_Start[[#This Row],[Column5]])</f>
        <v>0.120671954175525</v>
      </c>
      <c r="I33" s="4">
        <f>_xlfn.NUMBERVALUE(Test_Length_Start[[#This Row],[Column6]])</f>
        <v>2.9733420407701501E-2</v>
      </c>
      <c r="J33" s="4">
        <f>_xlfn.NUMBERVALUE(Test_Length_Start[[#This Row],[Column7]])</f>
        <v>8.4531145239305994E-2</v>
      </c>
      <c r="K33" s="4">
        <f>_xlfn.NUMBERVALUE(Test_Length_Start[[#This Row],[Column12]])</f>
        <v>5.4378066590288601</v>
      </c>
      <c r="L33" s="8">
        <f>_xlfn.NUMBERVALUE(Test_Length_Start[[#This Row],[Column10]])</f>
        <v>0.111111138101191</v>
      </c>
      <c r="M33" s="4">
        <f>_xlfn.NUMBERVALUE(Test_Length_Start[[#This Row],[Column11]])</f>
        <v>0.58276598634313703</v>
      </c>
      <c r="N33" s="8">
        <f>Tableau2[[#This Row],[Longueur manquante]]-(6-Tableau2[[#This Row],[longueur]])</f>
        <v>-1.4105896455172626</v>
      </c>
    </row>
    <row r="34" spans="2:14" x14ac:dyDescent="0.25">
      <c r="B34" s="3" t="str">
        <f t="shared" si="0"/>
        <v>0</v>
      </c>
      <c r="C34" s="4" t="str">
        <f>Test_Length_Start[[#This Row],[Column1]]</f>
        <v>0-Camera-0,05</v>
      </c>
      <c r="D34" s="3">
        <f t="shared" si="1"/>
        <v>0.5</v>
      </c>
      <c r="E34" s="4">
        <f>_xlfn.NUMBERVALUE(Test_Length_Start[[#This Row],[Column2]])</f>
        <v>78.252587390671195</v>
      </c>
      <c r="F34" s="4">
        <f>_xlfn.NUMBERVALUE(Test_Length_Start[[#This Row],[Column3]])</f>
        <v>3.9386581675902499</v>
      </c>
      <c r="G34" s="4">
        <f>_xlfn.NUMBERVALUE(Test_Length_Start[[#This Row],[Column4]])</f>
        <v>2.9919920238732901E-2</v>
      </c>
      <c r="H34" s="4">
        <f>_xlfn.NUMBERVALUE(Test_Length_Start[[#This Row],[Column5]])</f>
        <v>0.11639318821764599</v>
      </c>
      <c r="I34" s="4">
        <f>_xlfn.NUMBERVALUE(Test_Length_Start[[#This Row],[Column6]])</f>
        <v>2.3834454894116501E-2</v>
      </c>
      <c r="J34" s="4">
        <f>_xlfn.NUMBERVALUE(Test_Length_Start[[#This Row],[Column7]])</f>
        <v>7.6415822405105402E-2</v>
      </c>
      <c r="K34" s="4">
        <f>_xlfn.NUMBERVALUE(Test_Length_Start[[#This Row],[Column12]])</f>
        <v>5.3451019000494799</v>
      </c>
      <c r="L34" s="8">
        <f>_xlfn.NUMBERVALUE(Test_Length_Start[[#This Row],[Column10]])</f>
        <v>8.2956134761923594E-2</v>
      </c>
      <c r="M34" s="4">
        <f>_xlfn.NUMBERVALUE(Test_Length_Start[[#This Row],[Column11]])</f>
        <v>0.58804958272831598</v>
      </c>
      <c r="N34" s="8">
        <f>Tableau2[[#This Row],[Longueur manquante]]-(6-Tableau2[[#This Row],[longueur]])</f>
        <v>-1.473292249681434</v>
      </c>
    </row>
    <row r="35" spans="2:14" x14ac:dyDescent="0.25">
      <c r="B35" s="3" t="str">
        <f t="shared" si="0"/>
        <v>0</v>
      </c>
      <c r="C35" s="4" t="str">
        <f>Test_Length_Start[[#This Row],[Column1]]</f>
        <v>0-Camera-0,05</v>
      </c>
      <c r="D35" s="3">
        <f t="shared" si="1"/>
        <v>0.5</v>
      </c>
      <c r="E35" s="4">
        <f>_xlfn.NUMBERVALUE(Test_Length_Start[[#This Row],[Column2]])</f>
        <v>55.128851125367397</v>
      </c>
      <c r="F35" s="4">
        <f>_xlfn.NUMBERVALUE(Test_Length_Start[[#This Row],[Column3]])</f>
        <v>4.3289714689124201</v>
      </c>
      <c r="G35" s="4">
        <f>_xlfn.NUMBERVALUE(Test_Length_Start[[#This Row],[Column4]])</f>
        <v>5.72647429506975E-2</v>
      </c>
      <c r="H35" s="4">
        <f>_xlfn.NUMBERVALUE(Test_Length_Start[[#This Row],[Column5]])</f>
        <v>0.14503607527057399</v>
      </c>
      <c r="I35" s="4">
        <f>_xlfn.NUMBERVALUE(Test_Length_Start[[#This Row],[Column6]])</f>
        <v>4.79864105065766E-2</v>
      </c>
      <c r="J35" s="4">
        <f>_xlfn.NUMBERVALUE(Test_Length_Start[[#This Row],[Column7]])</f>
        <v>0.10327431704898</v>
      </c>
      <c r="K35" s="4">
        <f>_xlfn.NUMBERVALUE(Test_Length_Start[[#This Row],[Column12]])</f>
        <v>5.34724220598582</v>
      </c>
      <c r="L35" s="8">
        <f>_xlfn.NUMBERVALUE(Test_Length_Start[[#This Row],[Column10]])</f>
        <v>0.32208563823171998</v>
      </c>
      <c r="M35" s="4">
        <f>_xlfn.NUMBERVALUE(Test_Length_Start[[#This Row],[Column11]])</f>
        <v>0.61566315282671003</v>
      </c>
      <c r="N35" s="8">
        <f>Tableau2[[#This Row],[Longueur manquante]]-(6-Tableau2[[#This Row],[longueur]])</f>
        <v>-1.0553653782608698</v>
      </c>
    </row>
    <row r="36" spans="2:14" x14ac:dyDescent="0.25">
      <c r="B36" s="3" t="str">
        <f t="shared" si="0"/>
        <v>0</v>
      </c>
      <c r="C36" s="4" t="str">
        <f>Test_Length_Start[[#This Row],[Column1]]</f>
        <v>0-Camera-0,05</v>
      </c>
      <c r="D36" s="3">
        <f t="shared" si="1"/>
        <v>0.5</v>
      </c>
      <c r="E36" s="4">
        <f>_xlfn.NUMBERVALUE(Test_Length_Start[[#This Row],[Column2]])</f>
        <v>89.1788316131545</v>
      </c>
      <c r="F36" s="4">
        <f>_xlfn.NUMBERVALUE(Test_Length_Start[[#This Row],[Column3]])</f>
        <v>3.87315024050947</v>
      </c>
      <c r="G36" s="4">
        <f>_xlfn.NUMBERVALUE(Test_Length_Start[[#This Row],[Column4]])</f>
        <v>3.5256082317685601E-2</v>
      </c>
      <c r="H36" s="4">
        <f>_xlfn.NUMBERVALUE(Test_Length_Start[[#This Row],[Column5]])</f>
        <v>0.12232770968098</v>
      </c>
      <c r="I36" s="4">
        <f>_xlfn.NUMBERVALUE(Test_Length_Start[[#This Row],[Column6]])</f>
        <v>3.1369908392168397E-2</v>
      </c>
      <c r="J36" s="4">
        <f>_xlfn.NUMBERVALUE(Test_Length_Start[[#This Row],[Column7]])</f>
        <v>8.7570973678185296E-2</v>
      </c>
      <c r="K36" s="4">
        <f>_xlfn.NUMBERVALUE(Test_Length_Start[[#This Row],[Column12]])</f>
        <v>5.2602872980060003</v>
      </c>
      <c r="L36" s="8">
        <f>_xlfn.NUMBERVALUE(Test_Length_Start[[#This Row],[Column10]])</f>
        <v>9.4710747645636306E-2</v>
      </c>
      <c r="M36" s="4">
        <f>_xlfn.NUMBERVALUE(Test_Length_Start[[#This Row],[Column11]])</f>
        <v>0.59912595610212105</v>
      </c>
      <c r="N36" s="8">
        <f>Tableau2[[#This Row],[Longueur manquante]]-(6-Tableau2[[#This Row],[longueur]])</f>
        <v>-1.5277238033884091</v>
      </c>
    </row>
    <row r="37" spans="2:14" x14ac:dyDescent="0.25">
      <c r="B37" s="3" t="str">
        <f t="shared" si="0"/>
        <v>0</v>
      </c>
      <c r="C37" s="4" t="str">
        <f>Test_Length_Start[[#This Row],[Column1]]</f>
        <v>0-Camera-0,05</v>
      </c>
      <c r="D37" s="3">
        <f t="shared" si="1"/>
        <v>0.5</v>
      </c>
      <c r="E37" s="4">
        <f>_xlfn.NUMBERVALUE(Test_Length_Start[[#This Row],[Column2]])</f>
        <v>66.405189804503706</v>
      </c>
      <c r="F37" s="4">
        <f>_xlfn.NUMBERVALUE(Test_Length_Start[[#This Row],[Column3]])</f>
        <v>3.8874831816970001</v>
      </c>
      <c r="G37" s="4">
        <f>_xlfn.NUMBERVALUE(Test_Length_Start[[#This Row],[Column4]])</f>
        <v>2.45492663192491E-2</v>
      </c>
      <c r="H37" s="4">
        <f>_xlfn.NUMBERVALUE(Test_Length_Start[[#This Row],[Column5]])</f>
        <v>0.113657646892686</v>
      </c>
      <c r="I37" s="4">
        <f>_xlfn.NUMBERVALUE(Test_Length_Start[[#This Row],[Column6]])</f>
        <v>2.30879731780512E-2</v>
      </c>
      <c r="J37" s="4">
        <f>_xlfn.NUMBERVALUE(Test_Length_Start[[#This Row],[Column7]])</f>
        <v>7.2618219511158405E-2</v>
      </c>
      <c r="K37" s="4">
        <f>_xlfn.NUMBERVALUE(Test_Length_Start[[#This Row],[Column12]])</f>
        <v>5.3382589409593404</v>
      </c>
      <c r="L37" s="8">
        <f>_xlfn.NUMBERVALUE(Test_Length_Start[[#This Row],[Column10]])</f>
        <v>6.5307822759887293E-2</v>
      </c>
      <c r="M37" s="4">
        <f>_xlfn.NUMBERVALUE(Test_Length_Start[[#This Row],[Column11]])</f>
        <v>0.57306464181115702</v>
      </c>
      <c r="N37" s="8">
        <f>Tableau2[[#This Row],[Longueur manquante]]-(6-Tableau2[[#This Row],[longueur]])</f>
        <v>-1.5394521764918427</v>
      </c>
    </row>
    <row r="38" spans="2:14" x14ac:dyDescent="0.25">
      <c r="B38" s="3" t="str">
        <f t="shared" si="0"/>
        <v>0</v>
      </c>
      <c r="C38" s="4" t="str">
        <f>Test_Length_Start[[#This Row],[Column1]]</f>
        <v>0-Camera-0,05</v>
      </c>
      <c r="D38" s="3">
        <f t="shared" si="1"/>
        <v>0.5</v>
      </c>
      <c r="E38" s="4">
        <f>_xlfn.NUMBERVALUE(Test_Length_Start[[#This Row],[Column2]])</f>
        <v>61.8458961315959</v>
      </c>
      <c r="F38" s="4">
        <f>_xlfn.NUMBERVALUE(Test_Length_Start[[#This Row],[Column3]])</f>
        <v>4.0495658235897896</v>
      </c>
      <c r="G38" s="4">
        <f>_xlfn.NUMBERVALUE(Test_Length_Start[[#This Row],[Column4]])</f>
        <v>2.9206720438241698E-2</v>
      </c>
      <c r="H38" s="4">
        <f>_xlfn.NUMBERVALUE(Test_Length_Start[[#This Row],[Column5]])</f>
        <v>0.120233037253138</v>
      </c>
      <c r="I38" s="4">
        <f>_xlfn.NUMBERVALUE(Test_Length_Start[[#This Row],[Column6]])</f>
        <v>2.34744628726287E-2</v>
      </c>
      <c r="J38" s="4">
        <f>_xlfn.NUMBERVALUE(Test_Length_Start[[#This Row],[Column7]])</f>
        <v>8.3259087943960697E-2</v>
      </c>
      <c r="K38" s="4">
        <f>_xlfn.NUMBERVALUE(Test_Length_Start[[#This Row],[Column12]])</f>
        <v>5.1172936439979804</v>
      </c>
      <c r="L38" s="8">
        <f>_xlfn.NUMBERVALUE(Test_Length_Start[[#This Row],[Column10]])</f>
        <v>9.5849495283327701E-2</v>
      </c>
      <c r="M38" s="4">
        <f>_xlfn.NUMBERVALUE(Test_Length_Start[[#This Row],[Column11]])</f>
        <v>0.57727481705556205</v>
      </c>
      <c r="N38" s="8">
        <f>Tableau2[[#This Row],[Longueur manquante]]-(6-Tableau2[[#This Row],[longueur]])</f>
        <v>-1.3731593593546485</v>
      </c>
    </row>
    <row r="39" spans="2:14" x14ac:dyDescent="0.25">
      <c r="B39" s="3" t="str">
        <f t="shared" si="0"/>
        <v>0</v>
      </c>
      <c r="C39" s="4" t="str">
        <f>Test_Length_Start[[#This Row],[Column1]]</f>
        <v>0-Camera-0,05</v>
      </c>
      <c r="D39" s="3">
        <f t="shared" si="1"/>
        <v>0.5</v>
      </c>
      <c r="E39" s="4">
        <f>_xlfn.NUMBERVALUE(Test_Length_Start[[#This Row],[Column2]])</f>
        <v>72.983406971488904</v>
      </c>
      <c r="F39" s="4">
        <f>_xlfn.NUMBERVALUE(Test_Length_Start[[#This Row],[Column3]])</f>
        <v>3.8839255072899199</v>
      </c>
      <c r="G39" s="4">
        <f>_xlfn.NUMBERVALUE(Test_Length_Start[[#This Row],[Column4]])</f>
        <v>1.9685637983812801E-2</v>
      </c>
      <c r="H39" s="4">
        <f>_xlfn.NUMBERVALUE(Test_Length_Start[[#This Row],[Column5]])</f>
        <v>0.11697973408262501</v>
      </c>
      <c r="I39" s="4">
        <f>_xlfn.NUMBERVALUE(Test_Length_Start[[#This Row],[Column6]])</f>
        <v>1.74542595720159E-2</v>
      </c>
      <c r="J39" s="4">
        <f>_xlfn.NUMBERVALUE(Test_Length_Start[[#This Row],[Column7]])</f>
        <v>7.6621879440731303E-2</v>
      </c>
      <c r="K39" s="4">
        <f>_xlfn.NUMBERVALUE(Test_Length_Start[[#This Row],[Column12]])</f>
        <v>5.4686413129093099</v>
      </c>
      <c r="L39" s="8">
        <f>_xlfn.NUMBERVALUE(Test_Length_Start[[#This Row],[Column10]])</f>
        <v>5.62221693208802E-2</v>
      </c>
      <c r="M39" s="4">
        <f>_xlfn.NUMBERVALUE(Test_Length_Start[[#This Row],[Column11]])</f>
        <v>0.59214287053122805</v>
      </c>
      <c r="N39" s="8">
        <f>Tableau2[[#This Row],[Longueur manquante]]-(6-Tableau2[[#This Row],[longueur]])</f>
        <v>-1.5239316221788521</v>
      </c>
    </row>
    <row r="40" spans="2:14" x14ac:dyDescent="0.25">
      <c r="B40" s="3" t="str">
        <f t="shared" si="0"/>
        <v>0</v>
      </c>
      <c r="C40" s="4" t="str">
        <f>Test_Length_Start[[#This Row],[Column1]]</f>
        <v>0-Camera-0,05</v>
      </c>
      <c r="D40" s="3">
        <f t="shared" si="1"/>
        <v>0.5</v>
      </c>
      <c r="E40" s="4">
        <f>_xlfn.NUMBERVALUE(Test_Length_Start[[#This Row],[Column2]])</f>
        <v>64.264746220650693</v>
      </c>
      <c r="F40" s="4">
        <f>_xlfn.NUMBERVALUE(Test_Length_Start[[#This Row],[Column3]])</f>
        <v>3.6631552874942801</v>
      </c>
      <c r="G40" s="4">
        <f>_xlfn.NUMBERVALUE(Test_Length_Start[[#This Row],[Column4]])</f>
        <v>5.6632945402329202E-2</v>
      </c>
      <c r="H40" s="4">
        <f>_xlfn.NUMBERVALUE(Test_Length_Start[[#This Row],[Column5]])</f>
        <v>0.14489003978675499</v>
      </c>
      <c r="I40" s="4">
        <f>_xlfn.NUMBERVALUE(Test_Length_Start[[#This Row],[Column6]])</f>
        <v>3.4024495862695597E-2</v>
      </c>
      <c r="J40" s="4">
        <f>_xlfn.NUMBERVALUE(Test_Length_Start[[#This Row],[Column7]])</f>
        <v>0.12255807726219101</v>
      </c>
      <c r="K40" s="4">
        <f>_xlfn.NUMBERVALUE(Test_Length_Start[[#This Row],[Column12]])</f>
        <v>5.2279653759905997</v>
      </c>
      <c r="L40" s="8">
        <f>_xlfn.NUMBERVALUE(Test_Length_Start[[#This Row],[Column10]])</f>
        <v>0.187619200016586</v>
      </c>
      <c r="M40" s="4">
        <f>_xlfn.NUMBERVALUE(Test_Length_Start[[#This Row],[Column11]])</f>
        <v>0.55081729101237498</v>
      </c>
      <c r="N40" s="8">
        <f>Tableau2[[#This Row],[Longueur manquante]]-(6-Tableau2[[#This Row],[longueur]])</f>
        <v>-1.7860274214933449</v>
      </c>
    </row>
    <row r="41" spans="2:14" x14ac:dyDescent="0.25">
      <c r="B41" s="3" t="str">
        <f t="shared" si="0"/>
        <v>0</v>
      </c>
      <c r="C41" s="4" t="str">
        <f>Test_Length_Start[[#This Row],[Column1]]</f>
        <v>0-Camera-0,05</v>
      </c>
      <c r="D41" s="3">
        <f t="shared" si="1"/>
        <v>0.5</v>
      </c>
      <c r="E41" s="4">
        <f>_xlfn.NUMBERVALUE(Test_Length_Start[[#This Row],[Column2]])</f>
        <v>56.8128055270071</v>
      </c>
      <c r="F41" s="4">
        <f>_xlfn.NUMBERVALUE(Test_Length_Start[[#This Row],[Column3]])</f>
        <v>4.2820630528127399</v>
      </c>
      <c r="G41" s="4">
        <f>_xlfn.NUMBERVALUE(Test_Length_Start[[#This Row],[Column4]])</f>
        <v>4.0064081639708503E-2</v>
      </c>
      <c r="H41" s="4">
        <f>_xlfn.NUMBERVALUE(Test_Length_Start[[#This Row],[Column5]])</f>
        <v>0.13984112236917501</v>
      </c>
      <c r="I41" s="4">
        <f>_xlfn.NUMBERVALUE(Test_Length_Start[[#This Row],[Column6]])</f>
        <v>2.6943573013662899E-2</v>
      </c>
      <c r="J41" s="4">
        <f>_xlfn.NUMBERVALUE(Test_Length_Start[[#This Row],[Column7]])</f>
        <v>0.101805869377812</v>
      </c>
      <c r="K41" s="4">
        <f>_xlfn.NUMBERVALUE(Test_Length_Start[[#This Row],[Column12]])</f>
        <v>4.9371286210371101</v>
      </c>
      <c r="L41" s="8">
        <f>_xlfn.NUMBERVALUE(Test_Length_Start[[#This Row],[Column10]])</f>
        <v>0.25274537637554001</v>
      </c>
      <c r="M41" s="4">
        <f>_xlfn.NUMBERVALUE(Test_Length_Start[[#This Row],[Column11]])</f>
        <v>0.61028275482809302</v>
      </c>
      <c r="N41" s="8">
        <f>Tableau2[[#This Row],[Longueur manquante]]-(6-Tableau2[[#This Row],[longueur]])</f>
        <v>-1.107654192359167</v>
      </c>
    </row>
    <row r="42" spans="2:14" x14ac:dyDescent="0.25">
      <c r="B42" s="3" t="str">
        <f t="shared" si="0"/>
        <v>0</v>
      </c>
      <c r="C42" s="4" t="str">
        <f>Test_Length_Start[[#This Row],[Column1]]</f>
        <v>0-Camera-0,1</v>
      </c>
      <c r="D42" s="3">
        <f t="shared" si="1"/>
        <v>1</v>
      </c>
      <c r="E42" s="4">
        <f>_xlfn.NUMBERVALUE(Test_Length_Start[[#This Row],[Column2]])</f>
        <v>70.134793086481295</v>
      </c>
      <c r="F42" s="4">
        <f>_xlfn.NUMBERVALUE(Test_Length_Start[[#This Row],[Column3]])</f>
        <v>3.7678755741461201</v>
      </c>
      <c r="G42" s="4">
        <f>_xlfn.NUMBERVALUE(Test_Length_Start[[#This Row],[Column4]])</f>
        <v>6.1364634661484098E-2</v>
      </c>
      <c r="H42" s="4">
        <f>_xlfn.NUMBERVALUE(Test_Length_Start[[#This Row],[Column5]])</f>
        <v>0.159728856628473</v>
      </c>
      <c r="I42" s="4">
        <f>_xlfn.NUMBERVALUE(Test_Length_Start[[#This Row],[Column6]])</f>
        <v>5.1338429507839803E-2</v>
      </c>
      <c r="J42" s="4">
        <f>_xlfn.NUMBERVALUE(Test_Length_Start[[#This Row],[Column7]])</f>
        <v>0.11043838552148</v>
      </c>
      <c r="K42" s="4">
        <f>_xlfn.NUMBERVALUE(Test_Length_Start[[#This Row],[Column12]])</f>
        <v>5.4653041220735696</v>
      </c>
      <c r="L42" s="8">
        <f>_xlfn.NUMBERVALUE(Test_Length_Start[[#This Row],[Column10]])</f>
        <v>0.39230383747474301</v>
      </c>
      <c r="M42" s="4">
        <f>_xlfn.NUMBERVALUE(Test_Length_Start[[#This Row],[Column11]])</f>
        <v>0.63690365727271403</v>
      </c>
      <c r="N42" s="8">
        <f>Tableau2[[#This Row],[Longueur manquante]]-(6-Tableau2[[#This Row],[longueur]])</f>
        <v>-1.5952207685811659</v>
      </c>
    </row>
    <row r="43" spans="2:14" x14ac:dyDescent="0.25">
      <c r="B43" s="3" t="str">
        <f t="shared" si="0"/>
        <v>0</v>
      </c>
      <c r="C43" s="4" t="str">
        <f>Test_Length_Start[[#This Row],[Column1]]</f>
        <v>0-Camera-0,1</v>
      </c>
      <c r="D43" s="3">
        <f t="shared" si="1"/>
        <v>1</v>
      </c>
      <c r="E43" s="4">
        <f>_xlfn.NUMBERVALUE(Test_Length_Start[[#This Row],[Column2]])</f>
        <v>78.252456651530494</v>
      </c>
      <c r="F43" s="4">
        <f>_xlfn.NUMBERVALUE(Test_Length_Start[[#This Row],[Column3]])</f>
        <v>3.6195061635992398</v>
      </c>
      <c r="G43" s="4">
        <f>_xlfn.NUMBERVALUE(Test_Length_Start[[#This Row],[Column4]])</f>
        <v>0.103499160082396</v>
      </c>
      <c r="H43" s="4">
        <f>_xlfn.NUMBERVALUE(Test_Length_Start[[#This Row],[Column5]])</f>
        <v>0.159815390968058</v>
      </c>
      <c r="I43" s="4">
        <f>_xlfn.NUMBERVALUE(Test_Length_Start[[#This Row],[Column6]])</f>
        <v>7.0006012462468001E-2</v>
      </c>
      <c r="J43" s="4">
        <f>_xlfn.NUMBERVALUE(Test_Length_Start[[#This Row],[Column7]])</f>
        <v>0.14426865919649501</v>
      </c>
      <c r="K43" s="4">
        <f>_xlfn.NUMBERVALUE(Test_Length_Start[[#This Row],[Column12]])</f>
        <v>5.3469636460067704</v>
      </c>
      <c r="L43" s="8">
        <f>_xlfn.NUMBERVALUE(Test_Length_Start[[#This Row],[Column10]])</f>
        <v>0.34048501599976899</v>
      </c>
      <c r="M43" s="4">
        <f>_xlfn.NUMBERVALUE(Test_Length_Start[[#This Row],[Column11]])</f>
        <v>0.51439382260217703</v>
      </c>
      <c r="N43" s="8">
        <f>Tableau2[[#This Row],[Longueur manquante]]-(6-Tableau2[[#This Row],[longueur]])</f>
        <v>-1.866100013798583</v>
      </c>
    </row>
    <row r="44" spans="2:14" x14ac:dyDescent="0.25">
      <c r="B44" s="3" t="str">
        <f t="shared" si="0"/>
        <v>0</v>
      </c>
      <c r="C44" s="4" t="str">
        <f>Test_Length_Start[[#This Row],[Column1]]</f>
        <v>0-Camera-0,1</v>
      </c>
      <c r="D44" s="3">
        <f t="shared" si="1"/>
        <v>1</v>
      </c>
      <c r="E44" s="4">
        <f>_xlfn.NUMBERVALUE(Test_Length_Start[[#This Row],[Column2]])</f>
        <v>68.427605988916099</v>
      </c>
      <c r="F44" s="4">
        <f>_xlfn.NUMBERVALUE(Test_Length_Start[[#This Row],[Column3]])</f>
        <v>4.1516973284988703</v>
      </c>
      <c r="G44" s="4">
        <f>_xlfn.NUMBERVALUE(Test_Length_Start[[#This Row],[Column4]])</f>
        <v>0.1019245114849</v>
      </c>
      <c r="H44" s="4">
        <f>_xlfn.NUMBERVALUE(Test_Length_Start[[#This Row],[Column5]])</f>
        <v>0.17162842500933601</v>
      </c>
      <c r="I44" s="4">
        <f>_xlfn.NUMBERVALUE(Test_Length_Start[[#This Row],[Column6]])</f>
        <v>9.8212435147134597E-2</v>
      </c>
      <c r="J44" s="4">
        <f>_xlfn.NUMBERVALUE(Test_Length_Start[[#This Row],[Column7]])</f>
        <v>0.13984274352527601</v>
      </c>
      <c r="K44" s="4">
        <f>_xlfn.NUMBERVALUE(Test_Length_Start[[#This Row],[Column12]])</f>
        <v>5.9310778089566103</v>
      </c>
      <c r="L44" s="8">
        <f>_xlfn.NUMBERVALUE(Test_Length_Start[[#This Row],[Column10]])</f>
        <v>0.27596996331102602</v>
      </c>
      <c r="M44" s="4">
        <f>_xlfn.NUMBERVALUE(Test_Length_Start[[#This Row],[Column11]])</f>
        <v>0.68514112116272896</v>
      </c>
      <c r="N44" s="8">
        <f>Tableau2[[#This Row],[Longueur manquante]]-(6-Tableau2[[#This Row],[longueur]])</f>
        <v>-1.1631615503384007</v>
      </c>
    </row>
    <row r="45" spans="2:14" x14ac:dyDescent="0.25">
      <c r="B45" s="3" t="str">
        <f t="shared" si="0"/>
        <v>0</v>
      </c>
      <c r="C45" s="4" t="str">
        <f>Test_Length_Start[[#This Row],[Column1]]</f>
        <v>0-Camera-0,1</v>
      </c>
      <c r="D45" s="3">
        <f t="shared" si="1"/>
        <v>1</v>
      </c>
      <c r="E45" s="4">
        <f>_xlfn.NUMBERVALUE(Test_Length_Start[[#This Row],[Column2]])</f>
        <v>69.510886828540706</v>
      </c>
      <c r="F45" s="4">
        <f>_xlfn.NUMBERVALUE(Test_Length_Start[[#This Row],[Column3]])</f>
        <v>3.7198495097861901</v>
      </c>
      <c r="G45" s="4">
        <f>_xlfn.NUMBERVALUE(Test_Length_Start[[#This Row],[Column4]])</f>
        <v>5.2660330360481199E-2</v>
      </c>
      <c r="H45" s="4">
        <f>_xlfn.NUMBERVALUE(Test_Length_Start[[#This Row],[Column5]])</f>
        <v>0.13581695199230201</v>
      </c>
      <c r="I45" s="4">
        <f>_xlfn.NUMBERVALUE(Test_Length_Start[[#This Row],[Column6]])</f>
        <v>4.6554533100284803E-2</v>
      </c>
      <c r="J45" s="4">
        <f>_xlfn.NUMBERVALUE(Test_Length_Start[[#This Row],[Column7]])</f>
        <v>0.108239226259831</v>
      </c>
      <c r="K45" s="4">
        <f>_xlfn.NUMBERVALUE(Test_Length_Start[[#This Row],[Column12]])</f>
        <v>6.0132372910156802</v>
      </c>
      <c r="L45" s="8">
        <f>_xlfn.NUMBERVALUE(Test_Length_Start[[#This Row],[Column10]])</f>
        <v>0.14439684807075201</v>
      </c>
      <c r="M45" s="4">
        <f>_xlfn.NUMBERVALUE(Test_Length_Start[[#This Row],[Column11]])</f>
        <v>0.64754342063638803</v>
      </c>
      <c r="N45" s="8">
        <f>Tableau2[[#This Row],[Longueur manquante]]-(6-Tableau2[[#This Row],[longueur]])</f>
        <v>-1.6326070695774217</v>
      </c>
    </row>
    <row r="46" spans="2:14" x14ac:dyDescent="0.25">
      <c r="B46" s="3" t="str">
        <f t="shared" si="0"/>
        <v>0</v>
      </c>
      <c r="C46" s="4" t="str">
        <f>Test_Length_Start[[#This Row],[Column1]]</f>
        <v>0-Camera-0,1</v>
      </c>
      <c r="D46" s="3">
        <f t="shared" si="1"/>
        <v>1</v>
      </c>
      <c r="E46" s="4">
        <f>_xlfn.NUMBERVALUE(Test_Length_Start[[#This Row],[Column2]])</f>
        <v>78.210897321031396</v>
      </c>
      <c r="F46" s="4">
        <f>_xlfn.NUMBERVALUE(Test_Length_Start[[#This Row],[Column3]])</f>
        <v>4.1838685035724703</v>
      </c>
      <c r="G46" s="4">
        <f>_xlfn.NUMBERVALUE(Test_Length_Start[[#This Row],[Column4]])</f>
        <v>0.176587089835849</v>
      </c>
      <c r="H46" s="4">
        <f>_xlfn.NUMBERVALUE(Test_Length_Start[[#This Row],[Column5]])</f>
        <v>0.21283956890345099</v>
      </c>
      <c r="I46" s="4">
        <f>_xlfn.NUMBERVALUE(Test_Length_Start[[#This Row],[Column6]])</f>
        <v>0.13657770553326001</v>
      </c>
      <c r="J46" s="4">
        <f>_xlfn.NUMBERVALUE(Test_Length_Start[[#This Row],[Column7]])</f>
        <v>0.18946257191149901</v>
      </c>
      <c r="K46" s="4">
        <f>_xlfn.NUMBERVALUE(Test_Length_Start[[#This Row],[Column12]])</f>
        <v>5.1714045109692899</v>
      </c>
      <c r="L46" s="8">
        <f>_xlfn.NUMBERVALUE(Test_Length_Start[[#This Row],[Column10]])</f>
        <v>0.49438850587425998</v>
      </c>
      <c r="M46" s="4">
        <f>_xlfn.NUMBERVALUE(Test_Length_Start[[#This Row],[Column11]])</f>
        <v>0.64692500344536297</v>
      </c>
      <c r="N46" s="8">
        <f>Tableau2[[#This Row],[Longueur manquante]]-(6-Tableau2[[#This Row],[longueur]])</f>
        <v>-1.1692064929821666</v>
      </c>
    </row>
    <row r="47" spans="2:14" x14ac:dyDescent="0.25">
      <c r="B47" s="3" t="str">
        <f t="shared" si="0"/>
        <v>0</v>
      </c>
      <c r="C47" s="4" t="str">
        <f>Test_Length_Start[[#This Row],[Column1]]</f>
        <v>0-Camera-0,1</v>
      </c>
      <c r="D47" s="3">
        <f t="shared" si="1"/>
        <v>1</v>
      </c>
      <c r="E47" s="4">
        <f>_xlfn.NUMBERVALUE(Test_Length_Start[[#This Row],[Column2]])</f>
        <v>52.995991325978899</v>
      </c>
      <c r="F47" s="4">
        <f>_xlfn.NUMBERVALUE(Test_Length_Start[[#This Row],[Column3]])</f>
        <v>4.2596598470446096</v>
      </c>
      <c r="G47" s="4">
        <f>_xlfn.NUMBERVALUE(Test_Length_Start[[#This Row],[Column4]])</f>
        <v>0.10424905209839599</v>
      </c>
      <c r="H47" s="4">
        <f>_xlfn.NUMBERVALUE(Test_Length_Start[[#This Row],[Column5]])</f>
        <v>0.17987907908880299</v>
      </c>
      <c r="I47" s="4">
        <f>_xlfn.NUMBERVALUE(Test_Length_Start[[#This Row],[Column6]])</f>
        <v>8.3777102511498794E-2</v>
      </c>
      <c r="J47" s="4">
        <f>_xlfn.NUMBERVALUE(Test_Length_Start[[#This Row],[Column7]])</f>
        <v>0.14519337511723801</v>
      </c>
      <c r="K47" s="4">
        <f>_xlfn.NUMBERVALUE(Test_Length_Start[[#This Row],[Column12]])</f>
        <v>5.2901774330530298</v>
      </c>
      <c r="L47" s="8">
        <f>_xlfn.NUMBERVALUE(Test_Length_Start[[#This Row],[Column10]])</f>
        <v>0.34901923910162302</v>
      </c>
      <c r="M47" s="4">
        <f>_xlfn.NUMBERVALUE(Test_Length_Start[[#This Row],[Column11]])</f>
        <v>0.72670851709029205</v>
      </c>
      <c r="N47" s="8">
        <f>Tableau2[[#This Row],[Longueur manquante]]-(6-Tableau2[[#This Row],[longueur]])</f>
        <v>-1.0136316358650983</v>
      </c>
    </row>
    <row r="48" spans="2:14" x14ac:dyDescent="0.25">
      <c r="B48" s="3" t="str">
        <f t="shared" si="0"/>
        <v>0</v>
      </c>
      <c r="C48" s="4" t="str">
        <f>Test_Length_Start[[#This Row],[Column1]]</f>
        <v>0-Camera-0,1</v>
      </c>
      <c r="D48" s="3">
        <f t="shared" si="1"/>
        <v>1</v>
      </c>
      <c r="E48" s="4">
        <f>_xlfn.NUMBERVALUE(Test_Length_Start[[#This Row],[Column2]])</f>
        <v>80.144835137968798</v>
      </c>
      <c r="F48" s="4">
        <f>_xlfn.NUMBERVALUE(Test_Length_Start[[#This Row],[Column3]])</f>
        <v>3.8534564626538699</v>
      </c>
      <c r="G48" s="4">
        <f>_xlfn.NUMBERVALUE(Test_Length_Start[[#This Row],[Column4]])</f>
        <v>9.4473304068942596E-2</v>
      </c>
      <c r="H48" s="4">
        <f>_xlfn.NUMBERVALUE(Test_Length_Start[[#This Row],[Column5]])</f>
        <v>0.156972690304781</v>
      </c>
      <c r="I48" s="4">
        <f>_xlfn.NUMBERVALUE(Test_Length_Start[[#This Row],[Column6]])</f>
        <v>8.7623025124396098E-2</v>
      </c>
      <c r="J48" s="4">
        <f>_xlfn.NUMBERVALUE(Test_Length_Start[[#This Row],[Column7]])</f>
        <v>0.14061652312726999</v>
      </c>
      <c r="K48" s="4">
        <f>_xlfn.NUMBERVALUE(Test_Length_Start[[#This Row],[Column12]])</f>
        <v>5.8946190979331696</v>
      </c>
      <c r="L48" s="8">
        <f>_xlfn.NUMBERVALUE(Test_Length_Start[[#This Row],[Column10]])</f>
        <v>0.22222614432430601</v>
      </c>
      <c r="M48" s="4">
        <f>_xlfn.NUMBERVALUE(Test_Length_Start[[#This Row],[Column11]])</f>
        <v>0.65301125950543304</v>
      </c>
      <c r="N48" s="8">
        <f>Tableau2[[#This Row],[Longueur manquante]]-(6-Tableau2[[#This Row],[longueur]])</f>
        <v>-1.4935322778406972</v>
      </c>
    </row>
    <row r="49" spans="2:14" x14ac:dyDescent="0.25">
      <c r="B49" s="3" t="str">
        <f t="shared" si="0"/>
        <v>0</v>
      </c>
      <c r="C49" s="4" t="str">
        <f>Test_Length_Start[[#This Row],[Column1]]</f>
        <v>0-Camera-0,1</v>
      </c>
      <c r="D49" s="3">
        <f t="shared" si="1"/>
        <v>1</v>
      </c>
      <c r="E49" s="4">
        <f>_xlfn.NUMBERVALUE(Test_Length_Start[[#This Row],[Column2]])</f>
        <v>80.631746289041601</v>
      </c>
      <c r="F49" s="4">
        <f>_xlfn.NUMBERVALUE(Test_Length_Start[[#This Row],[Column3]])</f>
        <v>3.8042120721170001</v>
      </c>
      <c r="G49" s="4">
        <f>_xlfn.NUMBERVALUE(Test_Length_Start[[#This Row],[Column4]])</f>
        <v>6.1416633822352497E-2</v>
      </c>
      <c r="H49" s="4">
        <f>_xlfn.NUMBERVALUE(Test_Length_Start[[#This Row],[Column5]])</f>
        <v>0.130478359297864</v>
      </c>
      <c r="I49" s="4">
        <f>_xlfn.NUMBERVALUE(Test_Length_Start[[#This Row],[Column6]])</f>
        <v>6.4293961095933105E-2</v>
      </c>
      <c r="J49" s="4">
        <f>_xlfn.NUMBERVALUE(Test_Length_Start[[#This Row],[Column7]])</f>
        <v>0.10398194870964</v>
      </c>
      <c r="K49" s="4">
        <f>_xlfn.NUMBERVALUE(Test_Length_Start[[#This Row],[Column12]])</f>
        <v>5.2812927889171899</v>
      </c>
      <c r="L49" s="8">
        <f>_xlfn.NUMBERVALUE(Test_Length_Start[[#This Row],[Column10]])</f>
        <v>0.127488819839149</v>
      </c>
      <c r="M49" s="4">
        <f>_xlfn.NUMBERVALUE(Test_Length_Start[[#This Row],[Column11]])</f>
        <v>0.57646150678516805</v>
      </c>
      <c r="N49" s="8">
        <f>Tableau2[[#This Row],[Longueur manquante]]-(6-Tableau2[[#This Row],[longueur]])</f>
        <v>-1.6193264210978318</v>
      </c>
    </row>
    <row r="50" spans="2:14" x14ac:dyDescent="0.25">
      <c r="B50" s="3" t="str">
        <f t="shared" si="0"/>
        <v>0</v>
      </c>
      <c r="C50" s="4" t="str">
        <f>Test_Length_Start[[#This Row],[Column1]]</f>
        <v>0-Camera-0,1</v>
      </c>
      <c r="D50" s="3">
        <f t="shared" si="1"/>
        <v>1</v>
      </c>
      <c r="E50" s="4">
        <f>_xlfn.NUMBERVALUE(Test_Length_Start[[#This Row],[Column2]])</f>
        <v>82.346028468753303</v>
      </c>
      <c r="F50" s="4">
        <f>_xlfn.NUMBERVALUE(Test_Length_Start[[#This Row],[Column3]])</f>
        <v>3.9704673569634701</v>
      </c>
      <c r="G50" s="4">
        <f>_xlfn.NUMBERVALUE(Test_Length_Start[[#This Row],[Column4]])</f>
        <v>3.8732457145057797E-2</v>
      </c>
      <c r="H50" s="4">
        <f>_xlfn.NUMBERVALUE(Test_Length_Start[[#This Row],[Column5]])</f>
        <v>0.131623330992165</v>
      </c>
      <c r="I50" s="4">
        <f>_xlfn.NUMBERVALUE(Test_Length_Start[[#This Row],[Column6]])</f>
        <v>3.3477374646967699E-2</v>
      </c>
      <c r="J50" s="4">
        <f>_xlfn.NUMBERVALUE(Test_Length_Start[[#This Row],[Column7]])</f>
        <v>9.0162080390336297E-2</v>
      </c>
      <c r="K50" s="4">
        <f>_xlfn.NUMBERVALUE(Test_Length_Start[[#This Row],[Column12]])</f>
        <v>4.65948989498429</v>
      </c>
      <c r="L50" s="8">
        <f>_xlfn.NUMBERVALUE(Test_Length_Start[[#This Row],[Column10]])</f>
        <v>0.109412307874981</v>
      </c>
      <c r="M50" s="4">
        <f>_xlfn.NUMBERVALUE(Test_Length_Start[[#This Row],[Column11]])</f>
        <v>0.67657174403162001</v>
      </c>
      <c r="N50" s="8">
        <f>Tableau2[[#This Row],[Longueur manquante]]-(6-Tableau2[[#This Row],[longueur]])</f>
        <v>-1.35296089900491</v>
      </c>
    </row>
    <row r="51" spans="2:14" x14ac:dyDescent="0.25">
      <c r="B51" s="3" t="str">
        <f t="shared" si="0"/>
        <v>0</v>
      </c>
      <c r="C51" s="4" t="str">
        <f>Test_Length_Start[[#This Row],[Column1]]</f>
        <v>0-Camera-0,1</v>
      </c>
      <c r="D51" s="3">
        <f t="shared" si="1"/>
        <v>1</v>
      </c>
      <c r="E51" s="4">
        <f>_xlfn.NUMBERVALUE(Test_Length_Start[[#This Row],[Column2]])</f>
        <v>51.125566515186698</v>
      </c>
      <c r="F51" s="4">
        <f>_xlfn.NUMBERVALUE(Test_Length_Start[[#This Row],[Column3]])</f>
        <v>3.8789650865457701</v>
      </c>
      <c r="G51" s="4">
        <f>_xlfn.NUMBERVALUE(Test_Length_Start[[#This Row],[Column4]])</f>
        <v>0.120859831684859</v>
      </c>
      <c r="H51" s="4">
        <f>_xlfn.NUMBERVALUE(Test_Length_Start[[#This Row],[Column5]])</f>
        <v>0.176130945825515</v>
      </c>
      <c r="I51" s="4">
        <f>_xlfn.NUMBERVALUE(Test_Length_Start[[#This Row],[Column6]])</f>
        <v>9.6375787765042104E-2</v>
      </c>
      <c r="J51" s="4">
        <f>_xlfn.NUMBERVALUE(Test_Length_Start[[#This Row],[Column7]])</f>
        <v>0.15244015352682799</v>
      </c>
      <c r="K51" s="4">
        <f>_xlfn.NUMBERVALUE(Test_Length_Start[[#This Row],[Column12]])</f>
        <v>4.9296236980007899</v>
      </c>
      <c r="L51" s="8">
        <f>_xlfn.NUMBERVALUE(Test_Length_Start[[#This Row],[Column10]])</f>
        <v>0.403671484843178</v>
      </c>
      <c r="M51" s="4">
        <f>_xlfn.NUMBERVALUE(Test_Length_Start[[#This Row],[Column11]])</f>
        <v>0.57618703706279895</v>
      </c>
      <c r="N51" s="8">
        <f>Tableau2[[#This Row],[Longueur manquante]]-(6-Tableau2[[#This Row],[longueur]])</f>
        <v>-1.5448478763914308</v>
      </c>
    </row>
    <row r="52" spans="2:14" x14ac:dyDescent="0.25">
      <c r="B52" s="3" t="str">
        <f t="shared" si="0"/>
        <v>0</v>
      </c>
      <c r="C52" s="4" t="str">
        <f>Test_Length_Start[[#This Row],[Column1]]</f>
        <v>0-Camera-0,1</v>
      </c>
      <c r="D52" s="3">
        <f t="shared" si="1"/>
        <v>1</v>
      </c>
      <c r="E52" s="4">
        <f>_xlfn.NUMBERVALUE(Test_Length_Start[[#This Row],[Column2]])</f>
        <v>71.819264732604495</v>
      </c>
      <c r="F52" s="4">
        <f>_xlfn.NUMBERVALUE(Test_Length_Start[[#This Row],[Column3]])</f>
        <v>3.80242441696016</v>
      </c>
      <c r="G52" s="4">
        <f>_xlfn.NUMBERVALUE(Test_Length_Start[[#This Row],[Column4]])</f>
        <v>7.7475532298882405E-2</v>
      </c>
      <c r="H52" s="4">
        <f>_xlfn.NUMBERVALUE(Test_Length_Start[[#This Row],[Column5]])</f>
        <v>0.155492128917815</v>
      </c>
      <c r="I52" s="4">
        <f>_xlfn.NUMBERVALUE(Test_Length_Start[[#This Row],[Column6]])</f>
        <v>6.6586450289522897E-2</v>
      </c>
      <c r="J52" s="4">
        <f>_xlfn.NUMBERVALUE(Test_Length_Start[[#This Row],[Column7]])</f>
        <v>0.14127888636446201</v>
      </c>
      <c r="K52" s="4">
        <f>_xlfn.NUMBERVALUE(Test_Length_Start[[#This Row],[Column12]])</f>
        <v>4.9373538349755099</v>
      </c>
      <c r="L52" s="8">
        <f>_xlfn.NUMBERVALUE(Test_Length_Start[[#This Row],[Column10]])</f>
        <v>0.22407190137815999</v>
      </c>
      <c r="M52" s="4">
        <f>_xlfn.NUMBERVALUE(Test_Length_Start[[#This Row],[Column11]])</f>
        <v>0.617996842984607</v>
      </c>
      <c r="N52" s="8">
        <f>Tableau2[[#This Row],[Longueur manquante]]-(6-Tableau2[[#This Row],[longueur]])</f>
        <v>-1.579578740055233</v>
      </c>
    </row>
    <row r="53" spans="2:14" x14ac:dyDescent="0.25">
      <c r="B53" s="3" t="str">
        <f t="shared" si="0"/>
        <v>0</v>
      </c>
      <c r="C53" s="4" t="str">
        <f>Test_Length_Start[[#This Row],[Column1]]</f>
        <v>0-Camera-0,1</v>
      </c>
      <c r="D53" s="3">
        <f t="shared" si="1"/>
        <v>1</v>
      </c>
      <c r="E53" s="4">
        <f>_xlfn.NUMBERVALUE(Test_Length_Start[[#This Row],[Column2]])</f>
        <v>54.311493460931302</v>
      </c>
      <c r="F53" s="4">
        <f>_xlfn.NUMBERVALUE(Test_Length_Start[[#This Row],[Column3]])</f>
        <v>4.0012328331851297</v>
      </c>
      <c r="G53" s="4">
        <f>_xlfn.NUMBERVALUE(Test_Length_Start[[#This Row],[Column4]])</f>
        <v>8.80942707212099E-2</v>
      </c>
      <c r="H53" s="4">
        <f>_xlfn.NUMBERVALUE(Test_Length_Start[[#This Row],[Column5]])</f>
        <v>0.17088694235750801</v>
      </c>
      <c r="I53" s="4">
        <f>_xlfn.NUMBERVALUE(Test_Length_Start[[#This Row],[Column6]])</f>
        <v>5.9729436548616698E-2</v>
      </c>
      <c r="J53" s="4">
        <f>_xlfn.NUMBERVALUE(Test_Length_Start[[#This Row],[Column7]])</f>
        <v>0.15202654640788499</v>
      </c>
      <c r="K53" s="4">
        <f>_xlfn.NUMBERVALUE(Test_Length_Start[[#This Row],[Column12]])</f>
        <v>4.6683972699101997</v>
      </c>
      <c r="L53" s="8">
        <f>_xlfn.NUMBERVALUE(Test_Length_Start[[#This Row],[Column10]])</f>
        <v>0.30172728207073501</v>
      </c>
      <c r="M53" s="4">
        <f>_xlfn.NUMBERVALUE(Test_Length_Start[[#This Row],[Column11]])</f>
        <v>0.57775698002688902</v>
      </c>
      <c r="N53" s="8">
        <f>Tableau2[[#This Row],[Longueur manquante]]-(6-Tableau2[[#This Row],[longueur]])</f>
        <v>-1.4210101867879814</v>
      </c>
    </row>
    <row r="54" spans="2:14" x14ac:dyDescent="0.25">
      <c r="B54" s="3" t="str">
        <f t="shared" si="0"/>
        <v>0</v>
      </c>
      <c r="C54" s="4" t="str">
        <f>Test_Length_Start[[#This Row],[Column1]]</f>
        <v>0-Camera-0,1</v>
      </c>
      <c r="D54" s="3">
        <f t="shared" si="1"/>
        <v>1</v>
      </c>
      <c r="E54" s="4">
        <f>_xlfn.NUMBERVALUE(Test_Length_Start[[#This Row],[Column2]])</f>
        <v>61.227879835882298</v>
      </c>
      <c r="F54" s="4">
        <f>_xlfn.NUMBERVALUE(Test_Length_Start[[#This Row],[Column3]])</f>
        <v>3.8655437015607101</v>
      </c>
      <c r="G54" s="4">
        <f>_xlfn.NUMBERVALUE(Test_Length_Start[[#This Row],[Column4]])</f>
        <v>0.13741905454391201</v>
      </c>
      <c r="H54" s="4">
        <f>_xlfn.NUMBERVALUE(Test_Length_Start[[#This Row],[Column5]])</f>
        <v>0.176473930716464</v>
      </c>
      <c r="I54" s="4">
        <f>_xlfn.NUMBERVALUE(Test_Length_Start[[#This Row],[Column6]])</f>
        <v>0.12069266034903001</v>
      </c>
      <c r="J54" s="4">
        <f>_xlfn.NUMBERVALUE(Test_Length_Start[[#This Row],[Column7]])</f>
        <v>0.159135688895502</v>
      </c>
      <c r="K54" s="4">
        <f>_xlfn.NUMBERVALUE(Test_Length_Start[[#This Row],[Column12]])</f>
        <v>5.2715772689552898</v>
      </c>
      <c r="L54" s="8">
        <f>_xlfn.NUMBERVALUE(Test_Length_Start[[#This Row],[Column10]])</f>
        <v>0.38367671124809299</v>
      </c>
      <c r="M54" s="4">
        <f>_xlfn.NUMBERVALUE(Test_Length_Start[[#This Row],[Column11]])</f>
        <v>0.63226460984783295</v>
      </c>
      <c r="N54" s="8">
        <f>Tableau2[[#This Row],[Longueur manquante]]-(6-Tableau2[[#This Row],[longueur]])</f>
        <v>-1.502191688591457</v>
      </c>
    </row>
    <row r="55" spans="2:14" x14ac:dyDescent="0.25">
      <c r="B55" s="3" t="str">
        <f t="shared" si="0"/>
        <v>0</v>
      </c>
      <c r="C55" s="4" t="str">
        <f>Test_Length_Start[[#This Row],[Column1]]</f>
        <v>0-Camera-0,1</v>
      </c>
      <c r="D55" s="3">
        <f t="shared" si="1"/>
        <v>1</v>
      </c>
      <c r="E55" s="4">
        <f>_xlfn.NUMBERVALUE(Test_Length_Start[[#This Row],[Column2]])</f>
        <v>70.985210037056603</v>
      </c>
      <c r="F55" s="4">
        <f>_xlfn.NUMBERVALUE(Test_Length_Start[[#This Row],[Column3]])</f>
        <v>3.8360004018419702</v>
      </c>
      <c r="G55" s="4">
        <f>_xlfn.NUMBERVALUE(Test_Length_Start[[#This Row],[Column4]])</f>
        <v>6.9025795376666907E-2</v>
      </c>
      <c r="H55" s="4">
        <f>_xlfn.NUMBERVALUE(Test_Length_Start[[#This Row],[Column5]])</f>
        <v>0.145414902574691</v>
      </c>
      <c r="I55" s="4">
        <f>_xlfn.NUMBERVALUE(Test_Length_Start[[#This Row],[Column6]])</f>
        <v>4.9374987119039801E-2</v>
      </c>
      <c r="J55" s="4">
        <f>_xlfn.NUMBERVALUE(Test_Length_Start[[#This Row],[Column7]])</f>
        <v>0.12684316233196699</v>
      </c>
      <c r="K55" s="4">
        <f>_xlfn.NUMBERVALUE(Test_Length_Start[[#This Row],[Column12]])</f>
        <v>4.9167611089069396</v>
      </c>
      <c r="L55" s="8">
        <f>_xlfn.NUMBERVALUE(Test_Length_Start[[#This Row],[Column10]])</f>
        <v>0.21260519429943001</v>
      </c>
      <c r="M55" s="4">
        <f>_xlfn.NUMBERVALUE(Test_Length_Start[[#This Row],[Column11]])</f>
        <v>0.63124532819147205</v>
      </c>
      <c r="N55" s="8">
        <f>Tableau2[[#This Row],[Longueur manquante]]-(6-Tableau2[[#This Row],[longueur]])</f>
        <v>-1.5327542699665577</v>
      </c>
    </row>
    <row r="56" spans="2:14" x14ac:dyDescent="0.25">
      <c r="B56" s="3" t="str">
        <f t="shared" si="0"/>
        <v>0</v>
      </c>
      <c r="C56" s="4" t="str">
        <f>Test_Length_Start[[#This Row],[Column1]]</f>
        <v>0-Camera-0,1</v>
      </c>
      <c r="D56" s="3">
        <f t="shared" si="1"/>
        <v>1</v>
      </c>
      <c r="E56" s="4">
        <f>_xlfn.NUMBERVALUE(Test_Length_Start[[#This Row],[Column2]])</f>
        <v>49.285377289918998</v>
      </c>
      <c r="F56" s="4">
        <f>_xlfn.NUMBERVALUE(Test_Length_Start[[#This Row],[Column3]])</f>
        <v>4.1708955516908501</v>
      </c>
      <c r="G56" s="4">
        <f>_xlfn.NUMBERVALUE(Test_Length_Start[[#This Row],[Column4]])</f>
        <v>9.6368763526703302E-2</v>
      </c>
      <c r="H56" s="4">
        <f>_xlfn.NUMBERVALUE(Test_Length_Start[[#This Row],[Column5]])</f>
        <v>0.17208921624394199</v>
      </c>
      <c r="I56" s="4">
        <f>_xlfn.NUMBERVALUE(Test_Length_Start[[#This Row],[Column6]])</f>
        <v>6.8787954399780804E-2</v>
      </c>
      <c r="J56" s="4">
        <f>_xlfn.NUMBERVALUE(Test_Length_Start[[#This Row],[Column7]])</f>
        <v>0.13447072625238399</v>
      </c>
      <c r="K56" s="4">
        <f>_xlfn.NUMBERVALUE(Test_Length_Start[[#This Row],[Column12]])</f>
        <v>5.6317220679484299</v>
      </c>
      <c r="L56" s="8">
        <f>_xlfn.NUMBERVALUE(Test_Length_Start[[#This Row],[Column10]])</f>
        <v>0.36272824780472201</v>
      </c>
      <c r="M56" s="4">
        <f>_xlfn.NUMBERVALUE(Test_Length_Start[[#This Row],[Column11]])</f>
        <v>0.74923795592742004</v>
      </c>
      <c r="N56" s="8">
        <f>Tableau2[[#This Row],[Longueur manquante]]-(6-Tableau2[[#This Row],[longueur]])</f>
        <v>-1.0798664923817298</v>
      </c>
    </row>
    <row r="57" spans="2:14" x14ac:dyDescent="0.25">
      <c r="B57" s="3" t="str">
        <f t="shared" si="0"/>
        <v>0</v>
      </c>
      <c r="C57" s="4" t="str">
        <f>Test_Length_Start[[#This Row],[Column1]]</f>
        <v>0-Camera-0,1</v>
      </c>
      <c r="D57" s="3">
        <f t="shared" si="1"/>
        <v>1</v>
      </c>
      <c r="E57" s="4">
        <f>_xlfn.NUMBERVALUE(Test_Length_Start[[#This Row],[Column2]])</f>
        <v>74.402020354334496</v>
      </c>
      <c r="F57" s="4">
        <f>_xlfn.NUMBERVALUE(Test_Length_Start[[#This Row],[Column3]])</f>
        <v>3.8090958721915702</v>
      </c>
      <c r="G57" s="4">
        <f>_xlfn.NUMBERVALUE(Test_Length_Start[[#This Row],[Column4]])</f>
        <v>0.110124955142633</v>
      </c>
      <c r="H57" s="4">
        <f>_xlfn.NUMBERVALUE(Test_Length_Start[[#This Row],[Column5]])</f>
        <v>0.16044083106287499</v>
      </c>
      <c r="I57" s="4">
        <f>_xlfn.NUMBERVALUE(Test_Length_Start[[#This Row],[Column6]])</f>
        <v>9.8524575054055596E-2</v>
      </c>
      <c r="J57" s="4">
        <f>_xlfn.NUMBERVALUE(Test_Length_Start[[#This Row],[Column7]])</f>
        <v>0.142351642782306</v>
      </c>
      <c r="K57" s="4">
        <f>_xlfn.NUMBERVALUE(Test_Length_Start[[#This Row],[Column12]])</f>
        <v>4.5276392969535602</v>
      </c>
      <c r="L57" s="8">
        <f>_xlfn.NUMBERVALUE(Test_Length_Start[[#This Row],[Column10]])</f>
        <v>0.33530586587858802</v>
      </c>
      <c r="M57" s="4">
        <f>_xlfn.NUMBERVALUE(Test_Length_Start[[#This Row],[Column11]])</f>
        <v>0.61011263058833598</v>
      </c>
      <c r="N57" s="8">
        <f>Tableau2[[#This Row],[Longueur manquante]]-(6-Tableau2[[#This Row],[longueur]])</f>
        <v>-1.5807914972200938</v>
      </c>
    </row>
    <row r="58" spans="2:14" x14ac:dyDescent="0.25">
      <c r="B58" s="3" t="str">
        <f t="shared" si="0"/>
        <v>0</v>
      </c>
      <c r="C58" s="4" t="str">
        <f>Test_Length_Start[[#This Row],[Column1]]</f>
        <v>0-Camera-0,1</v>
      </c>
      <c r="D58" s="3">
        <f t="shared" si="1"/>
        <v>1</v>
      </c>
      <c r="E58" s="4">
        <f>_xlfn.NUMBERVALUE(Test_Length_Start[[#This Row],[Column2]])</f>
        <v>75.577265488572493</v>
      </c>
      <c r="F58" s="4">
        <f>_xlfn.NUMBERVALUE(Test_Length_Start[[#This Row],[Column3]])</f>
        <v>3.9204327940811599</v>
      </c>
      <c r="G58" s="4">
        <f>_xlfn.NUMBERVALUE(Test_Length_Start[[#This Row],[Column4]])</f>
        <v>4.2383912259141898E-2</v>
      </c>
      <c r="H58" s="4">
        <f>_xlfn.NUMBERVALUE(Test_Length_Start[[#This Row],[Column5]])</f>
        <v>0.122654404978823</v>
      </c>
      <c r="I58" s="4">
        <f>_xlfn.NUMBERVALUE(Test_Length_Start[[#This Row],[Column6]])</f>
        <v>3.4013284452024402E-2</v>
      </c>
      <c r="J58" s="4">
        <f>_xlfn.NUMBERVALUE(Test_Length_Start[[#This Row],[Column7]])</f>
        <v>9.4343630067387094E-2</v>
      </c>
      <c r="K58" s="4">
        <f>_xlfn.NUMBERVALUE(Test_Length_Start[[#This Row],[Column12]])</f>
        <v>4.6226416820427403</v>
      </c>
      <c r="L58" s="8">
        <f>_xlfn.NUMBERVALUE(Test_Length_Start[[#This Row],[Column10]])</f>
        <v>0.13886799593712301</v>
      </c>
      <c r="M58" s="4">
        <f>_xlfn.NUMBERVALUE(Test_Length_Start[[#This Row],[Column11]])</f>
        <v>0.57463463769082002</v>
      </c>
      <c r="N58" s="8">
        <f>Tableau2[[#This Row],[Longueur manquante]]-(6-Tableau2[[#This Row],[longueur]])</f>
        <v>-1.5049325682280201</v>
      </c>
    </row>
    <row r="59" spans="2:14" x14ac:dyDescent="0.25">
      <c r="B59" s="3" t="str">
        <f t="shared" si="0"/>
        <v>0</v>
      </c>
      <c r="C59" s="4" t="str">
        <f>Test_Length_Start[[#This Row],[Column1]]</f>
        <v>0-Camera-0,1</v>
      </c>
      <c r="D59" s="3">
        <f t="shared" si="1"/>
        <v>1</v>
      </c>
      <c r="E59" s="4">
        <f>_xlfn.NUMBERVALUE(Test_Length_Start[[#This Row],[Column2]])</f>
        <v>86.346784792130293</v>
      </c>
      <c r="F59" s="4">
        <f>_xlfn.NUMBERVALUE(Test_Length_Start[[#This Row],[Column3]])</f>
        <v>4.2001674869132302</v>
      </c>
      <c r="G59" s="4">
        <f>_xlfn.NUMBERVALUE(Test_Length_Start[[#This Row],[Column4]])</f>
        <v>6.33134286940817E-2</v>
      </c>
      <c r="H59" s="4">
        <f>_xlfn.NUMBERVALUE(Test_Length_Start[[#This Row],[Column5]])</f>
        <v>0.14302636758073101</v>
      </c>
      <c r="I59" s="4">
        <f>_xlfn.NUMBERVALUE(Test_Length_Start[[#This Row],[Column6]])</f>
        <v>5.5481010703992098E-2</v>
      </c>
      <c r="J59" s="4">
        <f>_xlfn.NUMBERVALUE(Test_Length_Start[[#This Row],[Column7]])</f>
        <v>0.102939506209611</v>
      </c>
      <c r="K59" s="4">
        <f>_xlfn.NUMBERVALUE(Test_Length_Start[[#This Row],[Column12]])</f>
        <v>5.3794010169804096</v>
      </c>
      <c r="L59" s="8">
        <f>_xlfn.NUMBERVALUE(Test_Length_Start[[#This Row],[Column10]])</f>
        <v>0.350237718287223</v>
      </c>
      <c r="M59" s="4">
        <f>_xlfn.NUMBERVALUE(Test_Length_Start[[#This Row],[Column11]])</f>
        <v>0.68186045841009202</v>
      </c>
      <c r="N59" s="8">
        <f>Tableau2[[#This Row],[Longueur manquante]]-(6-Tableau2[[#This Row],[longueur]])</f>
        <v>-1.1179720546766778</v>
      </c>
    </row>
    <row r="60" spans="2:14" x14ac:dyDescent="0.25">
      <c r="B60" s="3" t="str">
        <f t="shared" si="0"/>
        <v>0</v>
      </c>
      <c r="C60" s="4" t="str">
        <f>Test_Length_Start[[#This Row],[Column1]]</f>
        <v>0-Camera-0,1</v>
      </c>
      <c r="D60" s="3">
        <f t="shared" si="1"/>
        <v>1</v>
      </c>
      <c r="E60" s="4">
        <f>_xlfn.NUMBERVALUE(Test_Length_Start[[#This Row],[Column2]])</f>
        <v>66.256830905757298</v>
      </c>
      <c r="F60" s="4">
        <f>_xlfn.NUMBERVALUE(Test_Length_Start[[#This Row],[Column3]])</f>
        <v>3.9092455253401699</v>
      </c>
      <c r="G60" s="4">
        <f>_xlfn.NUMBERVALUE(Test_Length_Start[[#This Row],[Column4]])</f>
        <v>6.5032778693234802E-2</v>
      </c>
      <c r="H60" s="4">
        <f>_xlfn.NUMBERVALUE(Test_Length_Start[[#This Row],[Column5]])</f>
        <v>0.140144947966238</v>
      </c>
      <c r="I60" s="4">
        <f>_xlfn.NUMBERVALUE(Test_Length_Start[[#This Row],[Column6]])</f>
        <v>6.2693596381176706E-2</v>
      </c>
      <c r="J60" s="4">
        <f>_xlfn.NUMBERVALUE(Test_Length_Start[[#This Row],[Column7]])</f>
        <v>0.105900710640048</v>
      </c>
      <c r="K60" s="4">
        <f>_xlfn.NUMBERVALUE(Test_Length_Start[[#This Row],[Column12]])</f>
        <v>5.2057004390517196</v>
      </c>
      <c r="L60" s="8">
        <f>_xlfn.NUMBERVALUE(Test_Length_Start[[#This Row],[Column10]])</f>
        <v>0.163107069205843</v>
      </c>
      <c r="M60" s="4">
        <f>_xlfn.NUMBERVALUE(Test_Length_Start[[#This Row],[Column11]])</f>
        <v>0.61549220702192897</v>
      </c>
      <c r="N60" s="8">
        <f>Tableau2[[#This Row],[Longueur manquante]]-(6-Tableau2[[#This Row],[longueur]])</f>
        <v>-1.475262267637901</v>
      </c>
    </row>
    <row r="61" spans="2:14" x14ac:dyDescent="0.25">
      <c r="B61" s="3" t="str">
        <f t="shared" si="0"/>
        <v>0</v>
      </c>
      <c r="C61" s="4" t="str">
        <f>Test_Length_Start[[#This Row],[Column1]]</f>
        <v>0-Camera-0,1</v>
      </c>
      <c r="D61" s="3">
        <f t="shared" si="1"/>
        <v>1</v>
      </c>
      <c r="E61" s="4">
        <f>_xlfn.NUMBERVALUE(Test_Length_Start[[#This Row],[Column2]])</f>
        <v>79.4728640733112</v>
      </c>
      <c r="F61" s="4">
        <f>_xlfn.NUMBERVALUE(Test_Length_Start[[#This Row],[Column3]])</f>
        <v>3.7184200141618402</v>
      </c>
      <c r="G61" s="4">
        <f>_xlfn.NUMBERVALUE(Test_Length_Start[[#This Row],[Column4]])</f>
        <v>9.1872806769736901E-2</v>
      </c>
      <c r="H61" s="4">
        <f>_xlfn.NUMBERVALUE(Test_Length_Start[[#This Row],[Column5]])</f>
        <v>0.14721631156826601</v>
      </c>
      <c r="I61" s="4">
        <f>_xlfn.NUMBERVALUE(Test_Length_Start[[#This Row],[Column6]])</f>
        <v>7.8425930123930704E-2</v>
      </c>
      <c r="J61" s="4">
        <f>_xlfn.NUMBERVALUE(Test_Length_Start[[#This Row],[Column7]])</f>
        <v>0.12786780737787701</v>
      </c>
      <c r="K61" s="4">
        <f>_xlfn.NUMBERVALUE(Test_Length_Start[[#This Row],[Column12]])</f>
        <v>5.1227294100681302</v>
      </c>
      <c r="L61" s="8">
        <f>_xlfn.NUMBERVALUE(Test_Length_Start[[#This Row],[Column10]])</f>
        <v>0.27458931167454098</v>
      </c>
      <c r="M61" s="4">
        <f>_xlfn.NUMBERVALUE(Test_Length_Start[[#This Row],[Column11]])</f>
        <v>0.571716862353155</v>
      </c>
      <c r="N61" s="8">
        <f>Tableau2[[#This Row],[Longueur manquante]]-(6-Tableau2[[#This Row],[longueur]])</f>
        <v>-1.7098631234850048</v>
      </c>
    </row>
    <row r="62" spans="2:14" x14ac:dyDescent="0.25">
      <c r="B62" s="3" t="str">
        <f t="shared" si="0"/>
        <v>0</v>
      </c>
      <c r="C62" s="4" t="str">
        <f>Test_Length_Start[[#This Row],[Column1]]</f>
        <v>0-Camera-0,15000000000000002</v>
      </c>
      <c r="D62" s="3">
        <f t="shared" si="1"/>
        <v>1.5</v>
      </c>
      <c r="E62" s="4">
        <f>_xlfn.NUMBERVALUE(Test_Length_Start[[#This Row],[Column2]])</f>
        <v>53.0359454797442</v>
      </c>
      <c r="F62" s="4">
        <f>_xlfn.NUMBERVALUE(Test_Length_Start[[#This Row],[Column3]])</f>
        <v>4.0097563923562598</v>
      </c>
      <c r="G62" s="4">
        <f>_xlfn.NUMBERVALUE(Test_Length_Start[[#This Row],[Column4]])</f>
        <v>0.182492886743783</v>
      </c>
      <c r="H62" s="4">
        <f>_xlfn.NUMBERVALUE(Test_Length_Start[[#This Row],[Column5]])</f>
        <v>0.21473213371389799</v>
      </c>
      <c r="I62" s="4">
        <f>_xlfn.NUMBERVALUE(Test_Length_Start[[#This Row],[Column6]])</f>
        <v>0.14095688349042601</v>
      </c>
      <c r="J62" s="4">
        <f>_xlfn.NUMBERVALUE(Test_Length_Start[[#This Row],[Column7]])</f>
        <v>0.18989013340715699</v>
      </c>
      <c r="K62" s="4">
        <f>_xlfn.NUMBERVALUE(Test_Length_Start[[#This Row],[Column12]])</f>
        <v>4.4037807260174304</v>
      </c>
      <c r="L62" s="8">
        <f>_xlfn.NUMBERVALUE(Test_Length_Start[[#This Row],[Column10]])</f>
        <v>0.56070606799256095</v>
      </c>
      <c r="M62" s="4">
        <f>_xlfn.NUMBERVALUE(Test_Length_Start[[#This Row],[Column11]])</f>
        <v>0.63478732132957105</v>
      </c>
      <c r="N62" s="8">
        <f>Tableau2[[#This Row],[Longueur manquante]]-(6-Tableau2[[#This Row],[longueur]])</f>
        <v>-1.355456286314169</v>
      </c>
    </row>
    <row r="63" spans="2:14" x14ac:dyDescent="0.25">
      <c r="B63" s="3" t="str">
        <f t="shared" si="0"/>
        <v>0</v>
      </c>
      <c r="C63" s="4" t="str">
        <f>Test_Length_Start[[#This Row],[Column1]]</f>
        <v>0-Camera-0,15000000000000002</v>
      </c>
      <c r="D63" s="3">
        <f t="shared" si="1"/>
        <v>1.5</v>
      </c>
      <c r="E63" s="4">
        <f>_xlfn.NUMBERVALUE(Test_Length_Start[[#This Row],[Column2]])</f>
        <v>53.610491191875298</v>
      </c>
      <c r="F63" s="4">
        <f>_xlfn.NUMBERVALUE(Test_Length_Start[[#This Row],[Column3]])</f>
        <v>3.92066981998481</v>
      </c>
      <c r="G63" s="4">
        <f>_xlfn.NUMBERVALUE(Test_Length_Start[[#This Row],[Column4]])</f>
        <v>7.2656530253715199E-2</v>
      </c>
      <c r="H63" s="4">
        <f>_xlfn.NUMBERVALUE(Test_Length_Start[[#This Row],[Column5]])</f>
        <v>0.135058769212372</v>
      </c>
      <c r="I63" s="4">
        <f>_xlfn.NUMBERVALUE(Test_Length_Start[[#This Row],[Column6]])</f>
        <v>5.60076719908792E-2</v>
      </c>
      <c r="J63" s="4">
        <f>_xlfn.NUMBERVALUE(Test_Length_Start[[#This Row],[Column7]])</f>
        <v>0.11723456987004</v>
      </c>
      <c r="K63" s="4">
        <f>_xlfn.NUMBERVALUE(Test_Length_Start[[#This Row],[Column12]])</f>
        <v>4.9678881219588202</v>
      </c>
      <c r="L63" s="8">
        <f>_xlfn.NUMBERVALUE(Test_Length_Start[[#This Row],[Column10]])</f>
        <v>0.31526481986153598</v>
      </c>
      <c r="M63" s="4">
        <f>_xlfn.NUMBERVALUE(Test_Length_Start[[#This Row],[Column11]])</f>
        <v>0.54847790876100899</v>
      </c>
      <c r="N63" s="8">
        <f>Tableau2[[#This Row],[Longueur manquante]]-(6-Tableau2[[#This Row],[longueur]])</f>
        <v>-1.530852271254181</v>
      </c>
    </row>
    <row r="64" spans="2:14" x14ac:dyDescent="0.25">
      <c r="B64" s="3" t="str">
        <f t="shared" si="0"/>
        <v>0</v>
      </c>
      <c r="C64" s="4" t="str">
        <f>Test_Length_Start[[#This Row],[Column1]]</f>
        <v>0-Camera-0,15000000000000002</v>
      </c>
      <c r="D64" s="3">
        <f t="shared" si="1"/>
        <v>1.5</v>
      </c>
      <c r="E64" s="4">
        <f>_xlfn.NUMBERVALUE(Test_Length_Start[[#This Row],[Column2]])</f>
        <v>35.393245331189803</v>
      </c>
      <c r="F64" s="4">
        <f>_xlfn.NUMBERVALUE(Test_Length_Start[[#This Row],[Column3]])</f>
        <v>3.7570846836121499</v>
      </c>
      <c r="G64" s="4">
        <f>_xlfn.NUMBERVALUE(Test_Length_Start[[#This Row],[Column4]])</f>
        <v>0.229366977784112</v>
      </c>
      <c r="H64" s="4">
        <f>_xlfn.NUMBERVALUE(Test_Length_Start[[#This Row],[Column5]])</f>
        <v>0.25674004490018398</v>
      </c>
      <c r="I64" s="4">
        <f>_xlfn.NUMBERVALUE(Test_Length_Start[[#This Row],[Column6]])</f>
        <v>0.16296554174880301</v>
      </c>
      <c r="J64" s="4">
        <f>_xlfn.NUMBERVALUE(Test_Length_Start[[#This Row],[Column7]])</f>
        <v>0.20356415904877301</v>
      </c>
      <c r="K64" s="4">
        <f>_xlfn.NUMBERVALUE(Test_Length_Start[[#This Row],[Column12]])</f>
        <v>4.3462243219837502</v>
      </c>
      <c r="L64" s="8">
        <f>_xlfn.NUMBERVALUE(Test_Length_Start[[#This Row],[Column10]])</f>
        <v>0.79465735917248204</v>
      </c>
      <c r="M64" s="4">
        <f>_xlfn.NUMBERVALUE(Test_Length_Start[[#This Row],[Column11]])</f>
        <v>0.79162866103054297</v>
      </c>
      <c r="N64" s="8">
        <f>Tableau2[[#This Row],[Longueur manquante]]-(6-Tableau2[[#This Row],[longueur]])</f>
        <v>-1.4512866553573072</v>
      </c>
    </row>
    <row r="65" spans="2:14" x14ac:dyDescent="0.25">
      <c r="B65" s="3" t="str">
        <f t="shared" si="0"/>
        <v>0</v>
      </c>
      <c r="C65" s="4" t="str">
        <f>Test_Length_Start[[#This Row],[Column1]]</f>
        <v>0-Camera-0,15000000000000002</v>
      </c>
      <c r="D65" s="3">
        <f t="shared" si="1"/>
        <v>1.5</v>
      </c>
      <c r="E65" s="4">
        <f>_xlfn.NUMBERVALUE(Test_Length_Start[[#This Row],[Column2]])</f>
        <v>89.156653292852397</v>
      </c>
      <c r="F65" s="4">
        <f>_xlfn.NUMBERVALUE(Test_Length_Start[[#This Row],[Column3]])</f>
        <v>4.04297172525464</v>
      </c>
      <c r="G65" s="4">
        <f>_xlfn.NUMBERVALUE(Test_Length_Start[[#This Row],[Column4]])</f>
        <v>0.20094753996970699</v>
      </c>
      <c r="H65" s="4">
        <f>_xlfn.NUMBERVALUE(Test_Length_Start[[#This Row],[Column5]])</f>
        <v>0.26224475006681403</v>
      </c>
      <c r="I65" s="4">
        <f>_xlfn.NUMBERVALUE(Test_Length_Start[[#This Row],[Column6]])</f>
        <v>0.14163538757737301</v>
      </c>
      <c r="J65" s="4">
        <f>_xlfn.NUMBERVALUE(Test_Length_Start[[#This Row],[Column7]])</f>
        <v>0.217287424961984</v>
      </c>
      <c r="K65" s="4">
        <f>_xlfn.NUMBERVALUE(Test_Length_Start[[#This Row],[Column12]])</f>
        <v>4.5059359499718896</v>
      </c>
      <c r="L65" s="8">
        <f>_xlfn.NUMBERVALUE(Test_Length_Start[[#This Row],[Column10]])</f>
        <v>0.72071067834354197</v>
      </c>
      <c r="M65" s="4">
        <f>_xlfn.NUMBERVALUE(Test_Length_Start[[#This Row],[Column11]])</f>
        <v>0.72081363855037595</v>
      </c>
      <c r="N65" s="8">
        <f>Tableau2[[#This Row],[Longueur manquante]]-(6-Tableau2[[#This Row],[longueur]])</f>
        <v>-1.2362146361949842</v>
      </c>
    </row>
    <row r="66" spans="2:14" x14ac:dyDescent="0.25">
      <c r="B66" s="3" t="str">
        <f t="shared" ref="B66:B129" si="2">SUBSTITUTE(LEFT(C66,2),"-","")</f>
        <v>0</v>
      </c>
      <c r="C66" s="4" t="str">
        <f>Test_Length_Start[[#This Row],[Column1]]</f>
        <v>0-Camera-0,15000000000000002</v>
      </c>
      <c r="D66" s="3">
        <f t="shared" ref="D66:D129" si="3">_xlfn.NUMBERVALUE(IFERROR(RIGHT(C66,LEN(C66)-SEARCH("-",C66,5)),-0.2))*10</f>
        <v>1.5</v>
      </c>
      <c r="E66" s="4">
        <f>_xlfn.NUMBERVALUE(Test_Length_Start[[#This Row],[Column2]])</f>
        <v>51.560268269756499</v>
      </c>
      <c r="F66" s="4">
        <f>_xlfn.NUMBERVALUE(Test_Length_Start[[#This Row],[Column3]])</f>
        <v>4.0785665461199203</v>
      </c>
      <c r="G66" s="4">
        <f>_xlfn.NUMBERVALUE(Test_Length_Start[[#This Row],[Column4]])</f>
        <v>0.280489966204295</v>
      </c>
      <c r="H66" s="4">
        <f>_xlfn.NUMBERVALUE(Test_Length_Start[[#This Row],[Column5]])</f>
        <v>0.27855115556207799</v>
      </c>
      <c r="I66" s="4">
        <f>_xlfn.NUMBERVALUE(Test_Length_Start[[#This Row],[Column6]])</f>
        <v>0.25839930697437402</v>
      </c>
      <c r="J66" s="4">
        <f>_xlfn.NUMBERVALUE(Test_Length_Start[[#This Row],[Column7]])</f>
        <v>0.25617483626788701</v>
      </c>
      <c r="K66" s="4">
        <f>_xlfn.NUMBERVALUE(Test_Length_Start[[#This Row],[Column12]])</f>
        <v>4.9282295040320596</v>
      </c>
      <c r="L66" s="8">
        <f>_xlfn.NUMBERVALUE(Test_Length_Start[[#This Row],[Column10]])</f>
        <v>0.63563929324032997</v>
      </c>
      <c r="M66" s="4">
        <f>_xlfn.NUMBERVALUE(Test_Length_Start[[#This Row],[Column11]])</f>
        <v>0.63560608724557199</v>
      </c>
      <c r="N66" s="8">
        <f>Tableau2[[#This Row],[Longueur manquante]]-(6-Tableau2[[#This Row],[longueur]])</f>
        <v>-1.2858273666345077</v>
      </c>
    </row>
    <row r="67" spans="2:14" x14ac:dyDescent="0.25">
      <c r="B67" s="3" t="str">
        <f t="shared" si="2"/>
        <v>0</v>
      </c>
      <c r="C67" s="4" t="str">
        <f>Test_Length_Start[[#This Row],[Column1]]</f>
        <v>0-Camera-0,15000000000000002</v>
      </c>
      <c r="D67" s="3">
        <f t="shared" si="3"/>
        <v>1.5</v>
      </c>
      <c r="E67" s="4">
        <f>_xlfn.NUMBERVALUE(Test_Length_Start[[#This Row],[Column2]])</f>
        <v>89.537001725908695</v>
      </c>
      <c r="F67" s="4">
        <f>_xlfn.NUMBERVALUE(Test_Length_Start[[#This Row],[Column3]])</f>
        <v>4.0836367145438803</v>
      </c>
      <c r="G67" s="4">
        <f>_xlfn.NUMBERVALUE(Test_Length_Start[[#This Row],[Column4]])</f>
        <v>0.344439744494353</v>
      </c>
      <c r="H67" s="4">
        <f>_xlfn.NUMBERVALUE(Test_Length_Start[[#This Row],[Column5]])</f>
        <v>0.33502595119212097</v>
      </c>
      <c r="I67" s="4">
        <f>_xlfn.NUMBERVALUE(Test_Length_Start[[#This Row],[Column6]])</f>
        <v>0.28772182572275601</v>
      </c>
      <c r="J67" s="4">
        <f>_xlfn.NUMBERVALUE(Test_Length_Start[[#This Row],[Column7]])</f>
        <v>0.24557560279947599</v>
      </c>
      <c r="K67" s="4">
        <f>_xlfn.NUMBERVALUE(Test_Length_Start[[#This Row],[Column12]])</f>
        <v>4.4947647829540003</v>
      </c>
      <c r="L67" s="8">
        <f>_xlfn.NUMBERVALUE(Test_Length_Start[[#This Row],[Column10]])</f>
        <v>0.99446806697166201</v>
      </c>
      <c r="M67" s="4">
        <f>_xlfn.NUMBERVALUE(Test_Length_Start[[#This Row],[Column11]])</f>
        <v>0.99456640513827699</v>
      </c>
      <c r="N67" s="8">
        <f>Tableau2[[#This Row],[Longueur manquante]]-(6-Tableau2[[#This Row],[longueur]])</f>
        <v>-0.92179688031784268</v>
      </c>
    </row>
    <row r="68" spans="2:14" x14ac:dyDescent="0.25">
      <c r="B68" s="3" t="str">
        <f t="shared" si="2"/>
        <v>0</v>
      </c>
      <c r="C68" s="4" t="str">
        <f>Test_Length_Start[[#This Row],[Column1]]</f>
        <v>0-Camera-0,15000000000000002</v>
      </c>
      <c r="D68" s="3">
        <f t="shared" si="3"/>
        <v>1.5</v>
      </c>
      <c r="E68" s="4">
        <f>_xlfn.NUMBERVALUE(Test_Length_Start[[#This Row],[Column2]])</f>
        <v>69.796532002243794</v>
      </c>
      <c r="F68" s="4">
        <f>_xlfn.NUMBERVALUE(Test_Length_Start[[#This Row],[Column3]])</f>
        <v>4.2712085861067202</v>
      </c>
      <c r="G68" s="4">
        <f>_xlfn.NUMBERVALUE(Test_Length_Start[[#This Row],[Column4]])</f>
        <v>0.12887879721762999</v>
      </c>
      <c r="H68" s="4">
        <f>_xlfn.NUMBERVALUE(Test_Length_Start[[#This Row],[Column5]])</f>
        <v>0.18062551237043001</v>
      </c>
      <c r="I68" s="4">
        <f>_xlfn.NUMBERVALUE(Test_Length_Start[[#This Row],[Column6]])</f>
        <v>0.11089236321352</v>
      </c>
      <c r="J68" s="4">
        <f>_xlfn.NUMBERVALUE(Test_Length_Start[[#This Row],[Column7]])</f>
        <v>0.141356511692695</v>
      </c>
      <c r="K68" s="4">
        <f>_xlfn.NUMBERVALUE(Test_Length_Start[[#This Row],[Column12]])</f>
        <v>4.1939089330844501</v>
      </c>
      <c r="L68" s="8">
        <f>_xlfn.NUMBERVALUE(Test_Length_Start[[#This Row],[Column10]])</f>
        <v>0.597190180470212</v>
      </c>
      <c r="M68" s="4">
        <f>_xlfn.NUMBERVALUE(Test_Length_Start[[#This Row],[Column11]])</f>
        <v>0.631114370848193</v>
      </c>
      <c r="N68" s="8">
        <f>Tableau2[[#This Row],[Longueur manquante]]-(6-Tableau2[[#This Row],[longueur]])</f>
        <v>-1.0976770430450868</v>
      </c>
    </row>
    <row r="69" spans="2:14" x14ac:dyDescent="0.25">
      <c r="B69" s="3" t="str">
        <f t="shared" si="2"/>
        <v>0</v>
      </c>
      <c r="C69" s="4" t="str">
        <f>Test_Length_Start[[#This Row],[Column1]]</f>
        <v>0-Camera-0,15000000000000002</v>
      </c>
      <c r="D69" s="3">
        <f t="shared" si="3"/>
        <v>1.5</v>
      </c>
      <c r="E69" s="4">
        <f>_xlfn.NUMBERVALUE(Test_Length_Start[[#This Row],[Column2]])</f>
        <v>83.233143206472405</v>
      </c>
      <c r="F69" s="4">
        <f>_xlfn.NUMBERVALUE(Test_Length_Start[[#This Row],[Column3]])</f>
        <v>4.0494811214520903</v>
      </c>
      <c r="G69" s="4">
        <f>_xlfn.NUMBERVALUE(Test_Length_Start[[#This Row],[Column4]])</f>
        <v>7.5049660117497904E-2</v>
      </c>
      <c r="H69" s="4">
        <f>_xlfn.NUMBERVALUE(Test_Length_Start[[#This Row],[Column5]])</f>
        <v>0.14684647688590799</v>
      </c>
      <c r="I69" s="4">
        <f>_xlfn.NUMBERVALUE(Test_Length_Start[[#This Row],[Column6]])</f>
        <v>7.3859138644167405E-2</v>
      </c>
      <c r="J69" s="4">
        <f>_xlfn.NUMBERVALUE(Test_Length_Start[[#This Row],[Column7]])</f>
        <v>0.12672399054161301</v>
      </c>
      <c r="K69" s="4">
        <f>_xlfn.NUMBERVALUE(Test_Length_Start[[#This Row],[Column12]])</f>
        <v>4.4580440750578401</v>
      </c>
      <c r="L69" s="8">
        <f>_xlfn.NUMBERVALUE(Test_Length_Start[[#This Row],[Column10]])</f>
        <v>0.159665377126504</v>
      </c>
      <c r="M69" s="4">
        <f>_xlfn.NUMBERVALUE(Test_Length_Start[[#This Row],[Column11]])</f>
        <v>0.57731391284855904</v>
      </c>
      <c r="N69" s="8">
        <f>Tableau2[[#This Row],[Longueur manquante]]-(6-Tableau2[[#This Row],[longueur]])</f>
        <v>-1.3732049656993506</v>
      </c>
    </row>
    <row r="70" spans="2:14" x14ac:dyDescent="0.25">
      <c r="B70" s="3" t="str">
        <f t="shared" si="2"/>
        <v>0</v>
      </c>
      <c r="C70" s="4" t="str">
        <f>Test_Length_Start[[#This Row],[Column1]]</f>
        <v>0-Camera-0,15000000000000002</v>
      </c>
      <c r="D70" s="3">
        <f t="shared" si="3"/>
        <v>1.5</v>
      </c>
      <c r="E70" s="4">
        <f>_xlfn.NUMBERVALUE(Test_Length_Start[[#This Row],[Column2]])</f>
        <v>69.351983800198298</v>
      </c>
      <c r="F70" s="4">
        <f>_xlfn.NUMBERVALUE(Test_Length_Start[[#This Row],[Column3]])</f>
        <v>4.16763519419069</v>
      </c>
      <c r="G70" s="4">
        <f>_xlfn.NUMBERVALUE(Test_Length_Start[[#This Row],[Column4]])</f>
        <v>9.9833847542511803E-2</v>
      </c>
      <c r="H70" s="4">
        <f>_xlfn.NUMBERVALUE(Test_Length_Start[[#This Row],[Column5]])</f>
        <v>0.15661147948682</v>
      </c>
      <c r="I70" s="4">
        <f>_xlfn.NUMBERVALUE(Test_Length_Start[[#This Row],[Column6]])</f>
        <v>8.8270312983568799E-2</v>
      </c>
      <c r="J70" s="4">
        <f>_xlfn.NUMBERVALUE(Test_Length_Start[[#This Row],[Column7]])</f>
        <v>0.15056848454445901</v>
      </c>
      <c r="K70" s="4">
        <f>_xlfn.NUMBERVALUE(Test_Length_Start[[#This Row],[Column12]])</f>
        <v>4.5334758840035603</v>
      </c>
      <c r="L70" s="8">
        <f>_xlfn.NUMBERVALUE(Test_Length_Start[[#This Row],[Column10]])</f>
        <v>0.29173542307926598</v>
      </c>
      <c r="M70" s="4">
        <f>_xlfn.NUMBERVALUE(Test_Length_Start[[#This Row],[Column11]])</f>
        <v>0.43812610364307902</v>
      </c>
      <c r="N70" s="8">
        <f>Tableau2[[#This Row],[Longueur manquante]]-(6-Tableau2[[#This Row],[longueur]])</f>
        <v>-1.394238702166231</v>
      </c>
    </row>
    <row r="71" spans="2:14" x14ac:dyDescent="0.25">
      <c r="B71" s="3" t="str">
        <f t="shared" si="2"/>
        <v>0</v>
      </c>
      <c r="C71" s="4" t="str">
        <f>Test_Length_Start[[#This Row],[Column1]]</f>
        <v>0-Camera-0,15000000000000002</v>
      </c>
      <c r="D71" s="3">
        <f t="shared" si="3"/>
        <v>1.5</v>
      </c>
      <c r="E71" s="4">
        <f>_xlfn.NUMBERVALUE(Test_Length_Start[[#This Row],[Column2]])</f>
        <v>80.391146705985093</v>
      </c>
      <c r="F71" s="4">
        <f>_xlfn.NUMBERVALUE(Test_Length_Start[[#This Row],[Column3]])</f>
        <v>3.7345647917246598</v>
      </c>
      <c r="G71" s="4">
        <f>_xlfn.NUMBERVALUE(Test_Length_Start[[#This Row],[Column4]])</f>
        <v>0.20569582045153001</v>
      </c>
      <c r="H71" s="4">
        <f>_xlfn.NUMBERVALUE(Test_Length_Start[[#This Row],[Column5]])</f>
        <v>0.250050174097801</v>
      </c>
      <c r="I71" s="4">
        <f>_xlfn.NUMBERVALUE(Test_Length_Start[[#This Row],[Column6]])</f>
        <v>0.13405955814551901</v>
      </c>
      <c r="J71" s="4">
        <f>_xlfn.NUMBERVALUE(Test_Length_Start[[#This Row],[Column7]])</f>
        <v>0.18082183525416401</v>
      </c>
      <c r="K71" s="4">
        <f>_xlfn.NUMBERVALUE(Test_Length_Start[[#This Row],[Column12]])</f>
        <v>4.3676086739869699</v>
      </c>
      <c r="L71" s="8">
        <f>_xlfn.NUMBERVALUE(Test_Length_Start[[#This Row],[Column10]])</f>
        <v>0.70138754117708901</v>
      </c>
      <c r="M71" s="4">
        <f>_xlfn.NUMBERVALUE(Test_Length_Start[[#This Row],[Column11]])</f>
        <v>0.84310452916540501</v>
      </c>
      <c r="N71" s="8">
        <f>Tableau2[[#This Row],[Longueur manquante]]-(6-Tableau2[[#This Row],[longueur]])</f>
        <v>-1.422330679109935</v>
      </c>
    </row>
    <row r="72" spans="2:14" x14ac:dyDescent="0.25">
      <c r="B72" s="3" t="str">
        <f t="shared" si="2"/>
        <v>0</v>
      </c>
      <c r="C72" s="4" t="str">
        <f>Test_Length_Start[[#This Row],[Column1]]</f>
        <v>0-Camera-0,15000000000000002</v>
      </c>
      <c r="D72" s="3">
        <f t="shared" si="3"/>
        <v>1.5</v>
      </c>
      <c r="E72" s="4">
        <f>_xlfn.NUMBERVALUE(Test_Length_Start[[#This Row],[Column2]])</f>
        <v>75.498015712150107</v>
      </c>
      <c r="F72" s="4">
        <f>_xlfn.NUMBERVALUE(Test_Length_Start[[#This Row],[Column3]])</f>
        <v>4.0348550189962298</v>
      </c>
      <c r="G72" s="4">
        <f>_xlfn.NUMBERVALUE(Test_Length_Start[[#This Row],[Column4]])</f>
        <v>6.9623435523286703E-2</v>
      </c>
      <c r="H72" s="4">
        <f>_xlfn.NUMBERVALUE(Test_Length_Start[[#This Row],[Column5]])</f>
        <v>0.13991912310927601</v>
      </c>
      <c r="I72" s="4">
        <f>_xlfn.NUMBERVALUE(Test_Length_Start[[#This Row],[Column6]])</f>
        <v>5.0791463943783401E-2</v>
      </c>
      <c r="J72" s="4">
        <f>_xlfn.NUMBERVALUE(Test_Length_Start[[#This Row],[Column7]])</f>
        <v>0.1128640868599</v>
      </c>
      <c r="K72" s="4">
        <f>_xlfn.NUMBERVALUE(Test_Length_Start[[#This Row],[Column12]])</f>
        <v>4.1332175800343904</v>
      </c>
      <c r="L72" s="8">
        <f>_xlfn.NUMBERVALUE(Test_Length_Start[[#This Row],[Column10]])</f>
        <v>0.244871986738354</v>
      </c>
      <c r="M72" s="4">
        <f>_xlfn.NUMBERVALUE(Test_Length_Start[[#This Row],[Column11]])</f>
        <v>0.60304171764796899</v>
      </c>
      <c r="N72" s="8">
        <f>Tableau2[[#This Row],[Longueur manquante]]-(6-Tableau2[[#This Row],[longueur]])</f>
        <v>-1.3621032633558012</v>
      </c>
    </row>
    <row r="73" spans="2:14" x14ac:dyDescent="0.25">
      <c r="B73" s="3" t="str">
        <f t="shared" si="2"/>
        <v>0</v>
      </c>
      <c r="C73" s="4" t="str">
        <f>Test_Length_Start[[#This Row],[Column1]]</f>
        <v>0-Camera-0,15000000000000002</v>
      </c>
      <c r="D73" s="3">
        <f t="shared" si="3"/>
        <v>1.5</v>
      </c>
      <c r="E73" s="4">
        <f>_xlfn.NUMBERVALUE(Test_Length_Start[[#This Row],[Column2]])</f>
        <v>46.150417080064301</v>
      </c>
      <c r="F73" s="4">
        <f>_xlfn.NUMBERVALUE(Test_Length_Start[[#This Row],[Column3]])</f>
        <v>3.80895870518277</v>
      </c>
      <c r="G73" s="4">
        <f>_xlfn.NUMBERVALUE(Test_Length_Start[[#This Row],[Column4]])</f>
        <v>0.23333318412759299</v>
      </c>
      <c r="H73" s="4">
        <f>_xlfn.NUMBERVALUE(Test_Length_Start[[#This Row],[Column5]])</f>
        <v>0.256050203145189</v>
      </c>
      <c r="I73" s="4">
        <f>_xlfn.NUMBERVALUE(Test_Length_Start[[#This Row],[Column6]])</f>
        <v>0.212531884730184</v>
      </c>
      <c r="J73" s="4">
        <f>_xlfn.NUMBERVALUE(Test_Length_Start[[#This Row],[Column7]])</f>
        <v>0.223439627299481</v>
      </c>
      <c r="K73" s="4">
        <f>_xlfn.NUMBERVALUE(Test_Length_Start[[#This Row],[Column12]])</f>
        <v>4.2735893300268799</v>
      </c>
      <c r="L73" s="8">
        <f>_xlfn.NUMBERVALUE(Test_Length_Start[[#This Row],[Column10]])</f>
        <v>0.64457581027497701</v>
      </c>
      <c r="M73" s="4">
        <f>_xlfn.NUMBERVALUE(Test_Length_Start[[#This Row],[Column11]])</f>
        <v>0.83233364268475996</v>
      </c>
      <c r="N73" s="8">
        <f>Tableau2[[#This Row],[Longueur manquante]]-(6-Tableau2[[#This Row],[longueur]])</f>
        <v>-1.3587076521324701</v>
      </c>
    </row>
    <row r="74" spans="2:14" x14ac:dyDescent="0.25">
      <c r="B74" s="3" t="str">
        <f t="shared" si="2"/>
        <v>0</v>
      </c>
      <c r="C74" s="4" t="str">
        <f>Test_Length_Start[[#This Row],[Column1]]</f>
        <v>0-Camera-0,15000000000000002</v>
      </c>
      <c r="D74" s="3">
        <f t="shared" si="3"/>
        <v>1.5</v>
      </c>
      <c r="E74" s="4">
        <f>_xlfn.NUMBERVALUE(Test_Length_Start[[#This Row],[Column2]])</f>
        <v>26.303855108979299</v>
      </c>
      <c r="F74" s="4">
        <f>_xlfn.NUMBERVALUE(Test_Length_Start[[#This Row],[Column3]])</f>
        <v>3.6317867633747398</v>
      </c>
      <c r="G74" s="4">
        <f>_xlfn.NUMBERVALUE(Test_Length_Start[[#This Row],[Column4]])</f>
        <v>0.358198859039775</v>
      </c>
      <c r="H74" s="4">
        <f>_xlfn.NUMBERVALUE(Test_Length_Start[[#This Row],[Column5]])</f>
        <v>0.33039138189647199</v>
      </c>
      <c r="I74" s="4">
        <f>_xlfn.NUMBERVALUE(Test_Length_Start[[#This Row],[Column6]])</f>
        <v>0.27067489894963398</v>
      </c>
      <c r="J74" s="4">
        <f>_xlfn.NUMBERVALUE(Test_Length_Start[[#This Row],[Column7]])</f>
        <v>0.22981524662740599</v>
      </c>
      <c r="K74" s="4">
        <f>_xlfn.NUMBERVALUE(Test_Length_Start[[#This Row],[Column12]])</f>
        <v>4.2408799680415497</v>
      </c>
      <c r="L74" s="8">
        <f>_xlfn.NUMBERVALUE(Test_Length_Start[[#This Row],[Column10]])</f>
        <v>1.09299428200259</v>
      </c>
      <c r="M74" s="4">
        <f>_xlfn.NUMBERVALUE(Test_Length_Start[[#This Row],[Column11]])</f>
        <v>1.04632583347179</v>
      </c>
      <c r="N74" s="8">
        <f>Tableau2[[#This Row],[Longueur manquante]]-(6-Tableau2[[#This Row],[longueur]])</f>
        <v>-1.3218874031534702</v>
      </c>
    </row>
    <row r="75" spans="2:14" x14ac:dyDescent="0.25">
      <c r="B75" s="3" t="str">
        <f t="shared" si="2"/>
        <v>0</v>
      </c>
      <c r="C75" s="4" t="str">
        <f>Test_Length_Start[[#This Row],[Column1]]</f>
        <v>0-Camera-0,15000000000000002</v>
      </c>
      <c r="D75" s="3">
        <f t="shared" si="3"/>
        <v>1.5</v>
      </c>
      <c r="E75" s="4">
        <f>_xlfn.NUMBERVALUE(Test_Length_Start[[#This Row],[Column2]])</f>
        <v>77.304820727596507</v>
      </c>
      <c r="F75" s="4">
        <f>_xlfn.NUMBERVALUE(Test_Length_Start[[#This Row],[Column3]])</f>
        <v>3.6844539056868002</v>
      </c>
      <c r="G75" s="4">
        <f>_xlfn.NUMBERVALUE(Test_Length_Start[[#This Row],[Column4]])</f>
        <v>5.4125035849122302E-2</v>
      </c>
      <c r="H75" s="4">
        <f>_xlfn.NUMBERVALUE(Test_Length_Start[[#This Row],[Column5]])</f>
        <v>0.14656173132554301</v>
      </c>
      <c r="I75" s="4">
        <f>_xlfn.NUMBERVALUE(Test_Length_Start[[#This Row],[Column6]])</f>
        <v>5.4476337500070797E-2</v>
      </c>
      <c r="J75" s="4">
        <f>_xlfn.NUMBERVALUE(Test_Length_Start[[#This Row],[Column7]])</f>
        <v>0.104320909624271</v>
      </c>
      <c r="K75" s="4">
        <f>_xlfn.NUMBERVALUE(Test_Length_Start[[#This Row],[Column12]])</f>
        <v>4.3465402571018696</v>
      </c>
      <c r="L75" s="8">
        <f>_xlfn.NUMBERVALUE(Test_Length_Start[[#This Row],[Column10]])</f>
        <v>0.112311443418049</v>
      </c>
      <c r="M75" s="4">
        <f>_xlfn.NUMBERVALUE(Test_Length_Start[[#This Row],[Column11]])</f>
        <v>0.55247581563565795</v>
      </c>
      <c r="N75" s="8">
        <f>Tableau2[[#This Row],[Longueur manquante]]-(6-Tableau2[[#This Row],[longueur]])</f>
        <v>-1.7630702786775418</v>
      </c>
    </row>
    <row r="76" spans="2:14" x14ac:dyDescent="0.25">
      <c r="B76" s="3" t="str">
        <f t="shared" si="2"/>
        <v>0</v>
      </c>
      <c r="C76" s="4" t="str">
        <f>Test_Length_Start[[#This Row],[Column1]]</f>
        <v>0-Camera-0,15000000000000002</v>
      </c>
      <c r="D76" s="3">
        <f t="shared" si="3"/>
        <v>1.5</v>
      </c>
      <c r="E76" s="4">
        <f>_xlfn.NUMBERVALUE(Test_Length_Start[[#This Row],[Column2]])</f>
        <v>69.032206008259607</v>
      </c>
      <c r="F76" s="4">
        <f>_xlfn.NUMBERVALUE(Test_Length_Start[[#This Row],[Column3]])</f>
        <v>4.2832466163694098</v>
      </c>
      <c r="G76" s="4">
        <f>_xlfn.NUMBERVALUE(Test_Length_Start[[#This Row],[Column4]])</f>
        <v>8.5914706609822103E-2</v>
      </c>
      <c r="H76" s="4">
        <f>_xlfn.NUMBERVALUE(Test_Length_Start[[#This Row],[Column5]])</f>
        <v>0.16812633431705001</v>
      </c>
      <c r="I76" s="4">
        <f>_xlfn.NUMBERVALUE(Test_Length_Start[[#This Row],[Column6]])</f>
        <v>4.9919898205608597E-2</v>
      </c>
      <c r="J76" s="4">
        <f>_xlfn.NUMBERVALUE(Test_Length_Start[[#This Row],[Column7]])</f>
        <v>0.14190982960411</v>
      </c>
      <c r="K76" s="4">
        <f>_xlfn.NUMBERVALUE(Test_Length_Start[[#This Row],[Column12]])</f>
        <v>4.4159132139757196</v>
      </c>
      <c r="L76" s="8">
        <f>_xlfn.NUMBERVALUE(Test_Length_Start[[#This Row],[Column10]])</f>
        <v>0.33037358958100299</v>
      </c>
      <c r="M76" s="4">
        <f>_xlfn.NUMBERVALUE(Test_Length_Start[[#This Row],[Column11]])</f>
        <v>0.59170830132546404</v>
      </c>
      <c r="N76" s="8">
        <f>Tableau2[[#This Row],[Longueur manquante]]-(6-Tableau2[[#This Row],[longueur]])</f>
        <v>-1.1250450823051261</v>
      </c>
    </row>
    <row r="77" spans="2:14" x14ac:dyDescent="0.25">
      <c r="B77" s="3" t="str">
        <f t="shared" si="2"/>
        <v>0</v>
      </c>
      <c r="C77" s="4" t="str">
        <f>Test_Length_Start[[#This Row],[Column1]]</f>
        <v>0-Camera-0,15000000000000002</v>
      </c>
      <c r="D77" s="3">
        <f t="shared" si="3"/>
        <v>1.5</v>
      </c>
      <c r="E77" s="4">
        <f>_xlfn.NUMBERVALUE(Test_Length_Start[[#This Row],[Column2]])</f>
        <v>24.184565375849701</v>
      </c>
      <c r="F77" s="4">
        <f>_xlfn.NUMBERVALUE(Test_Length_Start[[#This Row],[Column3]])</f>
        <v>4.3316473259032797</v>
      </c>
      <c r="G77" s="4">
        <f>_xlfn.NUMBERVALUE(Test_Length_Start[[#This Row],[Column4]])</f>
        <v>0.186176005072718</v>
      </c>
      <c r="H77" s="4">
        <f>_xlfn.NUMBERVALUE(Test_Length_Start[[#This Row],[Column5]])</f>
        <v>0.260590862319524</v>
      </c>
      <c r="I77" s="4">
        <f>_xlfn.NUMBERVALUE(Test_Length_Start[[#This Row],[Column6]])</f>
        <v>0.15080222213034</v>
      </c>
      <c r="J77" s="4">
        <f>_xlfn.NUMBERVALUE(Test_Length_Start[[#This Row],[Column7]])</f>
        <v>0.219813720816774</v>
      </c>
      <c r="K77" s="4">
        <f>_xlfn.NUMBERVALUE(Test_Length_Start[[#This Row],[Column12]])</f>
        <v>5.0449731659609798</v>
      </c>
      <c r="L77" s="8">
        <f>_xlfn.NUMBERVALUE(Test_Length_Start[[#This Row],[Column10]])</f>
        <v>0.50459795198485202</v>
      </c>
      <c r="M77" s="4">
        <f>_xlfn.NUMBERVALUE(Test_Length_Start[[#This Row],[Column11]])</f>
        <v>0.758602752166042</v>
      </c>
      <c r="N77" s="8">
        <f>Tableau2[[#This Row],[Longueur manquante]]-(6-Tableau2[[#This Row],[longueur]])</f>
        <v>-0.90974992193067827</v>
      </c>
    </row>
    <row r="78" spans="2:14" x14ac:dyDescent="0.25">
      <c r="B78" s="3" t="str">
        <f t="shared" si="2"/>
        <v>0</v>
      </c>
      <c r="C78" s="4" t="str">
        <f>Test_Length_Start[[#This Row],[Column1]]</f>
        <v>0-Camera-0,15000000000000002</v>
      </c>
      <c r="D78" s="3">
        <f t="shared" si="3"/>
        <v>1.5</v>
      </c>
      <c r="E78" s="4">
        <f>_xlfn.NUMBERVALUE(Test_Length_Start[[#This Row],[Column2]])</f>
        <v>71.491236846394997</v>
      </c>
      <c r="F78" s="4">
        <f>_xlfn.NUMBERVALUE(Test_Length_Start[[#This Row],[Column3]])</f>
        <v>4.1989952991157704</v>
      </c>
      <c r="G78" s="4">
        <f>_xlfn.NUMBERVALUE(Test_Length_Start[[#This Row],[Column4]])</f>
        <v>7.2217494132681997E-2</v>
      </c>
      <c r="H78" s="4">
        <f>_xlfn.NUMBERVALUE(Test_Length_Start[[#This Row],[Column5]])</f>
        <v>0.15445481256884599</v>
      </c>
      <c r="I78" s="4">
        <f>_xlfn.NUMBERVALUE(Test_Length_Start[[#This Row],[Column6]])</f>
        <v>5.2113903446840498E-2</v>
      </c>
      <c r="J78" s="4">
        <f>_xlfn.NUMBERVALUE(Test_Length_Start[[#This Row],[Column7]])</f>
        <v>0.12948217493288899</v>
      </c>
      <c r="K78" s="4">
        <f>_xlfn.NUMBERVALUE(Test_Length_Start[[#This Row],[Column12]])</f>
        <v>4.2940121620194898</v>
      </c>
      <c r="L78" s="8">
        <f>_xlfn.NUMBERVALUE(Test_Length_Start[[#This Row],[Column10]])</f>
        <v>0.23372512675264701</v>
      </c>
      <c r="M78" s="4">
        <f>_xlfn.NUMBERVALUE(Test_Length_Start[[#This Row],[Column11]])</f>
        <v>0.56743308396681302</v>
      </c>
      <c r="N78" s="8">
        <f>Tableau2[[#This Row],[Longueur manquante]]-(6-Tableau2[[#This Row],[longueur]])</f>
        <v>-1.2335716169174167</v>
      </c>
    </row>
    <row r="79" spans="2:14" x14ac:dyDescent="0.25">
      <c r="B79" s="3" t="str">
        <f t="shared" si="2"/>
        <v>0</v>
      </c>
      <c r="C79" s="4" t="str">
        <f>Test_Length_Start[[#This Row],[Column1]]</f>
        <v>0-Camera-0,15000000000000002</v>
      </c>
      <c r="D79" s="3">
        <f t="shared" si="3"/>
        <v>1.5</v>
      </c>
      <c r="E79" s="4">
        <f>_xlfn.NUMBERVALUE(Test_Length_Start[[#This Row],[Column2]])</f>
        <v>65.360320543427406</v>
      </c>
      <c r="F79" s="4">
        <f>_xlfn.NUMBERVALUE(Test_Length_Start[[#This Row],[Column3]])</f>
        <v>4.2021496636147697</v>
      </c>
      <c r="G79" s="4">
        <f>_xlfn.NUMBERVALUE(Test_Length_Start[[#This Row],[Column4]])</f>
        <v>0.108354220142132</v>
      </c>
      <c r="H79" s="4">
        <f>_xlfn.NUMBERVALUE(Test_Length_Start[[#This Row],[Column5]])</f>
        <v>0.16416531281395</v>
      </c>
      <c r="I79" s="4">
        <f>_xlfn.NUMBERVALUE(Test_Length_Start[[#This Row],[Column6]])</f>
        <v>7.3548809313970107E-2</v>
      </c>
      <c r="J79" s="4">
        <f>_xlfn.NUMBERVALUE(Test_Length_Start[[#This Row],[Column7]])</f>
        <v>0.13679910982116</v>
      </c>
      <c r="K79" s="4">
        <f>_xlfn.NUMBERVALUE(Test_Length_Start[[#This Row],[Column12]])</f>
        <v>3.8849240390118198</v>
      </c>
      <c r="L79" s="8">
        <f>_xlfn.NUMBERVALUE(Test_Length_Start[[#This Row],[Column10]])</f>
        <v>0.52462978398243798</v>
      </c>
      <c r="M79" s="4">
        <f>_xlfn.NUMBERVALUE(Test_Length_Start[[#This Row],[Column11]])</f>
        <v>0.59296825436326395</v>
      </c>
      <c r="N79" s="8">
        <f>Tableau2[[#This Row],[Longueur manquante]]-(6-Tableau2[[#This Row],[longueur]])</f>
        <v>-1.2048820820219663</v>
      </c>
    </row>
    <row r="80" spans="2:14" x14ac:dyDescent="0.25">
      <c r="B80" s="3" t="str">
        <f t="shared" si="2"/>
        <v>0</v>
      </c>
      <c r="C80" s="4" t="str">
        <f>Test_Length_Start[[#This Row],[Column1]]</f>
        <v>0-Camera-0,15000000000000002</v>
      </c>
      <c r="D80" s="3">
        <f t="shared" si="3"/>
        <v>1.5</v>
      </c>
      <c r="E80" s="4">
        <f>_xlfn.NUMBERVALUE(Test_Length_Start[[#This Row],[Column2]])</f>
        <v>74.535510762944</v>
      </c>
      <c r="F80" s="4">
        <f>_xlfn.NUMBERVALUE(Test_Length_Start[[#This Row],[Column3]])</f>
        <v>3.6514756937503199</v>
      </c>
      <c r="G80" s="4">
        <f>_xlfn.NUMBERVALUE(Test_Length_Start[[#This Row],[Column4]])</f>
        <v>6.30047330284981E-2</v>
      </c>
      <c r="H80" s="4">
        <f>_xlfn.NUMBERVALUE(Test_Length_Start[[#This Row],[Column5]])</f>
        <v>0.165601102005102</v>
      </c>
      <c r="I80" s="4">
        <f>_xlfn.NUMBERVALUE(Test_Length_Start[[#This Row],[Column6]])</f>
        <v>5.34761129859826E-2</v>
      </c>
      <c r="J80" s="4">
        <f>_xlfn.NUMBERVALUE(Test_Length_Start[[#This Row],[Column7]])</f>
        <v>0.12235042406270601</v>
      </c>
      <c r="K80" s="4">
        <f>_xlfn.NUMBERVALUE(Test_Length_Start[[#This Row],[Column12]])</f>
        <v>4.9399075339315397</v>
      </c>
      <c r="L80" s="8">
        <f>_xlfn.NUMBERVALUE(Test_Length_Start[[#This Row],[Column10]])</f>
        <v>0.17983807400712101</v>
      </c>
      <c r="M80" s="4">
        <f>_xlfn.NUMBERVALUE(Test_Length_Start[[#This Row],[Column11]])</f>
        <v>0.64960430966176197</v>
      </c>
      <c r="N80" s="8">
        <f>Tableau2[[#This Row],[Longueur manquante]]-(6-Tableau2[[#This Row],[longueur]])</f>
        <v>-1.698919996587918</v>
      </c>
    </row>
    <row r="81" spans="2:14" x14ac:dyDescent="0.25">
      <c r="B81" s="3" t="str">
        <f t="shared" si="2"/>
        <v>0</v>
      </c>
      <c r="C81" s="4" t="str">
        <f>Test_Length_Start[[#This Row],[Column1]]</f>
        <v>0-Camera-0,15000000000000002</v>
      </c>
      <c r="D81" s="3">
        <f t="shared" si="3"/>
        <v>1.5</v>
      </c>
      <c r="E81" s="4">
        <f>_xlfn.NUMBERVALUE(Test_Length_Start[[#This Row],[Column2]])</f>
        <v>78.1059819924469</v>
      </c>
      <c r="F81" s="4">
        <f>_xlfn.NUMBERVALUE(Test_Length_Start[[#This Row],[Column3]])</f>
        <v>3.6049384959661599</v>
      </c>
      <c r="G81" s="4">
        <f>_xlfn.NUMBERVALUE(Test_Length_Start[[#This Row],[Column4]])</f>
        <v>2.93855604152321E-2</v>
      </c>
      <c r="H81" s="4">
        <f>_xlfn.NUMBERVALUE(Test_Length_Start[[#This Row],[Column5]])</f>
        <v>0.140505110965677</v>
      </c>
      <c r="I81" s="4">
        <f>_xlfn.NUMBERVALUE(Test_Length_Start[[#This Row],[Column6]])</f>
        <v>2.6387987901190301E-2</v>
      </c>
      <c r="J81" s="4">
        <f>_xlfn.NUMBERVALUE(Test_Length_Start[[#This Row],[Column7]])</f>
        <v>9.1409102887992394E-2</v>
      </c>
      <c r="K81" s="4">
        <f>_xlfn.NUMBERVALUE(Test_Length_Start[[#This Row],[Column12]])</f>
        <v>4.9218580659944502</v>
      </c>
      <c r="L81" s="8">
        <f>_xlfn.NUMBERVALUE(Test_Length_Start[[#This Row],[Column10]])</f>
        <v>8.8867615370670505E-2</v>
      </c>
      <c r="M81" s="4">
        <f>_xlfn.NUMBERVALUE(Test_Length_Start[[#This Row],[Column11]])</f>
        <v>0.64407882560758101</v>
      </c>
      <c r="N81" s="8">
        <f>Tableau2[[#This Row],[Longueur manquante]]-(6-Tableau2[[#This Row],[longueur]])</f>
        <v>-1.7509826784262592</v>
      </c>
    </row>
    <row r="82" spans="2:14" x14ac:dyDescent="0.25">
      <c r="B82" s="3" t="str">
        <f t="shared" si="2"/>
        <v>0</v>
      </c>
      <c r="C82" s="4" t="str">
        <f>Test_Length_Start[[#This Row],[Column1]]</f>
        <v>0-Ground_Truth</v>
      </c>
      <c r="D82" s="3">
        <f t="shared" si="3"/>
        <v>-2</v>
      </c>
      <c r="E82" s="4">
        <f>_xlfn.NUMBERVALUE(Test_Length_Start[[#This Row],[Column2]])</f>
        <v>72.409185633135905</v>
      </c>
      <c r="F82" s="4">
        <f>_xlfn.NUMBERVALUE(Test_Length_Start[[#This Row],[Column3]])</f>
        <v>3.8436936539772901</v>
      </c>
      <c r="G82" s="4">
        <f>_xlfn.NUMBERVALUE(Test_Length_Start[[#This Row],[Column4]])</f>
        <v>2.6536687289765899E-2</v>
      </c>
      <c r="H82" s="4">
        <f>_xlfn.NUMBERVALUE(Test_Length_Start[[#This Row],[Column5]])</f>
        <v>0.112343896724156</v>
      </c>
      <c r="I82" s="4">
        <f>_xlfn.NUMBERVALUE(Test_Length_Start[[#This Row],[Column6]])</f>
        <v>1.51899194430595E-2</v>
      </c>
      <c r="J82" s="4">
        <f>_xlfn.NUMBERVALUE(Test_Length_Start[[#This Row],[Column7]])</f>
        <v>7.9468253178617998E-2</v>
      </c>
      <c r="K82" s="4">
        <f>_xlfn.NUMBERVALUE(Test_Length_Start[[#This Row],[Column12]])</f>
        <v>2.6623739389469798</v>
      </c>
      <c r="L82" s="8">
        <f>_xlfn.NUMBERVALUE(Test_Length_Start[[#This Row],[Column10]])</f>
        <v>0.178537158401186</v>
      </c>
      <c r="M82" s="4">
        <f>_xlfn.NUMBERVALUE(Test_Length_Start[[#This Row],[Column11]])</f>
        <v>0.55551771497161095</v>
      </c>
      <c r="N82" s="8">
        <f>Tableau2[[#This Row],[Longueur manquante]]-(6-Tableau2[[#This Row],[longueur]])</f>
        <v>-1.600788631051099</v>
      </c>
    </row>
    <row r="83" spans="2:14" x14ac:dyDescent="0.25">
      <c r="B83" s="3" t="str">
        <f t="shared" si="2"/>
        <v>0</v>
      </c>
      <c r="C83" s="4" t="str">
        <f>Test_Length_Start[[#This Row],[Column1]]</f>
        <v>0-Ground_Truth</v>
      </c>
      <c r="D83" s="3">
        <f t="shared" si="3"/>
        <v>-2</v>
      </c>
      <c r="E83" s="4">
        <f>_xlfn.NUMBERVALUE(Test_Length_Start[[#This Row],[Column2]])</f>
        <v>78.377245729009601</v>
      </c>
      <c r="F83" s="4">
        <f>_xlfn.NUMBERVALUE(Test_Length_Start[[#This Row],[Column3]])</f>
        <v>3.8005235276263898</v>
      </c>
      <c r="G83" s="4">
        <f>_xlfn.NUMBERVALUE(Test_Length_Start[[#This Row],[Column4]])</f>
        <v>2.0475927428776401E-2</v>
      </c>
      <c r="H83" s="4">
        <f>_xlfn.NUMBERVALUE(Test_Length_Start[[#This Row],[Column5]])</f>
        <v>0.115998146333729</v>
      </c>
      <c r="I83" s="4">
        <f>_xlfn.NUMBERVALUE(Test_Length_Start[[#This Row],[Column6]])</f>
        <v>1.57471315148002E-2</v>
      </c>
      <c r="J83" s="4">
        <f>_xlfn.NUMBERVALUE(Test_Length_Start[[#This Row],[Column7]])</f>
        <v>7.3683882522318805E-2</v>
      </c>
      <c r="K83" s="4">
        <f>_xlfn.NUMBERVALUE(Test_Length_Start[[#This Row],[Column12]])</f>
        <v>2.53560774005018</v>
      </c>
      <c r="L83" s="8">
        <f>_xlfn.NUMBERVALUE(Test_Length_Start[[#This Row],[Column10]])</f>
        <v>6.3856901197207605E-2</v>
      </c>
      <c r="M83" s="4">
        <f>_xlfn.NUMBERVALUE(Test_Length_Start[[#This Row],[Column11]])</f>
        <v>0.62522552278369403</v>
      </c>
      <c r="N83" s="8">
        <f>Tableau2[[#This Row],[Longueur manquante]]-(6-Tableau2[[#This Row],[longueur]])</f>
        <v>-1.5742509495899162</v>
      </c>
    </row>
    <row r="84" spans="2:14" x14ac:dyDescent="0.25">
      <c r="B84" s="3" t="str">
        <f t="shared" si="2"/>
        <v>0</v>
      </c>
      <c r="C84" s="4" t="str">
        <f>Test_Length_Start[[#This Row],[Column1]]</f>
        <v>0-Ground_Truth</v>
      </c>
      <c r="D84" s="3">
        <f t="shared" si="3"/>
        <v>-2</v>
      </c>
      <c r="E84" s="4">
        <f>_xlfn.NUMBERVALUE(Test_Length_Start[[#This Row],[Column2]])</f>
        <v>61.242071022389801</v>
      </c>
      <c r="F84" s="4">
        <f>_xlfn.NUMBERVALUE(Test_Length_Start[[#This Row],[Column3]])</f>
        <v>3.8467259577447401</v>
      </c>
      <c r="G84" s="4">
        <f>_xlfn.NUMBERVALUE(Test_Length_Start[[#This Row],[Column4]])</f>
        <v>2.6081219240072999E-2</v>
      </c>
      <c r="H84" s="4">
        <f>_xlfn.NUMBERVALUE(Test_Length_Start[[#This Row],[Column5]])</f>
        <v>0.122554554758106</v>
      </c>
      <c r="I84" s="4">
        <f>_xlfn.NUMBERVALUE(Test_Length_Start[[#This Row],[Column6]])</f>
        <v>1.3474752549967901E-2</v>
      </c>
      <c r="J84" s="4">
        <f>_xlfn.NUMBERVALUE(Test_Length_Start[[#This Row],[Column7]])</f>
        <v>8.6368457968243897E-2</v>
      </c>
      <c r="K84" s="4">
        <f>_xlfn.NUMBERVALUE(Test_Length_Start[[#This Row],[Column12]])</f>
        <v>2.9366170029388701</v>
      </c>
      <c r="L84" s="8">
        <f>_xlfn.NUMBERVALUE(Test_Length_Start[[#This Row],[Column10]])</f>
        <v>9.0421969337464395E-2</v>
      </c>
      <c r="M84" s="4">
        <f>_xlfn.NUMBERVALUE(Test_Length_Start[[#This Row],[Column11]])</f>
        <v>0.55751497029213803</v>
      </c>
      <c r="N84" s="8">
        <f>Tableau2[[#This Row],[Longueur manquante]]-(6-Tableau2[[#This Row],[longueur]])</f>
        <v>-1.5957590719631218</v>
      </c>
    </row>
    <row r="85" spans="2:14" x14ac:dyDescent="0.25">
      <c r="B85" s="3" t="str">
        <f t="shared" si="2"/>
        <v>0</v>
      </c>
      <c r="C85" s="4" t="str">
        <f>Test_Length_Start[[#This Row],[Column1]]</f>
        <v>0-Ground_Truth</v>
      </c>
      <c r="D85" s="3">
        <f t="shared" si="3"/>
        <v>-2</v>
      </c>
      <c r="E85" s="4">
        <f>_xlfn.NUMBERVALUE(Test_Length_Start[[#This Row],[Column2]])</f>
        <v>74.283205503830402</v>
      </c>
      <c r="F85" s="4">
        <f>_xlfn.NUMBERVALUE(Test_Length_Start[[#This Row],[Column3]])</f>
        <v>3.8525070689883298</v>
      </c>
      <c r="G85" s="4">
        <f>_xlfn.NUMBERVALUE(Test_Length_Start[[#This Row],[Column4]])</f>
        <v>1.1020988253524299E-2</v>
      </c>
      <c r="H85" s="4">
        <f>_xlfn.NUMBERVALUE(Test_Length_Start[[#This Row],[Column5]])</f>
        <v>0.10845477009516299</v>
      </c>
      <c r="I85" s="4">
        <f>_xlfn.NUMBERVALUE(Test_Length_Start[[#This Row],[Column6]])</f>
        <v>8.8057308993721699E-3</v>
      </c>
      <c r="J85" s="4">
        <f>_xlfn.NUMBERVALUE(Test_Length_Start[[#This Row],[Column7]])</f>
        <v>7.1791810516850393E-2</v>
      </c>
      <c r="K85" s="4">
        <f>_xlfn.NUMBERVALUE(Test_Length_Start[[#This Row],[Column12]])</f>
        <v>2.7966165140969599</v>
      </c>
      <c r="L85" s="8">
        <f>_xlfn.NUMBERVALUE(Test_Length_Start[[#This Row],[Column10]])</f>
        <v>3.5372476769683303E-2</v>
      </c>
      <c r="M85" s="4">
        <f>_xlfn.NUMBERVALUE(Test_Length_Start[[#This Row],[Column11]])</f>
        <v>0.581401994117835</v>
      </c>
      <c r="N85" s="8">
        <f>Tableau2[[#This Row],[Longueur manquante]]-(6-Tableau2[[#This Row],[longueur]])</f>
        <v>-1.5660909368938352</v>
      </c>
    </row>
    <row r="86" spans="2:14" x14ac:dyDescent="0.25">
      <c r="B86" s="3" t="str">
        <f t="shared" si="2"/>
        <v>0</v>
      </c>
      <c r="C86" s="4" t="str">
        <f>Test_Length_Start[[#This Row],[Column1]]</f>
        <v>0-Ground_Truth</v>
      </c>
      <c r="D86" s="3">
        <f t="shared" si="3"/>
        <v>-2</v>
      </c>
      <c r="E86" s="4">
        <f>_xlfn.NUMBERVALUE(Test_Length_Start[[#This Row],[Column2]])</f>
        <v>85.689689440833902</v>
      </c>
      <c r="F86" s="4">
        <f>_xlfn.NUMBERVALUE(Test_Length_Start[[#This Row],[Column3]])</f>
        <v>3.7494352801351698</v>
      </c>
      <c r="G86" s="4">
        <f>_xlfn.NUMBERVALUE(Test_Length_Start[[#This Row],[Column4]])</f>
        <v>3.3608759614465897E-2</v>
      </c>
      <c r="H86" s="4">
        <f>_xlfn.NUMBERVALUE(Test_Length_Start[[#This Row],[Column5]])</f>
        <v>0.124159399684116</v>
      </c>
      <c r="I86" s="4">
        <f>_xlfn.NUMBERVALUE(Test_Length_Start[[#This Row],[Column6]])</f>
        <v>8.8140927544364204E-3</v>
      </c>
      <c r="J86" s="4">
        <f>_xlfn.NUMBERVALUE(Test_Length_Start[[#This Row],[Column7]])</f>
        <v>8.7321265551370694E-2</v>
      </c>
      <c r="K86" s="4">
        <f>_xlfn.NUMBERVALUE(Test_Length_Start[[#This Row],[Column12]])</f>
        <v>2.7802909009624202</v>
      </c>
      <c r="L86" s="8">
        <f>_xlfn.NUMBERVALUE(Test_Length_Start[[#This Row],[Column10]])</f>
        <v>0.13532304387341801</v>
      </c>
      <c r="M86" s="4">
        <f>_xlfn.NUMBERVALUE(Test_Length_Start[[#This Row],[Column11]])</f>
        <v>0.66874567277014996</v>
      </c>
      <c r="N86" s="8">
        <f>Tableau2[[#This Row],[Longueur manquante]]-(6-Tableau2[[#This Row],[longueur]])</f>
        <v>-1.5818190470946802</v>
      </c>
    </row>
    <row r="87" spans="2:14" x14ac:dyDescent="0.25">
      <c r="B87" s="3" t="str">
        <f t="shared" si="2"/>
        <v>0</v>
      </c>
      <c r="C87" s="4" t="str">
        <f>Test_Length_Start[[#This Row],[Column1]]</f>
        <v>0-Ground_Truth</v>
      </c>
      <c r="D87" s="3">
        <f t="shared" si="3"/>
        <v>-2</v>
      </c>
      <c r="E87" s="4">
        <f>_xlfn.NUMBERVALUE(Test_Length_Start[[#This Row],[Column2]])</f>
        <v>81.852040258176999</v>
      </c>
      <c r="F87" s="4">
        <f>_xlfn.NUMBERVALUE(Test_Length_Start[[#This Row],[Column3]])</f>
        <v>3.7626020132754001</v>
      </c>
      <c r="G87" s="4">
        <f>_xlfn.NUMBERVALUE(Test_Length_Start[[#This Row],[Column4]])</f>
        <v>3.2140350984365101E-2</v>
      </c>
      <c r="H87" s="4">
        <f>_xlfn.NUMBERVALUE(Test_Length_Start[[#This Row],[Column5]])</f>
        <v>0.12171112559876</v>
      </c>
      <c r="I87" s="4">
        <f>_xlfn.NUMBERVALUE(Test_Length_Start[[#This Row],[Column6]])</f>
        <v>1.6346931567850002E-2</v>
      </c>
      <c r="J87" s="4">
        <f>_xlfn.NUMBERVALUE(Test_Length_Start[[#This Row],[Column7]])</f>
        <v>8.5416956567910998E-2</v>
      </c>
      <c r="K87" s="4">
        <f>_xlfn.NUMBERVALUE(Test_Length_Start[[#This Row],[Column12]])</f>
        <v>2.58474832097999</v>
      </c>
      <c r="L87" s="8">
        <f>_xlfn.NUMBERVALUE(Test_Length_Start[[#This Row],[Column10]])</f>
        <v>0.122075568252069</v>
      </c>
      <c r="M87" s="4">
        <f>_xlfn.NUMBERVALUE(Test_Length_Start[[#This Row],[Column11]])</f>
        <v>0.64997997220739401</v>
      </c>
      <c r="N87" s="8">
        <f>Tableau2[[#This Row],[Longueur manquante]]-(6-Tableau2[[#This Row],[longueur]])</f>
        <v>-1.5874180145172059</v>
      </c>
    </row>
    <row r="88" spans="2:14" x14ac:dyDescent="0.25">
      <c r="B88" s="3" t="str">
        <f t="shared" si="2"/>
        <v>0</v>
      </c>
      <c r="C88" s="4" t="str">
        <f>Test_Length_Start[[#This Row],[Column1]]</f>
        <v>0-Ground_Truth</v>
      </c>
      <c r="D88" s="3">
        <f t="shared" si="3"/>
        <v>-2</v>
      </c>
      <c r="E88" s="4">
        <f>_xlfn.NUMBERVALUE(Test_Length_Start[[#This Row],[Column2]])</f>
        <v>88.541661163471503</v>
      </c>
      <c r="F88" s="4">
        <f>_xlfn.NUMBERVALUE(Test_Length_Start[[#This Row],[Column3]])</f>
        <v>3.6875072868785201</v>
      </c>
      <c r="G88" s="4">
        <f>_xlfn.NUMBERVALUE(Test_Length_Start[[#This Row],[Column4]])</f>
        <v>2.6869413750465702E-2</v>
      </c>
      <c r="H88" s="4">
        <f>_xlfn.NUMBERVALUE(Test_Length_Start[[#This Row],[Column5]])</f>
        <v>0.12116474355851301</v>
      </c>
      <c r="I88" s="4">
        <f>_xlfn.NUMBERVALUE(Test_Length_Start[[#This Row],[Column6]])</f>
        <v>7.5435843871989698E-3</v>
      </c>
      <c r="J88" s="4">
        <f>_xlfn.NUMBERVALUE(Test_Length_Start[[#This Row],[Column7]])</f>
        <v>8.5058164320581803E-2</v>
      </c>
      <c r="K88" s="4">
        <f>_xlfn.NUMBERVALUE(Test_Length_Start[[#This Row],[Column12]])</f>
        <v>2.7895589279942201</v>
      </c>
      <c r="L88" s="8">
        <f>_xlfn.NUMBERVALUE(Test_Length_Start[[#This Row],[Column10]])</f>
        <v>0.11574722829075</v>
      </c>
      <c r="M88" s="4">
        <f>_xlfn.NUMBERVALUE(Test_Length_Start[[#This Row],[Column11]])</f>
        <v>0.64594126119761197</v>
      </c>
      <c r="N88" s="8">
        <f>Tableau2[[#This Row],[Longueur manquante]]-(6-Tableau2[[#This Row],[longueur]])</f>
        <v>-1.6665514519238678</v>
      </c>
    </row>
    <row r="89" spans="2:14" x14ac:dyDescent="0.25">
      <c r="B89" s="3" t="str">
        <f t="shared" si="2"/>
        <v>0</v>
      </c>
      <c r="C89" s="4" t="str">
        <f>Test_Length_Start[[#This Row],[Column1]]</f>
        <v>0-Ground_Truth</v>
      </c>
      <c r="D89" s="3">
        <f t="shared" si="3"/>
        <v>-2</v>
      </c>
      <c r="E89" s="4">
        <f>_xlfn.NUMBERVALUE(Test_Length_Start[[#This Row],[Column2]])</f>
        <v>81.784449732907305</v>
      </c>
      <c r="F89" s="4">
        <f>_xlfn.NUMBERVALUE(Test_Length_Start[[#This Row],[Column3]])</f>
        <v>4.2825124364061704</v>
      </c>
      <c r="G89" s="4">
        <f>_xlfn.NUMBERVALUE(Test_Length_Start[[#This Row],[Column4]])</f>
        <v>3.7318417532249501E-2</v>
      </c>
      <c r="H89" s="4">
        <f>_xlfn.NUMBERVALUE(Test_Length_Start[[#This Row],[Column5]])</f>
        <v>0.12925489824070099</v>
      </c>
      <c r="I89" s="4">
        <f>_xlfn.NUMBERVALUE(Test_Length_Start[[#This Row],[Column6]])</f>
        <v>1.53457576175449E-2</v>
      </c>
      <c r="J89" s="4">
        <f>_xlfn.NUMBERVALUE(Test_Length_Start[[#This Row],[Column7]])</f>
        <v>8.3460024637984395E-2</v>
      </c>
      <c r="K89" s="4">
        <f>_xlfn.NUMBERVALUE(Test_Length_Start[[#This Row],[Column12]])</f>
        <v>2.5521712029585601</v>
      </c>
      <c r="L89" s="8">
        <f>_xlfn.NUMBERVALUE(Test_Length_Start[[#This Row],[Column10]])</f>
        <v>0.30587130741795598</v>
      </c>
      <c r="M89" s="4">
        <f>_xlfn.NUMBERVALUE(Test_Length_Start[[#This Row],[Column11]])</f>
        <v>0.63449371490246198</v>
      </c>
      <c r="N89" s="8">
        <f>Tableau2[[#This Row],[Longueur manquante]]-(6-Tableau2[[#This Row],[longueur]])</f>
        <v>-1.0829938486913675</v>
      </c>
    </row>
    <row r="90" spans="2:14" x14ac:dyDescent="0.25">
      <c r="B90" s="3" t="str">
        <f t="shared" si="2"/>
        <v>0</v>
      </c>
      <c r="C90" s="4" t="str">
        <f>Test_Length_Start[[#This Row],[Column1]]</f>
        <v>0-Ground_Truth</v>
      </c>
      <c r="D90" s="3">
        <f t="shared" si="3"/>
        <v>-2</v>
      </c>
      <c r="E90" s="4">
        <f>_xlfn.NUMBERVALUE(Test_Length_Start[[#This Row],[Column2]])</f>
        <v>82.026151844929899</v>
      </c>
      <c r="F90" s="4">
        <f>_xlfn.NUMBERVALUE(Test_Length_Start[[#This Row],[Column3]])</f>
        <v>3.7906822324756799</v>
      </c>
      <c r="G90" s="4">
        <f>_xlfn.NUMBERVALUE(Test_Length_Start[[#This Row],[Column4]])</f>
        <v>7.7303408557803203E-3</v>
      </c>
      <c r="H90" s="4">
        <f>_xlfn.NUMBERVALUE(Test_Length_Start[[#This Row],[Column5]])</f>
        <v>0.11072195727038101</v>
      </c>
      <c r="I90" s="4">
        <f>_xlfn.NUMBERVALUE(Test_Length_Start[[#This Row],[Column6]])</f>
        <v>6.6225594642450002E-3</v>
      </c>
      <c r="J90" s="4">
        <f>_xlfn.NUMBERVALUE(Test_Length_Start[[#This Row],[Column7]])</f>
        <v>7.3262828383391307E-2</v>
      </c>
      <c r="K90" s="4">
        <f>_xlfn.NUMBERVALUE(Test_Length_Start[[#This Row],[Column12]])</f>
        <v>2.8413874399848198</v>
      </c>
      <c r="L90" s="8">
        <f>_xlfn.NUMBERVALUE(Test_Length_Start[[#This Row],[Column10]])</f>
        <v>2.4216604723217999E-2</v>
      </c>
      <c r="M90" s="4">
        <f>_xlfn.NUMBERVALUE(Test_Length_Start[[#This Row],[Column11]])</f>
        <v>0.59050832997168001</v>
      </c>
      <c r="N90" s="8">
        <f>Tableau2[[#This Row],[Longueur manquante]]-(6-Tableau2[[#This Row],[longueur]])</f>
        <v>-1.6188094375526401</v>
      </c>
    </row>
    <row r="91" spans="2:14" x14ac:dyDescent="0.25">
      <c r="B91" s="3" t="str">
        <f t="shared" si="2"/>
        <v>0</v>
      </c>
      <c r="C91" s="4" t="str">
        <f>Test_Length_Start[[#This Row],[Column1]]</f>
        <v>0-Ground_Truth</v>
      </c>
      <c r="D91" s="3">
        <f t="shared" si="3"/>
        <v>-2</v>
      </c>
      <c r="E91" s="4">
        <f>_xlfn.NUMBERVALUE(Test_Length_Start[[#This Row],[Column2]])</f>
        <v>67.370175313019303</v>
      </c>
      <c r="F91" s="4">
        <f>_xlfn.NUMBERVALUE(Test_Length_Start[[#This Row],[Column3]])</f>
        <v>3.73159709959626</v>
      </c>
      <c r="G91" s="4">
        <f>_xlfn.NUMBERVALUE(Test_Length_Start[[#This Row],[Column4]])</f>
        <v>4.2836314079274997E-2</v>
      </c>
      <c r="H91" s="4">
        <f>_xlfn.NUMBERVALUE(Test_Length_Start[[#This Row],[Column5]])</f>
        <v>0.14134471506582599</v>
      </c>
      <c r="I91" s="4">
        <f>_xlfn.NUMBERVALUE(Test_Length_Start[[#This Row],[Column6]])</f>
        <v>1.8993543134045499E-2</v>
      </c>
      <c r="J91" s="4">
        <f>_xlfn.NUMBERVALUE(Test_Length_Start[[#This Row],[Column7]])</f>
        <v>0.114388264505181</v>
      </c>
      <c r="K91" s="4">
        <f>_xlfn.NUMBERVALUE(Test_Length_Start[[#This Row],[Column12]])</f>
        <v>2.6583545589819502</v>
      </c>
      <c r="L91" s="8">
        <f>_xlfn.NUMBERVALUE(Test_Length_Start[[#This Row],[Column10]])</f>
        <v>0.15332197416632401</v>
      </c>
      <c r="M91" s="4">
        <f>_xlfn.NUMBERVALUE(Test_Length_Start[[#This Row],[Column11]])</f>
        <v>0.54057645206699501</v>
      </c>
      <c r="N91" s="8">
        <f>Tableau2[[#This Row],[Longueur manquante]]-(6-Tableau2[[#This Row],[longueur]])</f>
        <v>-1.7278264483367449</v>
      </c>
    </row>
    <row r="92" spans="2:14" x14ac:dyDescent="0.25">
      <c r="B92" s="3" t="str">
        <f t="shared" si="2"/>
        <v>0</v>
      </c>
      <c r="C92" s="4" t="str">
        <f>Test_Length_Start[[#This Row],[Column1]]</f>
        <v>0-Ground_Truth</v>
      </c>
      <c r="D92" s="3">
        <f t="shared" si="3"/>
        <v>-2</v>
      </c>
      <c r="E92" s="4">
        <f>_xlfn.NUMBERVALUE(Test_Length_Start[[#This Row],[Column2]])</f>
        <v>61.224230859241999</v>
      </c>
      <c r="F92" s="4">
        <f>_xlfn.NUMBERVALUE(Test_Length_Start[[#This Row],[Column3]])</f>
        <v>4.0164285450401902</v>
      </c>
      <c r="G92" s="4">
        <f>_xlfn.NUMBERVALUE(Test_Length_Start[[#This Row],[Column4]])</f>
        <v>4.8414041439481699E-2</v>
      </c>
      <c r="H92" s="4">
        <f>_xlfn.NUMBERVALUE(Test_Length_Start[[#This Row],[Column5]])</f>
        <v>0.138918264362484</v>
      </c>
      <c r="I92" s="4">
        <f>_xlfn.NUMBERVALUE(Test_Length_Start[[#This Row],[Column6]])</f>
        <v>2.4343667881451699E-2</v>
      </c>
      <c r="J92" s="4">
        <f>_xlfn.NUMBERVALUE(Test_Length_Start[[#This Row],[Column7]])</f>
        <v>0.114191707380266</v>
      </c>
      <c r="K92" s="4">
        <f>_xlfn.NUMBERVALUE(Test_Length_Start[[#This Row],[Column12]])</f>
        <v>2.6344058300601301</v>
      </c>
      <c r="L92" s="8">
        <f>_xlfn.NUMBERVALUE(Test_Length_Start[[#This Row],[Column10]])</f>
        <v>0.17918111681409399</v>
      </c>
      <c r="M92" s="4">
        <f>_xlfn.NUMBERVALUE(Test_Length_Start[[#This Row],[Column11]])</f>
        <v>0.562946321705872</v>
      </c>
      <c r="N92" s="8">
        <f>Tableau2[[#This Row],[Longueur manquante]]-(6-Tableau2[[#This Row],[longueur]])</f>
        <v>-1.4206251332539379</v>
      </c>
    </row>
    <row r="93" spans="2:14" x14ac:dyDescent="0.25">
      <c r="B93" s="3" t="str">
        <f t="shared" si="2"/>
        <v>0</v>
      </c>
      <c r="C93" s="4" t="str">
        <f>Test_Length_Start[[#This Row],[Column1]]</f>
        <v>0-Ground_Truth</v>
      </c>
      <c r="D93" s="3">
        <f t="shared" si="3"/>
        <v>-2</v>
      </c>
      <c r="E93" s="4">
        <f>_xlfn.NUMBERVALUE(Test_Length_Start[[#This Row],[Column2]])</f>
        <v>80.780299302524199</v>
      </c>
      <c r="F93" s="4">
        <f>_xlfn.NUMBERVALUE(Test_Length_Start[[#This Row],[Column3]])</f>
        <v>3.8464949593776399</v>
      </c>
      <c r="G93" s="4">
        <f>_xlfn.NUMBERVALUE(Test_Length_Start[[#This Row],[Column4]])</f>
        <v>8.7719844762199697E-3</v>
      </c>
      <c r="H93" s="4">
        <f>_xlfn.NUMBERVALUE(Test_Length_Start[[#This Row],[Column5]])</f>
        <v>0.112033017622263</v>
      </c>
      <c r="I93" s="4">
        <f>_xlfn.NUMBERVALUE(Test_Length_Start[[#This Row],[Column6]])</f>
        <v>7.7643340284927996E-3</v>
      </c>
      <c r="J93" s="4">
        <f>_xlfn.NUMBERVALUE(Test_Length_Start[[#This Row],[Column7]])</f>
        <v>7.3116656384100004E-2</v>
      </c>
      <c r="K93" s="4">
        <f>_xlfn.NUMBERVALUE(Test_Length_Start[[#This Row],[Column12]])</f>
        <v>2.7226780750788699</v>
      </c>
      <c r="L93" s="8">
        <f>_xlfn.NUMBERVALUE(Test_Length_Start[[#This Row],[Column10]])</f>
        <v>3.4062581237971602E-2</v>
      </c>
      <c r="M93" s="4">
        <f>_xlfn.NUMBERVALUE(Test_Length_Start[[#This Row],[Column11]])</f>
        <v>0.61732228763244401</v>
      </c>
      <c r="N93" s="8">
        <f>Tableau2[[#This Row],[Longueur manquante]]-(6-Tableau2[[#This Row],[longueur]])</f>
        <v>-1.5361827529899161</v>
      </c>
    </row>
    <row r="94" spans="2:14" x14ac:dyDescent="0.25">
      <c r="B94" s="3" t="str">
        <f t="shared" si="2"/>
        <v>0</v>
      </c>
      <c r="C94" s="4" t="str">
        <f>Test_Length_Start[[#This Row],[Column1]]</f>
        <v>0-Ground_Truth</v>
      </c>
      <c r="D94" s="3">
        <f t="shared" si="3"/>
        <v>-2</v>
      </c>
      <c r="E94" s="4">
        <f>_xlfn.NUMBERVALUE(Test_Length_Start[[#This Row],[Column2]])</f>
        <v>87.542101268962199</v>
      </c>
      <c r="F94" s="4">
        <f>_xlfn.NUMBERVALUE(Test_Length_Start[[#This Row],[Column3]])</f>
        <v>3.68361626880316</v>
      </c>
      <c r="G94" s="4">
        <f>_xlfn.NUMBERVALUE(Test_Length_Start[[#This Row],[Column4]])</f>
        <v>1.26024693580888E-2</v>
      </c>
      <c r="H94" s="4">
        <f>_xlfn.NUMBERVALUE(Test_Length_Start[[#This Row],[Column5]])</f>
        <v>0.11745459381289899</v>
      </c>
      <c r="I94" s="4">
        <f>_xlfn.NUMBERVALUE(Test_Length_Start[[#This Row],[Column6]])</f>
        <v>7.5454369954991302E-3</v>
      </c>
      <c r="J94" s="4">
        <f>_xlfn.NUMBERVALUE(Test_Length_Start[[#This Row],[Column7]])</f>
        <v>7.6415786327957994E-2</v>
      </c>
      <c r="K94" s="4">
        <f>_xlfn.NUMBERVALUE(Test_Length_Start[[#This Row],[Column12]])</f>
        <v>2.85986515204422</v>
      </c>
      <c r="L94" s="8">
        <f>_xlfn.NUMBERVALUE(Test_Length_Start[[#This Row],[Column10]])</f>
        <v>5.0893593974706497E-2</v>
      </c>
      <c r="M94" s="4">
        <f>_xlfn.NUMBERVALUE(Test_Length_Start[[#This Row],[Column11]])</f>
        <v>0.57378656479517098</v>
      </c>
      <c r="N94" s="8">
        <f>Tableau2[[#This Row],[Longueur manquante]]-(6-Tableau2[[#This Row],[longueur]])</f>
        <v>-1.7425971664016691</v>
      </c>
    </row>
    <row r="95" spans="2:14" x14ac:dyDescent="0.25">
      <c r="B95" s="3" t="str">
        <f t="shared" si="2"/>
        <v>0</v>
      </c>
      <c r="C95" s="4" t="str">
        <f>Test_Length_Start[[#This Row],[Column1]]</f>
        <v>0-Ground_Truth</v>
      </c>
      <c r="D95" s="3">
        <f t="shared" si="3"/>
        <v>-2</v>
      </c>
      <c r="E95" s="4">
        <f>_xlfn.NUMBERVALUE(Test_Length_Start[[#This Row],[Column2]])</f>
        <v>86.210485087019606</v>
      </c>
      <c r="F95" s="4">
        <f>_xlfn.NUMBERVALUE(Test_Length_Start[[#This Row],[Column3]])</f>
        <v>3.9089254371779201</v>
      </c>
      <c r="G95" s="4">
        <f>_xlfn.NUMBERVALUE(Test_Length_Start[[#This Row],[Column4]])</f>
        <v>1.73551892551774E-2</v>
      </c>
      <c r="H95" s="4">
        <f>_xlfn.NUMBERVALUE(Test_Length_Start[[#This Row],[Column5]])</f>
        <v>0.11710581535116001</v>
      </c>
      <c r="I95" s="4">
        <f>_xlfn.NUMBERVALUE(Test_Length_Start[[#This Row],[Column6]])</f>
        <v>1.2619617822973999E-2</v>
      </c>
      <c r="J95" s="4">
        <f>_xlfn.NUMBERVALUE(Test_Length_Start[[#This Row],[Column7]])</f>
        <v>7.3886848208011002E-2</v>
      </c>
      <c r="K95" s="4">
        <f>_xlfn.NUMBERVALUE(Test_Length_Start[[#This Row],[Column12]])</f>
        <v>2.6214379670564001</v>
      </c>
      <c r="L95" s="8">
        <f>_xlfn.NUMBERVALUE(Test_Length_Start[[#This Row],[Column10]])</f>
        <v>6.3317000947105198E-2</v>
      </c>
      <c r="M95" s="4">
        <f>_xlfn.NUMBERVALUE(Test_Length_Start[[#This Row],[Column11]])</f>
        <v>0.64038672652443096</v>
      </c>
      <c r="N95" s="8">
        <f>Tableau2[[#This Row],[Longueur manquante]]-(6-Tableau2[[#This Row],[longueur]])</f>
        <v>-1.450687836297649</v>
      </c>
    </row>
    <row r="96" spans="2:14" x14ac:dyDescent="0.25">
      <c r="B96" s="3" t="str">
        <f t="shared" si="2"/>
        <v>0</v>
      </c>
      <c r="C96" s="4" t="str">
        <f>Test_Length_Start[[#This Row],[Column1]]</f>
        <v>0-Ground_Truth</v>
      </c>
      <c r="D96" s="3">
        <f t="shared" si="3"/>
        <v>-2</v>
      </c>
      <c r="E96" s="4">
        <f>_xlfn.NUMBERVALUE(Test_Length_Start[[#This Row],[Column2]])</f>
        <v>70.454011250540105</v>
      </c>
      <c r="F96" s="4">
        <f>_xlfn.NUMBERVALUE(Test_Length_Start[[#This Row],[Column3]])</f>
        <v>3.7970853443178898</v>
      </c>
      <c r="G96" s="4">
        <f>_xlfn.NUMBERVALUE(Test_Length_Start[[#This Row],[Column4]])</f>
        <v>1.7984159400978798E-2</v>
      </c>
      <c r="H96" s="4">
        <f>_xlfn.NUMBERVALUE(Test_Length_Start[[#This Row],[Column5]])</f>
        <v>0.10897359826346199</v>
      </c>
      <c r="I96" s="4">
        <f>_xlfn.NUMBERVALUE(Test_Length_Start[[#This Row],[Column6]])</f>
        <v>1.14045742879102E-2</v>
      </c>
      <c r="J96" s="4">
        <f>_xlfn.NUMBERVALUE(Test_Length_Start[[#This Row],[Column7]])</f>
        <v>7.2482894169099393E-2</v>
      </c>
      <c r="K96" s="4">
        <f>_xlfn.NUMBERVALUE(Test_Length_Start[[#This Row],[Column12]])</f>
        <v>2.6343113909242599</v>
      </c>
      <c r="L96" s="8">
        <f>_xlfn.NUMBERVALUE(Test_Length_Start[[#This Row],[Column10]])</f>
        <v>7.2369201041914397E-2</v>
      </c>
      <c r="M96" s="4">
        <f>_xlfn.NUMBERVALUE(Test_Length_Start[[#This Row],[Column11]])</f>
        <v>0.55649755303057202</v>
      </c>
      <c r="N96" s="8">
        <f>Tableau2[[#This Row],[Longueur manquante]]-(6-Tableau2[[#This Row],[longueur]])</f>
        <v>-1.6464171026515382</v>
      </c>
    </row>
    <row r="97" spans="2:14" x14ac:dyDescent="0.25">
      <c r="B97" s="3" t="str">
        <f t="shared" si="2"/>
        <v>0</v>
      </c>
      <c r="C97" s="4" t="str">
        <f>Test_Length_Start[[#This Row],[Column1]]</f>
        <v>0-Ground_Truth</v>
      </c>
      <c r="D97" s="3">
        <f t="shared" si="3"/>
        <v>-2</v>
      </c>
      <c r="E97" s="4">
        <f>_xlfn.NUMBERVALUE(Test_Length_Start[[#This Row],[Column2]])</f>
        <v>64.572358048069304</v>
      </c>
      <c r="F97" s="4">
        <f>_xlfn.NUMBERVALUE(Test_Length_Start[[#This Row],[Column3]])</f>
        <v>3.7457808643775801</v>
      </c>
      <c r="G97" s="4">
        <f>_xlfn.NUMBERVALUE(Test_Length_Start[[#This Row],[Column4]])</f>
        <v>4.2675945997639797E-2</v>
      </c>
      <c r="H97" s="4">
        <f>_xlfn.NUMBERVALUE(Test_Length_Start[[#This Row],[Column5]])</f>
        <v>0.14159699983978899</v>
      </c>
      <c r="I97" s="4">
        <f>_xlfn.NUMBERVALUE(Test_Length_Start[[#This Row],[Column6]])</f>
        <v>2.0376920213483501E-2</v>
      </c>
      <c r="J97" s="4">
        <f>_xlfn.NUMBERVALUE(Test_Length_Start[[#This Row],[Column7]])</f>
        <v>0.115675785193631</v>
      </c>
      <c r="K97" s="4">
        <f>_xlfn.NUMBERVALUE(Test_Length_Start[[#This Row],[Column12]])</f>
        <v>2.5946491879876699</v>
      </c>
      <c r="L97" s="8">
        <f>_xlfn.NUMBERVALUE(Test_Length_Start[[#This Row],[Column10]])</f>
        <v>0.15627246530120201</v>
      </c>
      <c r="M97" s="4">
        <f>_xlfn.NUMBERVALUE(Test_Length_Start[[#This Row],[Column11]])</f>
        <v>0.53360469444696201</v>
      </c>
      <c r="N97" s="8">
        <f>Tableau2[[#This Row],[Longueur manquante]]-(6-Tableau2[[#This Row],[longueur]])</f>
        <v>-1.7206144411754578</v>
      </c>
    </row>
    <row r="98" spans="2:14" x14ac:dyDescent="0.25">
      <c r="B98" s="3" t="str">
        <f t="shared" si="2"/>
        <v>0</v>
      </c>
      <c r="C98" s="4" t="str">
        <f>Test_Length_Start[[#This Row],[Column1]]</f>
        <v>0-Ground_Truth</v>
      </c>
      <c r="D98" s="3">
        <f t="shared" si="3"/>
        <v>-2</v>
      </c>
      <c r="E98" s="4">
        <f>_xlfn.NUMBERVALUE(Test_Length_Start[[#This Row],[Column2]])</f>
        <v>67.370910350994706</v>
      </c>
      <c r="F98" s="4">
        <f>_xlfn.NUMBERVALUE(Test_Length_Start[[#This Row],[Column3]])</f>
        <v>3.7408155698627401</v>
      </c>
      <c r="G98" s="4">
        <f>_xlfn.NUMBERVALUE(Test_Length_Start[[#This Row],[Column4]])</f>
        <v>3.7385060349074899E-2</v>
      </c>
      <c r="H98" s="4">
        <f>_xlfn.NUMBERVALUE(Test_Length_Start[[#This Row],[Column5]])</f>
        <v>0.11712709480241</v>
      </c>
      <c r="I98" s="4">
        <f>_xlfn.NUMBERVALUE(Test_Length_Start[[#This Row],[Column6]])</f>
        <v>2.2245978645046099E-2</v>
      </c>
      <c r="J98" s="4">
        <f>_xlfn.NUMBERVALUE(Test_Length_Start[[#This Row],[Column7]])</f>
        <v>9.5886338411876396E-2</v>
      </c>
      <c r="K98" s="4">
        <f>_xlfn.NUMBERVALUE(Test_Length_Start[[#This Row],[Column12]])</f>
        <v>2.5773080069338898</v>
      </c>
      <c r="L98" s="8">
        <f>_xlfn.NUMBERVALUE(Test_Length_Start[[#This Row],[Column10]])</f>
        <v>0.13722403445039799</v>
      </c>
      <c r="M98" s="4">
        <f>_xlfn.NUMBERVALUE(Test_Length_Start[[#This Row],[Column11]])</f>
        <v>0.530110679683229</v>
      </c>
      <c r="N98" s="8">
        <f>Tableau2[[#This Row],[Longueur manquante]]-(6-Tableau2[[#This Row],[longueur]])</f>
        <v>-1.729073750454031</v>
      </c>
    </row>
    <row r="99" spans="2:14" x14ac:dyDescent="0.25">
      <c r="B99" s="3" t="str">
        <f t="shared" si="2"/>
        <v>0</v>
      </c>
      <c r="C99" s="4" t="str">
        <f>Test_Length_Start[[#This Row],[Column1]]</f>
        <v>0-Ground_Truth</v>
      </c>
      <c r="D99" s="3">
        <f t="shared" si="3"/>
        <v>-2</v>
      </c>
      <c r="E99" s="4">
        <f>_xlfn.NUMBERVALUE(Test_Length_Start[[#This Row],[Column2]])</f>
        <v>86.487744085361399</v>
      </c>
      <c r="F99" s="4">
        <f>_xlfn.NUMBERVALUE(Test_Length_Start[[#This Row],[Column3]])</f>
        <v>3.76857070913896</v>
      </c>
      <c r="G99" s="4">
        <f>_xlfn.NUMBERVALUE(Test_Length_Start[[#This Row],[Column4]])</f>
        <v>1.3827168472829599E-2</v>
      </c>
      <c r="H99" s="4">
        <f>_xlfn.NUMBERVALUE(Test_Length_Start[[#This Row],[Column5]])</f>
        <v>0.11450085160771301</v>
      </c>
      <c r="I99" s="4">
        <f>_xlfn.NUMBERVALUE(Test_Length_Start[[#This Row],[Column6]])</f>
        <v>1.1335140520445101E-2</v>
      </c>
      <c r="J99" s="4">
        <f>_xlfn.NUMBERVALUE(Test_Length_Start[[#This Row],[Column7]])</f>
        <v>7.4534358100695502E-2</v>
      </c>
      <c r="K99" s="4">
        <f>_xlfn.NUMBERVALUE(Test_Length_Start[[#This Row],[Column12]])</f>
        <v>2.5320957360090599</v>
      </c>
      <c r="L99" s="8">
        <f>_xlfn.NUMBERVALUE(Test_Length_Start[[#This Row],[Column10]])</f>
        <v>4.2056087659040203E-2</v>
      </c>
      <c r="M99" s="4">
        <f>_xlfn.NUMBERVALUE(Test_Length_Start[[#This Row],[Column11]])</f>
        <v>0.60918491427136101</v>
      </c>
      <c r="N99" s="8">
        <f>Tableau2[[#This Row],[Longueur manquante]]-(6-Tableau2[[#This Row],[longueur]])</f>
        <v>-1.622244376589679</v>
      </c>
    </row>
    <row r="100" spans="2:14" x14ac:dyDescent="0.25">
      <c r="B100" s="3" t="str">
        <f t="shared" si="2"/>
        <v>0</v>
      </c>
      <c r="C100" s="4" t="str">
        <f>Test_Length_Start[[#This Row],[Column1]]</f>
        <v>0-Ground_Truth</v>
      </c>
      <c r="D100" s="3">
        <f t="shared" si="3"/>
        <v>-2</v>
      </c>
      <c r="E100" s="4">
        <f>_xlfn.NUMBERVALUE(Test_Length_Start[[#This Row],[Column2]])</f>
        <v>78.401368058108602</v>
      </c>
      <c r="F100" s="4">
        <f>_xlfn.NUMBERVALUE(Test_Length_Start[[#This Row],[Column3]])</f>
        <v>3.6040160418245399</v>
      </c>
      <c r="G100" s="4">
        <f>_xlfn.NUMBERVALUE(Test_Length_Start[[#This Row],[Column4]])</f>
        <v>1.4276935592979699E-2</v>
      </c>
      <c r="H100" s="4">
        <f>_xlfn.NUMBERVALUE(Test_Length_Start[[#This Row],[Column5]])</f>
        <v>0.115804032756592</v>
      </c>
      <c r="I100" s="4">
        <f>_xlfn.NUMBERVALUE(Test_Length_Start[[#This Row],[Column6]])</f>
        <v>1.16596546168765E-2</v>
      </c>
      <c r="J100" s="4">
        <f>_xlfn.NUMBERVALUE(Test_Length_Start[[#This Row],[Column7]])</f>
        <v>7.3856229508451401E-2</v>
      </c>
      <c r="K100" s="4">
        <f>_xlfn.NUMBERVALUE(Test_Length_Start[[#This Row],[Column12]])</f>
        <v>2.69150978093966</v>
      </c>
      <c r="L100" s="8">
        <f>_xlfn.NUMBERVALUE(Test_Length_Start[[#This Row],[Column10]])</f>
        <v>4.5125440871235198E-2</v>
      </c>
      <c r="M100" s="4">
        <f>_xlfn.NUMBERVALUE(Test_Length_Start[[#This Row],[Column11]])</f>
        <v>0.53691133530027102</v>
      </c>
      <c r="N100" s="8">
        <f>Tableau2[[#This Row],[Longueur manquante]]-(6-Tableau2[[#This Row],[longueur]])</f>
        <v>-1.859072622875189</v>
      </c>
    </row>
    <row r="101" spans="2:14" x14ac:dyDescent="0.25">
      <c r="B101" s="3" t="str">
        <f t="shared" si="2"/>
        <v>0</v>
      </c>
      <c r="C101" s="4" t="str">
        <f>Test_Length_Start[[#This Row],[Column1]]</f>
        <v>0-Ground_Truth</v>
      </c>
      <c r="D101" s="3">
        <f t="shared" si="3"/>
        <v>-2</v>
      </c>
      <c r="E101" s="4">
        <f>_xlfn.NUMBERVALUE(Test_Length_Start[[#This Row],[Column2]])</f>
        <v>75.7370197849215</v>
      </c>
      <c r="F101" s="4">
        <f>_xlfn.NUMBERVALUE(Test_Length_Start[[#This Row],[Column3]])</f>
        <v>3.6123436569286098</v>
      </c>
      <c r="G101" s="4">
        <f>_xlfn.NUMBERVALUE(Test_Length_Start[[#This Row],[Column4]])</f>
        <v>2.66335814212585E-2</v>
      </c>
      <c r="H101" s="4">
        <f>_xlfn.NUMBERVALUE(Test_Length_Start[[#This Row],[Column5]])</f>
        <v>0.115852046500821</v>
      </c>
      <c r="I101" s="4">
        <f>_xlfn.NUMBERVALUE(Test_Length_Start[[#This Row],[Column6]])</f>
        <v>1.48699030831221E-2</v>
      </c>
      <c r="J101" s="4">
        <f>_xlfn.NUMBERVALUE(Test_Length_Start[[#This Row],[Column7]])</f>
        <v>8.3236090153522693E-2</v>
      </c>
      <c r="K101" s="4">
        <f>_xlfn.NUMBERVALUE(Test_Length_Start[[#This Row],[Column12]])</f>
        <v>2.7310191759606801</v>
      </c>
      <c r="L101" s="8">
        <f>_xlfn.NUMBERVALUE(Test_Length_Start[[#This Row],[Column10]])</f>
        <v>0.100363583143892</v>
      </c>
      <c r="M101" s="4">
        <f>_xlfn.NUMBERVALUE(Test_Length_Start[[#This Row],[Column11]])</f>
        <v>0.52790509631567695</v>
      </c>
      <c r="N101" s="8">
        <f>Tableau2[[#This Row],[Longueur manquante]]-(6-Tableau2[[#This Row],[longueur]])</f>
        <v>-1.8597512467557133</v>
      </c>
    </row>
    <row r="102" spans="2:14" x14ac:dyDescent="0.25">
      <c r="B102" s="3" t="str">
        <f t="shared" si="2"/>
        <v>1</v>
      </c>
      <c r="C102" s="4" t="str">
        <f>Test_Length_Start[[#This Row],[Column1]]</f>
        <v>1-Camera-0,0</v>
      </c>
      <c r="D102" s="3">
        <f t="shared" si="3"/>
        <v>0</v>
      </c>
      <c r="E102" s="4">
        <f>_xlfn.NUMBERVALUE(Test_Length_Start[[#This Row],[Column2]])</f>
        <v>12.919956469085699</v>
      </c>
      <c r="F102" s="4">
        <f>_xlfn.NUMBERVALUE(Test_Length_Start[[#This Row],[Column3]])</f>
        <v>3.7229646740549698</v>
      </c>
      <c r="G102" s="4">
        <f>_xlfn.NUMBERVALUE(Test_Length_Start[[#This Row],[Column4]])</f>
        <v>2.48966661198405E-2</v>
      </c>
      <c r="H102" s="4">
        <f>_xlfn.NUMBERVALUE(Test_Length_Start[[#This Row],[Column5]])</f>
        <v>0.12610779816732001</v>
      </c>
      <c r="I102" s="4">
        <f>_xlfn.NUMBERVALUE(Test_Length_Start[[#This Row],[Column6]])</f>
        <v>1.87314614237921E-2</v>
      </c>
      <c r="J102" s="4">
        <f>_xlfn.NUMBERVALUE(Test_Length_Start[[#This Row],[Column7]])</f>
        <v>8.4749716285186197E-2</v>
      </c>
      <c r="K102" s="4">
        <f>_xlfn.NUMBERVALUE(Test_Length_Start[[#This Row],[Column12]])</f>
        <v>1.37525113299489</v>
      </c>
      <c r="L102" s="8">
        <f>_xlfn.NUMBERVALUE(Test_Length_Start[[#This Row],[Column10]])</f>
        <v>8.3484359940847297E-2</v>
      </c>
      <c r="M102" s="4">
        <f>_xlfn.NUMBERVALUE(Test_Length_Start[[#This Row],[Column11]])</f>
        <v>0.53107111740628099</v>
      </c>
      <c r="N102" s="8">
        <f>Tableau2[[#This Row],[Longueur manquante]]-(6-Tableau2[[#This Row],[longueur]])</f>
        <v>-1.7459642085387492</v>
      </c>
    </row>
    <row r="103" spans="2:14" x14ac:dyDescent="0.25">
      <c r="B103" s="3" t="str">
        <f t="shared" si="2"/>
        <v>1</v>
      </c>
      <c r="C103" s="4" t="str">
        <f>Test_Length_Start[[#This Row],[Column1]]</f>
        <v>1-Camera-0,0</v>
      </c>
      <c r="D103" s="3">
        <f t="shared" si="3"/>
        <v>0</v>
      </c>
      <c r="E103" s="4">
        <f>_xlfn.NUMBERVALUE(Test_Length_Start[[#This Row],[Column2]])</f>
        <v>31.816942315696799</v>
      </c>
      <c r="F103" s="4">
        <f>_xlfn.NUMBERVALUE(Test_Length_Start[[#This Row],[Column3]])</f>
        <v>3.89695628383117</v>
      </c>
      <c r="G103" s="4">
        <f>_xlfn.NUMBERVALUE(Test_Length_Start[[#This Row],[Column4]])</f>
        <v>4.5018403820840602E-2</v>
      </c>
      <c r="H103" s="4">
        <f>_xlfn.NUMBERVALUE(Test_Length_Start[[#This Row],[Column5]])</f>
        <v>0.11751878442724301</v>
      </c>
      <c r="I103" s="4">
        <f>_xlfn.NUMBERVALUE(Test_Length_Start[[#This Row],[Column6]])</f>
        <v>3.9051804869492897E-2</v>
      </c>
      <c r="J103" s="4">
        <f>_xlfn.NUMBERVALUE(Test_Length_Start[[#This Row],[Column7]])</f>
        <v>8.8036391040237999E-2</v>
      </c>
      <c r="K103" s="4">
        <f>_xlfn.NUMBERVALUE(Test_Length_Start[[#This Row],[Column12]])</f>
        <v>1.54916182497981</v>
      </c>
      <c r="L103" s="8">
        <f>_xlfn.NUMBERVALUE(Test_Length_Start[[#This Row],[Column10]])</f>
        <v>0.115366433269933</v>
      </c>
      <c r="M103" s="4">
        <f>_xlfn.NUMBERVALUE(Test_Length_Start[[#This Row],[Column11]])</f>
        <v>0.53523948622055995</v>
      </c>
      <c r="N103" s="8">
        <f>Tableau2[[#This Row],[Longueur manquante]]-(6-Tableau2[[#This Row],[longueur]])</f>
        <v>-1.56780422994827</v>
      </c>
    </row>
    <row r="104" spans="2:14" x14ac:dyDescent="0.25">
      <c r="B104" s="3" t="str">
        <f t="shared" si="2"/>
        <v>1</v>
      </c>
      <c r="C104" s="4" t="str">
        <f>Test_Length_Start[[#This Row],[Column1]]</f>
        <v>1-Camera-0,0</v>
      </c>
      <c r="D104" s="3">
        <f t="shared" si="3"/>
        <v>0</v>
      </c>
      <c r="E104" s="4">
        <f>_xlfn.NUMBERVALUE(Test_Length_Start[[#This Row],[Column2]])</f>
        <v>32.015881004867502</v>
      </c>
      <c r="F104" s="4">
        <f>_xlfn.NUMBERVALUE(Test_Length_Start[[#This Row],[Column3]])</f>
        <v>3.6279273728165999</v>
      </c>
      <c r="G104" s="4">
        <f>_xlfn.NUMBERVALUE(Test_Length_Start[[#This Row],[Column4]])</f>
        <v>1.4567873216106E-2</v>
      </c>
      <c r="H104" s="4">
        <f>_xlfn.NUMBERVALUE(Test_Length_Start[[#This Row],[Column5]])</f>
        <v>0.13488603862016299</v>
      </c>
      <c r="I104" s="4">
        <f>_xlfn.NUMBERVALUE(Test_Length_Start[[#This Row],[Column6]])</f>
        <v>7.8520370888852994E-3</v>
      </c>
      <c r="J104" s="4">
        <f>_xlfn.NUMBERVALUE(Test_Length_Start[[#This Row],[Column7]])</f>
        <v>8.9040002647766306E-2</v>
      </c>
      <c r="K104" s="4">
        <f>_xlfn.NUMBERVALUE(Test_Length_Start[[#This Row],[Column12]])</f>
        <v>1.38166975695639</v>
      </c>
      <c r="L104" s="8">
        <f>_xlfn.NUMBERVALUE(Test_Length_Start[[#This Row],[Column10]])</f>
        <v>7.37707152490025E-2</v>
      </c>
      <c r="M104" s="4">
        <f>_xlfn.NUMBERVALUE(Test_Length_Start[[#This Row],[Column11]])</f>
        <v>0.60240900862207902</v>
      </c>
      <c r="N104" s="8">
        <f>Tableau2[[#This Row],[Longueur manquante]]-(6-Tableau2[[#This Row],[longueur]])</f>
        <v>-1.769663618561321</v>
      </c>
    </row>
    <row r="105" spans="2:14" x14ac:dyDescent="0.25">
      <c r="B105" s="3" t="str">
        <f t="shared" si="2"/>
        <v>1</v>
      </c>
      <c r="C105" s="4" t="str">
        <f>Test_Length_Start[[#This Row],[Column1]]</f>
        <v>1-Camera-0,0</v>
      </c>
      <c r="D105" s="3">
        <f t="shared" si="3"/>
        <v>0</v>
      </c>
      <c r="E105" s="4">
        <f>_xlfn.NUMBERVALUE(Test_Length_Start[[#This Row],[Column2]])</f>
        <v>5.7986090471862504</v>
      </c>
      <c r="F105" s="4">
        <f>_xlfn.NUMBERVALUE(Test_Length_Start[[#This Row],[Column3]])</f>
        <v>3.92196340432278</v>
      </c>
      <c r="G105" s="4">
        <f>_xlfn.NUMBERVALUE(Test_Length_Start[[#This Row],[Column4]])</f>
        <v>1.14097529446326E-2</v>
      </c>
      <c r="H105" s="4">
        <f>_xlfn.NUMBERVALUE(Test_Length_Start[[#This Row],[Column5]])</f>
        <v>0.105472759180121</v>
      </c>
      <c r="I105" s="4">
        <f>_xlfn.NUMBERVALUE(Test_Length_Start[[#This Row],[Column6]])</f>
        <v>9.2973666351081497E-3</v>
      </c>
      <c r="J105" s="4">
        <f>_xlfn.NUMBERVALUE(Test_Length_Start[[#This Row],[Column7]])</f>
        <v>6.8680051038269394E-2</v>
      </c>
      <c r="K105" s="4">
        <f>_xlfn.NUMBERVALUE(Test_Length_Start[[#This Row],[Column12]])</f>
        <v>1.4559838729910499</v>
      </c>
      <c r="L105" s="8">
        <f>_xlfn.NUMBERVALUE(Test_Length_Start[[#This Row],[Column10]])</f>
        <v>3.4159742930863497E-2</v>
      </c>
      <c r="M105" s="4">
        <f>_xlfn.NUMBERVALUE(Test_Length_Start[[#This Row],[Column11]])</f>
        <v>0.54275404444658604</v>
      </c>
      <c r="N105" s="8">
        <f>Tableau2[[#This Row],[Longueur manquante]]-(6-Tableau2[[#This Row],[longueur]])</f>
        <v>-1.5352825512306341</v>
      </c>
    </row>
    <row r="106" spans="2:14" x14ac:dyDescent="0.25">
      <c r="B106" s="3" t="str">
        <f t="shared" si="2"/>
        <v>1</v>
      </c>
      <c r="C106" s="4" t="str">
        <f>Test_Length_Start[[#This Row],[Column1]]</f>
        <v>1-Camera-0,0</v>
      </c>
      <c r="D106" s="3">
        <f t="shared" si="3"/>
        <v>0</v>
      </c>
      <c r="E106" s="4">
        <f>_xlfn.NUMBERVALUE(Test_Length_Start[[#This Row],[Column2]])</f>
        <v>19.230496347661301</v>
      </c>
      <c r="F106" s="4">
        <f>_xlfn.NUMBERVALUE(Test_Length_Start[[#This Row],[Column3]])</f>
        <v>3.8828631667856199</v>
      </c>
      <c r="G106" s="4">
        <f>_xlfn.NUMBERVALUE(Test_Length_Start[[#This Row],[Column4]])</f>
        <v>1.7016230000363002E-2</v>
      </c>
      <c r="H106" s="4">
        <f>_xlfn.NUMBERVALUE(Test_Length_Start[[#This Row],[Column5]])</f>
        <v>0.111978264339701</v>
      </c>
      <c r="I106" s="4">
        <f>_xlfn.NUMBERVALUE(Test_Length_Start[[#This Row],[Column6]])</f>
        <v>1.1868874079698701E-2</v>
      </c>
      <c r="J106" s="4">
        <f>_xlfn.NUMBERVALUE(Test_Length_Start[[#This Row],[Column7]])</f>
        <v>7.5486170398783095E-2</v>
      </c>
      <c r="K106" s="4">
        <f>_xlfn.NUMBERVALUE(Test_Length_Start[[#This Row],[Column12]])</f>
        <v>1.3541221950436</v>
      </c>
      <c r="L106" s="8">
        <f>_xlfn.NUMBERVALUE(Test_Length_Start[[#This Row],[Column10]])</f>
        <v>6.6542151956100401E-2</v>
      </c>
      <c r="M106" s="4">
        <f>_xlfn.NUMBERVALUE(Test_Length_Start[[#This Row],[Column11]])</f>
        <v>0.54267337804299798</v>
      </c>
      <c r="N106" s="8">
        <f>Tableau2[[#This Row],[Longueur manquante]]-(6-Tableau2[[#This Row],[longueur]])</f>
        <v>-1.5744634551713821</v>
      </c>
    </row>
    <row r="107" spans="2:14" x14ac:dyDescent="0.25">
      <c r="B107" s="3" t="str">
        <f t="shared" si="2"/>
        <v>1</v>
      </c>
      <c r="C107" s="4" t="str">
        <f>Test_Length_Start[[#This Row],[Column1]]</f>
        <v>1-Camera-0,0</v>
      </c>
      <c r="D107" s="3">
        <f t="shared" si="3"/>
        <v>0</v>
      </c>
      <c r="E107" s="4">
        <f>_xlfn.NUMBERVALUE(Test_Length_Start[[#This Row],[Column2]])</f>
        <v>30.396232339300798</v>
      </c>
      <c r="F107" s="4">
        <f>_xlfn.NUMBERVALUE(Test_Length_Start[[#This Row],[Column3]])</f>
        <v>3.67401980252441</v>
      </c>
      <c r="G107" s="4">
        <f>_xlfn.NUMBERVALUE(Test_Length_Start[[#This Row],[Column4]])</f>
        <v>1.4913120070868801E-2</v>
      </c>
      <c r="H107" s="4">
        <f>_xlfn.NUMBERVALUE(Test_Length_Start[[#This Row],[Column5]])</f>
        <v>0.132469534102722</v>
      </c>
      <c r="I107" s="4">
        <f>_xlfn.NUMBERVALUE(Test_Length_Start[[#This Row],[Column6]])</f>
        <v>1.1900221398799199E-2</v>
      </c>
      <c r="J107" s="4">
        <f>_xlfn.NUMBERVALUE(Test_Length_Start[[#This Row],[Column7]])</f>
        <v>8.6187953058509403E-2</v>
      </c>
      <c r="K107" s="4">
        <f>_xlfn.NUMBERVALUE(Test_Length_Start[[#This Row],[Column12]])</f>
        <v>1.5500114670721801</v>
      </c>
      <c r="L107" s="8">
        <f>_xlfn.NUMBERVALUE(Test_Length_Start[[#This Row],[Column10]])</f>
        <v>4.4612149909369903E-2</v>
      </c>
      <c r="M107" s="4">
        <f>_xlfn.NUMBERVALUE(Test_Length_Start[[#This Row],[Column11]])</f>
        <v>0.59820342138802796</v>
      </c>
      <c r="N107" s="8">
        <f>Tableau2[[#This Row],[Longueur manquante]]-(6-Tableau2[[#This Row],[longueur]])</f>
        <v>-1.7277767760875622</v>
      </c>
    </row>
    <row r="108" spans="2:14" x14ac:dyDescent="0.25">
      <c r="B108" s="3" t="str">
        <f t="shared" si="2"/>
        <v>1</v>
      </c>
      <c r="C108" s="4" t="str">
        <f>Test_Length_Start[[#This Row],[Column1]]</f>
        <v>1-Camera-0,0</v>
      </c>
      <c r="D108" s="3">
        <f t="shared" si="3"/>
        <v>0</v>
      </c>
      <c r="E108" s="4">
        <f>_xlfn.NUMBERVALUE(Test_Length_Start[[#This Row],[Column2]])</f>
        <v>14.9445057212828</v>
      </c>
      <c r="F108" s="4">
        <f>_xlfn.NUMBERVALUE(Test_Length_Start[[#This Row],[Column3]])</f>
        <v>3.9293863770641502</v>
      </c>
      <c r="G108" s="4">
        <f>_xlfn.NUMBERVALUE(Test_Length_Start[[#This Row],[Column4]])</f>
        <v>1.8926615929120101E-2</v>
      </c>
      <c r="H108" s="4">
        <f>_xlfn.NUMBERVALUE(Test_Length_Start[[#This Row],[Column5]])</f>
        <v>0.115586006862365</v>
      </c>
      <c r="I108" s="4">
        <f>_xlfn.NUMBERVALUE(Test_Length_Start[[#This Row],[Column6]])</f>
        <v>1.6555997018412899E-2</v>
      </c>
      <c r="J108" s="4">
        <f>_xlfn.NUMBERVALUE(Test_Length_Start[[#This Row],[Column7]])</f>
        <v>7.5703407823546107E-2</v>
      </c>
      <c r="K108" s="4">
        <f>_xlfn.NUMBERVALUE(Test_Length_Start[[#This Row],[Column12]])</f>
        <v>1.3808694889303199</v>
      </c>
      <c r="L108" s="8">
        <f>_xlfn.NUMBERVALUE(Test_Length_Start[[#This Row],[Column10]])</f>
        <v>4.9770613933396997E-2</v>
      </c>
      <c r="M108" s="4">
        <f>_xlfn.NUMBERVALUE(Test_Length_Start[[#This Row],[Column11]])</f>
        <v>0.56402225956337304</v>
      </c>
      <c r="N108" s="8">
        <f>Tableau2[[#This Row],[Longueur manquante]]-(6-Tableau2[[#This Row],[longueur]])</f>
        <v>-1.5065913633724768</v>
      </c>
    </row>
    <row r="109" spans="2:14" x14ac:dyDescent="0.25">
      <c r="B109" s="3" t="str">
        <f t="shared" si="2"/>
        <v>1</v>
      </c>
      <c r="C109" s="4" t="str">
        <f>Test_Length_Start[[#This Row],[Column1]]</f>
        <v>1-Camera-0,0</v>
      </c>
      <c r="D109" s="3">
        <f t="shared" si="3"/>
        <v>0</v>
      </c>
      <c r="E109" s="4">
        <f>_xlfn.NUMBERVALUE(Test_Length_Start[[#This Row],[Column2]])</f>
        <v>34.108309926174996</v>
      </c>
      <c r="F109" s="4">
        <f>_xlfn.NUMBERVALUE(Test_Length_Start[[#This Row],[Column3]])</f>
        <v>3.6188623077578299</v>
      </c>
      <c r="G109" s="4">
        <f>_xlfn.NUMBERVALUE(Test_Length_Start[[#This Row],[Column4]])</f>
        <v>2.4174944569556399E-2</v>
      </c>
      <c r="H109" s="4">
        <f>_xlfn.NUMBERVALUE(Test_Length_Start[[#This Row],[Column5]])</f>
        <v>0.119080076879886</v>
      </c>
      <c r="I109" s="4">
        <f>_xlfn.NUMBERVALUE(Test_Length_Start[[#This Row],[Column6]])</f>
        <v>1.8316377585689301E-2</v>
      </c>
      <c r="J109" s="4">
        <f>_xlfn.NUMBERVALUE(Test_Length_Start[[#This Row],[Column7]])</f>
        <v>7.7857297414789098E-2</v>
      </c>
      <c r="K109" s="4">
        <f>_xlfn.NUMBERVALUE(Test_Length_Start[[#This Row],[Column12]])</f>
        <v>1.4192167940782301</v>
      </c>
      <c r="L109" s="8">
        <f>_xlfn.NUMBERVALUE(Test_Length_Start[[#This Row],[Column10]])</f>
        <v>7.4410693342297496E-2</v>
      </c>
      <c r="M109" s="4">
        <f>_xlfn.NUMBERVALUE(Test_Length_Start[[#This Row],[Column11]])</f>
        <v>0.48315822007721498</v>
      </c>
      <c r="N109" s="8">
        <f>Tableau2[[#This Row],[Longueur manquante]]-(6-Tableau2[[#This Row],[longueur]])</f>
        <v>-1.897979472164955</v>
      </c>
    </row>
    <row r="110" spans="2:14" x14ac:dyDescent="0.25">
      <c r="B110" s="3" t="str">
        <f t="shared" si="2"/>
        <v>1</v>
      </c>
      <c r="C110" s="4" t="str">
        <f>Test_Length_Start[[#This Row],[Column1]]</f>
        <v>1-Camera-0,0</v>
      </c>
      <c r="D110" s="3">
        <f t="shared" si="3"/>
        <v>0</v>
      </c>
      <c r="E110" s="4">
        <f>_xlfn.NUMBERVALUE(Test_Length_Start[[#This Row],[Column2]])</f>
        <v>30.775757579033101</v>
      </c>
      <c r="F110" s="4">
        <f>_xlfn.NUMBERVALUE(Test_Length_Start[[#This Row],[Column3]])</f>
        <v>3.7540711524629802</v>
      </c>
      <c r="G110" s="4">
        <f>_xlfn.NUMBERVALUE(Test_Length_Start[[#This Row],[Column4]])</f>
        <v>3.2281529019848203E-2</v>
      </c>
      <c r="H110" s="4">
        <f>_xlfn.NUMBERVALUE(Test_Length_Start[[#This Row],[Column5]])</f>
        <v>0.108087087071534</v>
      </c>
      <c r="I110" s="4">
        <f>_xlfn.NUMBERVALUE(Test_Length_Start[[#This Row],[Column6]])</f>
        <v>1.35366093585E-2</v>
      </c>
      <c r="J110" s="4">
        <f>_xlfn.NUMBERVALUE(Test_Length_Start[[#This Row],[Column7]])</f>
        <v>9.4856630747109996E-2</v>
      </c>
      <c r="K110" s="4">
        <f>_xlfn.NUMBERVALUE(Test_Length_Start[[#This Row],[Column12]])</f>
        <v>1.5656313039362399</v>
      </c>
      <c r="L110" s="8">
        <f>_xlfn.NUMBERVALUE(Test_Length_Start[[#This Row],[Column10]])</f>
        <v>0.15960586652478401</v>
      </c>
      <c r="M110" s="4">
        <f>_xlfn.NUMBERVALUE(Test_Length_Start[[#This Row],[Column11]])</f>
        <v>0.47874672874206597</v>
      </c>
      <c r="N110" s="8">
        <f>Tableau2[[#This Row],[Longueur manquante]]-(6-Tableau2[[#This Row],[longueur]])</f>
        <v>-1.7671821187949539</v>
      </c>
    </row>
    <row r="111" spans="2:14" x14ac:dyDescent="0.25">
      <c r="B111" s="3" t="str">
        <f t="shared" si="2"/>
        <v>1</v>
      </c>
      <c r="C111" s="4" t="str">
        <f>Test_Length_Start[[#This Row],[Column1]]</f>
        <v>1-Camera-0,0</v>
      </c>
      <c r="D111" s="3">
        <f t="shared" si="3"/>
        <v>0</v>
      </c>
      <c r="E111" s="4">
        <f>_xlfn.NUMBERVALUE(Test_Length_Start[[#This Row],[Column2]])</f>
        <v>7.2322264174661504</v>
      </c>
      <c r="F111" s="4">
        <f>_xlfn.NUMBERVALUE(Test_Length_Start[[#This Row],[Column3]])</f>
        <v>3.9162572449480901</v>
      </c>
      <c r="G111" s="4">
        <f>_xlfn.NUMBERVALUE(Test_Length_Start[[#This Row],[Column4]])</f>
        <v>1.4615126221275501E-2</v>
      </c>
      <c r="H111" s="4">
        <f>_xlfn.NUMBERVALUE(Test_Length_Start[[#This Row],[Column5]])</f>
        <v>0.11403682875707299</v>
      </c>
      <c r="I111" s="4">
        <f>_xlfn.NUMBERVALUE(Test_Length_Start[[#This Row],[Column6]])</f>
        <v>1.0430142506349299E-2</v>
      </c>
      <c r="J111" s="4">
        <f>_xlfn.NUMBERVALUE(Test_Length_Start[[#This Row],[Column7]])</f>
        <v>7.46751800148798E-2</v>
      </c>
      <c r="K111" s="4">
        <f>_xlfn.NUMBERVALUE(Test_Length_Start[[#This Row],[Column12]])</f>
        <v>1.3637504710350099</v>
      </c>
      <c r="L111" s="8">
        <f>_xlfn.NUMBERVALUE(Test_Length_Start[[#This Row],[Column10]])</f>
        <v>4.2686153104906803E-2</v>
      </c>
      <c r="M111" s="4">
        <f>_xlfn.NUMBERVALUE(Test_Length_Start[[#This Row],[Column11]])</f>
        <v>0.55432579956736905</v>
      </c>
      <c r="N111" s="8">
        <f>Tableau2[[#This Row],[Longueur manquante]]-(6-Tableau2[[#This Row],[longueur]])</f>
        <v>-1.5294169554845407</v>
      </c>
    </row>
    <row r="112" spans="2:14" x14ac:dyDescent="0.25">
      <c r="B112" s="3" t="str">
        <f t="shared" si="2"/>
        <v>1</v>
      </c>
      <c r="C112" s="4" t="str">
        <f>Test_Length_Start[[#This Row],[Column1]]</f>
        <v>1-Camera-0,0</v>
      </c>
      <c r="D112" s="3">
        <f t="shared" si="3"/>
        <v>0</v>
      </c>
      <c r="E112" s="4">
        <f>_xlfn.NUMBERVALUE(Test_Length_Start[[#This Row],[Column2]])</f>
        <v>13.3336057287139</v>
      </c>
      <c r="F112" s="4">
        <f>_xlfn.NUMBERVALUE(Test_Length_Start[[#This Row],[Column3]])</f>
        <v>3.70791269503873</v>
      </c>
      <c r="G112" s="4">
        <f>_xlfn.NUMBERVALUE(Test_Length_Start[[#This Row],[Column4]])</f>
        <v>5.8453691112281402E-2</v>
      </c>
      <c r="H112" s="4">
        <f>_xlfn.NUMBERVALUE(Test_Length_Start[[#This Row],[Column5]])</f>
        <v>0.13863262461794101</v>
      </c>
      <c r="I112" s="4">
        <f>_xlfn.NUMBERVALUE(Test_Length_Start[[#This Row],[Column6]])</f>
        <v>4.1670235194514502E-2</v>
      </c>
      <c r="J112" s="4">
        <f>_xlfn.NUMBERVALUE(Test_Length_Start[[#This Row],[Column7]])</f>
        <v>0.113600729984607</v>
      </c>
      <c r="K112" s="4">
        <f>_xlfn.NUMBERVALUE(Test_Length_Start[[#This Row],[Column12]])</f>
        <v>1.57107099797576</v>
      </c>
      <c r="L112" s="8">
        <f>_xlfn.NUMBERVALUE(Test_Length_Start[[#This Row],[Column10]])</f>
        <v>0.211319793581184</v>
      </c>
      <c r="M112" s="4">
        <f>_xlfn.NUMBERVALUE(Test_Length_Start[[#This Row],[Column11]])</f>
        <v>0.61793287163319099</v>
      </c>
      <c r="N112" s="8">
        <f>Tableau2[[#This Row],[Longueur manquante]]-(6-Tableau2[[#This Row],[longueur]])</f>
        <v>-1.6741544333280789</v>
      </c>
    </row>
    <row r="113" spans="2:14" x14ac:dyDescent="0.25">
      <c r="B113" s="3" t="str">
        <f t="shared" si="2"/>
        <v>1</v>
      </c>
      <c r="C113" s="4" t="str">
        <f>Test_Length_Start[[#This Row],[Column1]]</f>
        <v>1-Camera-0,0</v>
      </c>
      <c r="D113" s="3">
        <f t="shared" si="3"/>
        <v>0</v>
      </c>
      <c r="E113" s="4">
        <f>_xlfn.NUMBERVALUE(Test_Length_Start[[#This Row],[Column2]])</f>
        <v>6.9252018527213197</v>
      </c>
      <c r="F113" s="4">
        <f>_xlfn.NUMBERVALUE(Test_Length_Start[[#This Row],[Column3]])</f>
        <v>3.8324329986685699</v>
      </c>
      <c r="G113" s="4">
        <f>_xlfn.NUMBERVALUE(Test_Length_Start[[#This Row],[Column4]])</f>
        <v>3.7423456305063399E-2</v>
      </c>
      <c r="H113" s="4">
        <f>_xlfn.NUMBERVALUE(Test_Length_Start[[#This Row],[Column5]])</f>
        <v>0.119322341797091</v>
      </c>
      <c r="I113" s="4">
        <f>_xlfn.NUMBERVALUE(Test_Length_Start[[#This Row],[Column6]])</f>
        <v>2.8807478252299099E-2</v>
      </c>
      <c r="J113" s="4">
        <f>_xlfn.NUMBERVALUE(Test_Length_Start[[#This Row],[Column7]])</f>
        <v>8.8946949058729394E-2</v>
      </c>
      <c r="K113" s="4">
        <f>_xlfn.NUMBERVALUE(Test_Length_Start[[#This Row],[Column12]])</f>
        <v>1.3645153450779599</v>
      </c>
      <c r="L113" s="8">
        <f>_xlfn.NUMBERVALUE(Test_Length_Start[[#This Row],[Column10]])</f>
        <v>0.122399490353714</v>
      </c>
      <c r="M113" s="4">
        <f>_xlfn.NUMBERVALUE(Test_Length_Start[[#This Row],[Column11]])</f>
        <v>0.552615303062994</v>
      </c>
      <c r="N113" s="8">
        <f>Tableau2[[#This Row],[Longueur manquante]]-(6-Tableau2[[#This Row],[longueur]])</f>
        <v>-1.614951698268436</v>
      </c>
    </row>
    <row r="114" spans="2:14" x14ac:dyDescent="0.25">
      <c r="B114" s="3" t="str">
        <f t="shared" si="2"/>
        <v>1</v>
      </c>
      <c r="C114" s="4" t="str">
        <f>Test_Length_Start[[#This Row],[Column1]]</f>
        <v>1-Camera-0,0</v>
      </c>
      <c r="D114" s="3">
        <f t="shared" si="3"/>
        <v>0</v>
      </c>
      <c r="E114" s="4">
        <f>_xlfn.NUMBERVALUE(Test_Length_Start[[#This Row],[Column2]])</f>
        <v>20.329560896549498</v>
      </c>
      <c r="F114" s="4">
        <f>_xlfn.NUMBERVALUE(Test_Length_Start[[#This Row],[Column3]])</f>
        <v>3.6772002078455999</v>
      </c>
      <c r="G114" s="4">
        <f>_xlfn.NUMBERVALUE(Test_Length_Start[[#This Row],[Column4]])</f>
        <v>1.3968946624468801E-2</v>
      </c>
      <c r="H114" s="4">
        <f>_xlfn.NUMBERVALUE(Test_Length_Start[[#This Row],[Column5]])</f>
        <v>0.12514328430487501</v>
      </c>
      <c r="I114" s="4">
        <f>_xlfn.NUMBERVALUE(Test_Length_Start[[#This Row],[Column6]])</f>
        <v>1.28618577640297E-2</v>
      </c>
      <c r="J114" s="4">
        <f>_xlfn.NUMBERVALUE(Test_Length_Start[[#This Row],[Column7]])</f>
        <v>8.2591970151393995E-2</v>
      </c>
      <c r="K114" s="4">
        <f>_xlfn.NUMBERVALUE(Test_Length_Start[[#This Row],[Column12]])</f>
        <v>1.37530701502691</v>
      </c>
      <c r="L114" s="8">
        <f>_xlfn.NUMBERVALUE(Test_Length_Start[[#This Row],[Column10]])</f>
        <v>3.1411888366514602E-2</v>
      </c>
      <c r="M114" s="4">
        <f>_xlfn.NUMBERVALUE(Test_Length_Start[[#This Row],[Column11]])</f>
        <v>0.54185698968646301</v>
      </c>
      <c r="N114" s="8">
        <f>Tableau2[[#This Row],[Longueur manquante]]-(6-Tableau2[[#This Row],[longueur]])</f>
        <v>-1.780942802467937</v>
      </c>
    </row>
    <row r="115" spans="2:14" x14ac:dyDescent="0.25">
      <c r="B115" s="3" t="str">
        <f t="shared" si="2"/>
        <v>1</v>
      </c>
      <c r="C115" s="4" t="str">
        <f>Test_Length_Start[[#This Row],[Column1]]</f>
        <v>1-Camera-0,0</v>
      </c>
      <c r="D115" s="3">
        <f t="shared" si="3"/>
        <v>0</v>
      </c>
      <c r="E115" s="4">
        <f>_xlfn.NUMBERVALUE(Test_Length_Start[[#This Row],[Column2]])</f>
        <v>43.161285195163003</v>
      </c>
      <c r="F115" s="4">
        <f>_xlfn.NUMBERVALUE(Test_Length_Start[[#This Row],[Column3]])</f>
        <v>3.8134930276533598</v>
      </c>
      <c r="G115" s="4">
        <f>_xlfn.NUMBERVALUE(Test_Length_Start[[#This Row],[Column4]])</f>
        <v>2.9818561292805201E-2</v>
      </c>
      <c r="H115" s="4">
        <f>_xlfn.NUMBERVALUE(Test_Length_Start[[#This Row],[Column5]])</f>
        <v>0.110421300013805</v>
      </c>
      <c r="I115" s="4">
        <f>_xlfn.NUMBERVALUE(Test_Length_Start[[#This Row],[Column6]])</f>
        <v>2.04451946481401E-2</v>
      </c>
      <c r="J115" s="4">
        <f>_xlfn.NUMBERVALUE(Test_Length_Start[[#This Row],[Column7]])</f>
        <v>8.8840914822560194E-2</v>
      </c>
      <c r="K115" s="4">
        <f>_xlfn.NUMBERVALUE(Test_Length_Start[[#This Row],[Column12]])</f>
        <v>1.57076708297245</v>
      </c>
      <c r="L115" s="8">
        <f>_xlfn.NUMBERVALUE(Test_Length_Start[[#This Row],[Column10]])</f>
        <v>0.126167006152647</v>
      </c>
      <c r="M115" s="4">
        <f>_xlfn.NUMBERVALUE(Test_Length_Start[[#This Row],[Column11]])</f>
        <v>0.52379070770741298</v>
      </c>
      <c r="N115" s="8">
        <f>Tableau2[[#This Row],[Longueur manquante]]-(6-Tableau2[[#This Row],[longueur]])</f>
        <v>-1.6627162646392271</v>
      </c>
    </row>
    <row r="116" spans="2:14" x14ac:dyDescent="0.25">
      <c r="B116" s="3" t="str">
        <f t="shared" si="2"/>
        <v>1</v>
      </c>
      <c r="C116" s="4" t="str">
        <f>Test_Length_Start[[#This Row],[Column1]]</f>
        <v>1-Camera-0,0</v>
      </c>
      <c r="D116" s="3">
        <f t="shared" si="3"/>
        <v>0</v>
      </c>
      <c r="E116" s="4">
        <f>_xlfn.NUMBERVALUE(Test_Length_Start[[#This Row],[Column2]])</f>
        <v>6.4601828040311799</v>
      </c>
      <c r="F116" s="4">
        <f>_xlfn.NUMBERVALUE(Test_Length_Start[[#This Row],[Column3]])</f>
        <v>3.9070182574453498</v>
      </c>
      <c r="G116" s="4">
        <f>_xlfn.NUMBERVALUE(Test_Length_Start[[#This Row],[Column4]])</f>
        <v>1.6568303052723901E-2</v>
      </c>
      <c r="H116" s="4">
        <f>_xlfn.NUMBERVALUE(Test_Length_Start[[#This Row],[Column5]])</f>
        <v>0.109251762934823</v>
      </c>
      <c r="I116" s="4">
        <f>_xlfn.NUMBERVALUE(Test_Length_Start[[#This Row],[Column6]])</f>
        <v>1.0288107363784301E-2</v>
      </c>
      <c r="J116" s="4">
        <f>_xlfn.NUMBERVALUE(Test_Length_Start[[#This Row],[Column7]])</f>
        <v>7.3869664194041396E-2</v>
      </c>
      <c r="K116" s="4">
        <f>_xlfn.NUMBERVALUE(Test_Length_Start[[#This Row],[Column12]])</f>
        <v>1.37982025498058</v>
      </c>
      <c r="L116" s="8">
        <f>_xlfn.NUMBERVALUE(Test_Length_Start[[#This Row],[Column10]])</f>
        <v>8.4684249517375798E-2</v>
      </c>
      <c r="M116" s="4">
        <f>_xlfn.NUMBERVALUE(Test_Length_Start[[#This Row],[Column11]])</f>
        <v>0.54591414159847196</v>
      </c>
      <c r="N116" s="8">
        <f>Tableau2[[#This Row],[Longueur manquante]]-(6-Tableau2[[#This Row],[longueur]])</f>
        <v>-1.5470676009561783</v>
      </c>
    </row>
    <row r="117" spans="2:14" x14ac:dyDescent="0.25">
      <c r="B117" s="3" t="str">
        <f t="shared" si="2"/>
        <v>1</v>
      </c>
      <c r="C117" s="4" t="str">
        <f>Test_Length_Start[[#This Row],[Column1]]</f>
        <v>1-Camera-0,0</v>
      </c>
      <c r="D117" s="3">
        <f t="shared" si="3"/>
        <v>0</v>
      </c>
      <c r="E117" s="4">
        <f>_xlfn.NUMBERVALUE(Test_Length_Start[[#This Row],[Column2]])</f>
        <v>6.2610901365070299</v>
      </c>
      <c r="F117" s="4">
        <f>_xlfn.NUMBERVALUE(Test_Length_Start[[#This Row],[Column3]])</f>
        <v>3.9378143418917499</v>
      </c>
      <c r="G117" s="4">
        <f>_xlfn.NUMBERVALUE(Test_Length_Start[[#This Row],[Column4]])</f>
        <v>1.4325462954470399E-2</v>
      </c>
      <c r="H117" s="4">
        <f>_xlfn.NUMBERVALUE(Test_Length_Start[[#This Row],[Column5]])</f>
        <v>0.114504554782664</v>
      </c>
      <c r="I117" s="4">
        <f>_xlfn.NUMBERVALUE(Test_Length_Start[[#This Row],[Column6]])</f>
        <v>9.7412545076452292E-3</v>
      </c>
      <c r="J117" s="4">
        <f>_xlfn.NUMBERVALUE(Test_Length_Start[[#This Row],[Column7]])</f>
        <v>7.4840531006736197E-2</v>
      </c>
      <c r="K117" s="4">
        <f>_xlfn.NUMBERVALUE(Test_Length_Start[[#This Row],[Column12]])</f>
        <v>1.4692643199814399</v>
      </c>
      <c r="L117" s="8">
        <f>_xlfn.NUMBERVALUE(Test_Length_Start[[#This Row],[Column10]])</f>
        <v>5.1306280660770101E-2</v>
      </c>
      <c r="M117" s="4">
        <f>_xlfn.NUMBERVALUE(Test_Length_Start[[#This Row],[Column11]])</f>
        <v>0.56091290631754898</v>
      </c>
      <c r="N117" s="8">
        <f>Tableau2[[#This Row],[Longueur manquante]]-(6-Tableau2[[#This Row],[longueur]])</f>
        <v>-1.501272751790701</v>
      </c>
    </row>
    <row r="118" spans="2:14" x14ac:dyDescent="0.25">
      <c r="B118" s="3" t="str">
        <f t="shared" si="2"/>
        <v>1</v>
      </c>
      <c r="C118" s="4" t="str">
        <f>Test_Length_Start[[#This Row],[Column1]]</f>
        <v>1-Camera-0,0</v>
      </c>
      <c r="D118" s="3">
        <f t="shared" si="3"/>
        <v>0</v>
      </c>
      <c r="E118" s="4">
        <f>_xlfn.NUMBERVALUE(Test_Length_Start[[#This Row],[Column2]])</f>
        <v>0.90719739621053497</v>
      </c>
      <c r="F118" s="4">
        <f>_xlfn.NUMBERVALUE(Test_Length_Start[[#This Row],[Column3]])</f>
        <v>3.6849578117528501</v>
      </c>
      <c r="G118" s="4">
        <f>_xlfn.NUMBERVALUE(Test_Length_Start[[#This Row],[Column4]])</f>
        <v>1.94406675952296E-2</v>
      </c>
      <c r="H118" s="4">
        <f>_xlfn.NUMBERVALUE(Test_Length_Start[[#This Row],[Column5]])</f>
        <v>0.12721932490834301</v>
      </c>
      <c r="I118" s="4">
        <f>_xlfn.NUMBERVALUE(Test_Length_Start[[#This Row],[Column6]])</f>
        <v>1.3550744073612E-2</v>
      </c>
      <c r="J118" s="4">
        <f>_xlfn.NUMBERVALUE(Test_Length_Start[[#This Row],[Column7]])</f>
        <v>8.4056847694893702E-2</v>
      </c>
      <c r="K118" s="4">
        <f>_xlfn.NUMBERVALUE(Test_Length_Start[[#This Row],[Column12]])</f>
        <v>1.5241633199620901</v>
      </c>
      <c r="L118" s="8">
        <f>_xlfn.NUMBERVALUE(Test_Length_Start[[#This Row],[Column10]])</f>
        <v>6.8569682165315907E-2</v>
      </c>
      <c r="M118" s="4">
        <f>_xlfn.NUMBERVALUE(Test_Length_Start[[#This Row],[Column11]])</f>
        <v>0.53879623288494505</v>
      </c>
      <c r="N118" s="8">
        <f>Tableau2[[#This Row],[Longueur manquante]]-(6-Tableau2[[#This Row],[longueur]])</f>
        <v>-1.7762459553622048</v>
      </c>
    </row>
    <row r="119" spans="2:14" x14ac:dyDescent="0.25">
      <c r="B119" s="3" t="str">
        <f t="shared" si="2"/>
        <v>1</v>
      </c>
      <c r="C119" s="4" t="str">
        <f>Test_Length_Start[[#This Row],[Column1]]</f>
        <v>1-Camera-0,0</v>
      </c>
      <c r="D119" s="3">
        <f t="shared" si="3"/>
        <v>0</v>
      </c>
      <c r="E119" s="4">
        <f>_xlfn.NUMBERVALUE(Test_Length_Start[[#This Row],[Column2]])</f>
        <v>18.074180194214001</v>
      </c>
      <c r="F119" s="4">
        <f>_xlfn.NUMBERVALUE(Test_Length_Start[[#This Row],[Column3]])</f>
        <v>3.7161830857690599</v>
      </c>
      <c r="G119" s="4">
        <f>_xlfn.NUMBERVALUE(Test_Length_Start[[#This Row],[Column4]])</f>
        <v>2.90752193135017E-2</v>
      </c>
      <c r="H119" s="4">
        <f>_xlfn.NUMBERVALUE(Test_Length_Start[[#This Row],[Column5]])</f>
        <v>0.130856034087143</v>
      </c>
      <c r="I119" s="4">
        <f>_xlfn.NUMBERVALUE(Test_Length_Start[[#This Row],[Column6]])</f>
        <v>2.3167989992291999E-2</v>
      </c>
      <c r="J119" s="4">
        <f>_xlfn.NUMBERVALUE(Test_Length_Start[[#This Row],[Column7]])</f>
        <v>8.8425896958168701E-2</v>
      </c>
      <c r="K119" s="4">
        <f>_xlfn.NUMBERVALUE(Test_Length_Start[[#This Row],[Column12]])</f>
        <v>1.8927200309699399</v>
      </c>
      <c r="L119" s="8">
        <f>_xlfn.NUMBERVALUE(Test_Length_Start[[#This Row],[Column10]])</f>
        <v>9.2864022430980506E-2</v>
      </c>
      <c r="M119" s="4">
        <f>_xlfn.NUMBERVALUE(Test_Length_Start[[#This Row],[Column11]])</f>
        <v>0.56521251847487097</v>
      </c>
      <c r="N119" s="8">
        <f>Tableau2[[#This Row],[Longueur manquante]]-(6-Tableau2[[#This Row],[longueur]])</f>
        <v>-1.7186043957560693</v>
      </c>
    </row>
    <row r="120" spans="2:14" x14ac:dyDescent="0.25">
      <c r="B120" s="3" t="str">
        <f t="shared" si="2"/>
        <v>1</v>
      </c>
      <c r="C120" s="4" t="str">
        <f>Test_Length_Start[[#This Row],[Column1]]</f>
        <v>1-Camera-0,0</v>
      </c>
      <c r="D120" s="3">
        <f t="shared" si="3"/>
        <v>0</v>
      </c>
      <c r="E120" s="4">
        <f>_xlfn.NUMBERVALUE(Test_Length_Start[[#This Row],[Column2]])</f>
        <v>14.584712803912399</v>
      </c>
      <c r="F120" s="4">
        <f>_xlfn.NUMBERVALUE(Test_Length_Start[[#This Row],[Column3]])</f>
        <v>3.9088423504523302</v>
      </c>
      <c r="G120" s="4">
        <f>_xlfn.NUMBERVALUE(Test_Length_Start[[#This Row],[Column4]])</f>
        <v>1.5380807164234501E-2</v>
      </c>
      <c r="H120" s="4">
        <f>_xlfn.NUMBERVALUE(Test_Length_Start[[#This Row],[Column5]])</f>
        <v>0.11393160679056499</v>
      </c>
      <c r="I120" s="4">
        <f>_xlfn.NUMBERVALUE(Test_Length_Start[[#This Row],[Column6]])</f>
        <v>1.33878280469025E-2</v>
      </c>
      <c r="J120" s="4">
        <f>_xlfn.NUMBERVALUE(Test_Length_Start[[#This Row],[Column7]])</f>
        <v>7.49464444884754E-2</v>
      </c>
      <c r="K120" s="4">
        <f>_xlfn.NUMBERVALUE(Test_Length_Start[[#This Row],[Column12]])</f>
        <v>1.3328420449979601</v>
      </c>
      <c r="L120" s="8">
        <f>_xlfn.NUMBERVALUE(Test_Length_Start[[#This Row],[Column10]])</f>
        <v>4.0808618678837998E-2</v>
      </c>
      <c r="M120" s="4">
        <f>_xlfn.NUMBERVALUE(Test_Length_Start[[#This Row],[Column11]])</f>
        <v>0.55504794719264505</v>
      </c>
      <c r="N120" s="8">
        <f>Tableau2[[#This Row],[Longueur manquante]]-(6-Tableau2[[#This Row],[longueur]])</f>
        <v>-1.5361097023550248</v>
      </c>
    </row>
    <row r="121" spans="2:14" x14ac:dyDescent="0.25">
      <c r="B121" s="3" t="str">
        <f t="shared" si="2"/>
        <v>1</v>
      </c>
      <c r="C121" s="4" t="str">
        <f>Test_Length_Start[[#This Row],[Column1]]</f>
        <v>1-Camera-0,0</v>
      </c>
      <c r="D121" s="3">
        <f t="shared" si="3"/>
        <v>0</v>
      </c>
      <c r="E121" s="4">
        <f>_xlfn.NUMBERVALUE(Test_Length_Start[[#This Row],[Column2]])</f>
        <v>22.6568588486669</v>
      </c>
      <c r="F121" s="4">
        <f>_xlfn.NUMBERVALUE(Test_Length_Start[[#This Row],[Column3]])</f>
        <v>3.66054145906761</v>
      </c>
      <c r="G121" s="4">
        <f>_xlfn.NUMBERVALUE(Test_Length_Start[[#This Row],[Column4]])</f>
        <v>2.1829127160608901E-2</v>
      </c>
      <c r="H121" s="4">
        <f>_xlfn.NUMBERVALUE(Test_Length_Start[[#This Row],[Column5]])</f>
        <v>0.12175281322001</v>
      </c>
      <c r="I121" s="4">
        <f>_xlfn.NUMBERVALUE(Test_Length_Start[[#This Row],[Column6]])</f>
        <v>1.6620668773279602E-2</v>
      </c>
      <c r="J121" s="4">
        <f>_xlfn.NUMBERVALUE(Test_Length_Start[[#This Row],[Column7]])</f>
        <v>8.1702832587311106E-2</v>
      </c>
      <c r="K121" s="4">
        <f>_xlfn.NUMBERVALUE(Test_Length_Start[[#This Row],[Column12]])</f>
        <v>1.4500451800413401</v>
      </c>
      <c r="L121" s="8">
        <f>_xlfn.NUMBERVALUE(Test_Length_Start[[#This Row],[Column10]])</f>
        <v>6.6720953119551299E-2</v>
      </c>
      <c r="M121" s="4">
        <f>_xlfn.NUMBERVALUE(Test_Length_Start[[#This Row],[Column11]])</f>
        <v>0.49625814699040099</v>
      </c>
      <c r="N121" s="8">
        <f>Tableau2[[#This Row],[Longueur manquante]]-(6-Tableau2[[#This Row],[longueur]])</f>
        <v>-1.843200393941989</v>
      </c>
    </row>
    <row r="122" spans="2:14" x14ac:dyDescent="0.25">
      <c r="B122" s="3" t="str">
        <f t="shared" si="2"/>
        <v>1</v>
      </c>
      <c r="C122" s="4" t="str">
        <f>Test_Length_Start[[#This Row],[Column1]]</f>
        <v>1-Camera-0,05</v>
      </c>
      <c r="D122" s="3">
        <f t="shared" si="3"/>
        <v>0.5</v>
      </c>
      <c r="E122" s="4">
        <f>_xlfn.NUMBERVALUE(Test_Length_Start[[#This Row],[Column2]])</f>
        <v>6.4924316964553999</v>
      </c>
      <c r="F122" s="4">
        <f>_xlfn.NUMBERVALUE(Test_Length_Start[[#This Row],[Column3]])</f>
        <v>3.6923447738691899</v>
      </c>
      <c r="G122" s="4">
        <f>_xlfn.NUMBERVALUE(Test_Length_Start[[#This Row],[Column4]])</f>
        <v>1.9215984671976698E-2</v>
      </c>
      <c r="H122" s="4">
        <f>_xlfn.NUMBERVALUE(Test_Length_Start[[#This Row],[Column5]])</f>
        <v>0.12461799257957901</v>
      </c>
      <c r="I122" s="4">
        <f>_xlfn.NUMBERVALUE(Test_Length_Start[[#This Row],[Column6]])</f>
        <v>1.69032429161898E-2</v>
      </c>
      <c r="J122" s="4">
        <f>_xlfn.NUMBERVALUE(Test_Length_Start[[#This Row],[Column7]])</f>
        <v>8.4033260022050804E-2</v>
      </c>
      <c r="K122" s="4">
        <f>_xlfn.NUMBERVALUE(Test_Length_Start[[#This Row],[Column12]])</f>
        <v>4.2623506969539404</v>
      </c>
      <c r="L122" s="8">
        <f>_xlfn.NUMBERVALUE(Test_Length_Start[[#This Row],[Column10]])</f>
        <v>7.1714811834122302E-2</v>
      </c>
      <c r="M122" s="4">
        <f>_xlfn.NUMBERVALUE(Test_Length_Start[[#This Row],[Column11]])</f>
        <v>0.53807547381256005</v>
      </c>
      <c r="N122" s="8">
        <f>Tableau2[[#This Row],[Longueur manquante]]-(6-Tableau2[[#This Row],[longueur]])</f>
        <v>-1.7695797523182502</v>
      </c>
    </row>
    <row r="123" spans="2:14" x14ac:dyDescent="0.25">
      <c r="B123" s="3" t="str">
        <f t="shared" si="2"/>
        <v>1</v>
      </c>
      <c r="C123" s="4" t="str">
        <f>Test_Length_Start[[#This Row],[Column1]]</f>
        <v>1-Camera-0,05</v>
      </c>
      <c r="D123" s="3">
        <f t="shared" si="3"/>
        <v>0.5</v>
      </c>
      <c r="E123" s="4">
        <f>_xlfn.NUMBERVALUE(Test_Length_Start[[#This Row],[Column2]])</f>
        <v>13.8196325041271</v>
      </c>
      <c r="F123" s="4">
        <f>_xlfn.NUMBERVALUE(Test_Length_Start[[#This Row],[Column3]])</f>
        <v>3.9259777494886201</v>
      </c>
      <c r="G123" s="4">
        <f>_xlfn.NUMBERVALUE(Test_Length_Start[[#This Row],[Column4]])</f>
        <v>2.2579245343971301E-2</v>
      </c>
      <c r="H123" s="4">
        <f>_xlfn.NUMBERVALUE(Test_Length_Start[[#This Row],[Column5]])</f>
        <v>0.11019240944797901</v>
      </c>
      <c r="I123" s="4">
        <f>_xlfn.NUMBERVALUE(Test_Length_Start[[#This Row],[Column6]])</f>
        <v>1.7095288555722898E-2</v>
      </c>
      <c r="J123" s="4">
        <f>_xlfn.NUMBERVALUE(Test_Length_Start[[#This Row],[Column7]])</f>
        <v>7.8479872970934103E-2</v>
      </c>
      <c r="K123" s="4">
        <f>_xlfn.NUMBERVALUE(Test_Length_Start[[#This Row],[Column12]])</f>
        <v>4.6987170360516703</v>
      </c>
      <c r="L123" s="8">
        <f>_xlfn.NUMBERVALUE(Test_Length_Start[[#This Row],[Column10]])</f>
        <v>8.57896926432902E-2</v>
      </c>
      <c r="M123" s="4">
        <f>_xlfn.NUMBERVALUE(Test_Length_Start[[#This Row],[Column11]])</f>
        <v>0.54716081340107503</v>
      </c>
      <c r="N123" s="8">
        <f>Tableau2[[#This Row],[Longueur manquante]]-(6-Tableau2[[#This Row],[longueur]])</f>
        <v>-1.5268614371103049</v>
      </c>
    </row>
    <row r="124" spans="2:14" x14ac:dyDescent="0.25">
      <c r="B124" s="3" t="str">
        <f t="shared" si="2"/>
        <v>1</v>
      </c>
      <c r="C124" s="4" t="str">
        <f>Test_Length_Start[[#This Row],[Column1]]</f>
        <v>1-Camera-0,05</v>
      </c>
      <c r="D124" s="3">
        <f t="shared" si="3"/>
        <v>0.5</v>
      </c>
      <c r="E124" s="4">
        <f>_xlfn.NUMBERVALUE(Test_Length_Start[[#This Row],[Column2]])</f>
        <v>5.10013091757195</v>
      </c>
      <c r="F124" s="4">
        <f>_xlfn.NUMBERVALUE(Test_Length_Start[[#This Row],[Column3]])</f>
        <v>3.7539450555617102</v>
      </c>
      <c r="G124" s="4">
        <f>_xlfn.NUMBERVALUE(Test_Length_Start[[#This Row],[Column4]])</f>
        <v>2.7233215985832601E-2</v>
      </c>
      <c r="H124" s="4">
        <f>_xlfn.NUMBERVALUE(Test_Length_Start[[#This Row],[Column5]])</f>
        <v>0.11426679674165199</v>
      </c>
      <c r="I124" s="4">
        <f>_xlfn.NUMBERVALUE(Test_Length_Start[[#This Row],[Column6]])</f>
        <v>2.3935084843084601E-2</v>
      </c>
      <c r="J124" s="4">
        <f>_xlfn.NUMBERVALUE(Test_Length_Start[[#This Row],[Column7]])</f>
        <v>8.1696011368153298E-2</v>
      </c>
      <c r="K124" s="4">
        <f>_xlfn.NUMBERVALUE(Test_Length_Start[[#This Row],[Column12]])</f>
        <v>4.4799926088889999</v>
      </c>
      <c r="L124" s="8">
        <f>_xlfn.NUMBERVALUE(Test_Length_Start[[#This Row],[Column10]])</f>
        <v>0.10169826086358601</v>
      </c>
      <c r="M124" s="4">
        <f>_xlfn.NUMBERVALUE(Test_Length_Start[[#This Row],[Column11]])</f>
        <v>0.53169881063818603</v>
      </c>
      <c r="N124" s="8">
        <f>Tableau2[[#This Row],[Longueur manquante]]-(6-Tableau2[[#This Row],[longueur]])</f>
        <v>-1.7143561338001039</v>
      </c>
    </row>
    <row r="125" spans="2:14" x14ac:dyDescent="0.25">
      <c r="B125" s="3" t="str">
        <f t="shared" si="2"/>
        <v>1</v>
      </c>
      <c r="C125" s="4" t="str">
        <f>Test_Length_Start[[#This Row],[Column1]]</f>
        <v>1-Camera-0,05</v>
      </c>
      <c r="D125" s="3">
        <f t="shared" si="3"/>
        <v>0.5</v>
      </c>
      <c r="E125" s="4">
        <f>_xlfn.NUMBERVALUE(Test_Length_Start[[#This Row],[Column2]])</f>
        <v>16.3907979520948</v>
      </c>
      <c r="F125" s="4">
        <f>_xlfn.NUMBERVALUE(Test_Length_Start[[#This Row],[Column3]])</f>
        <v>3.8828409468128302</v>
      </c>
      <c r="G125" s="4">
        <f>_xlfn.NUMBERVALUE(Test_Length_Start[[#This Row],[Column4]])</f>
        <v>3.2778611248844798E-2</v>
      </c>
      <c r="H125" s="4">
        <f>_xlfn.NUMBERVALUE(Test_Length_Start[[#This Row],[Column5]])</f>
        <v>0.107676815242646</v>
      </c>
      <c r="I125" s="4">
        <f>_xlfn.NUMBERVALUE(Test_Length_Start[[#This Row],[Column6]])</f>
        <v>3.0415428907015599E-2</v>
      </c>
      <c r="J125" s="4">
        <f>_xlfn.NUMBERVALUE(Test_Length_Start[[#This Row],[Column7]])</f>
        <v>7.74723759691405E-2</v>
      </c>
      <c r="K125" s="4">
        <f>_xlfn.NUMBERVALUE(Test_Length_Start[[#This Row],[Column12]])</f>
        <v>4.3270110159646702</v>
      </c>
      <c r="L125" s="8">
        <f>_xlfn.NUMBERVALUE(Test_Length_Start[[#This Row],[Column10]])</f>
        <v>8.5918575082419901E-2</v>
      </c>
      <c r="M125" s="4">
        <f>_xlfn.NUMBERVALUE(Test_Length_Start[[#This Row],[Column11]])</f>
        <v>0.54808789120929902</v>
      </c>
      <c r="N125" s="8">
        <f>Tableau2[[#This Row],[Longueur manquante]]-(6-Tableau2[[#This Row],[longueur]])</f>
        <v>-1.5690711619778708</v>
      </c>
    </row>
    <row r="126" spans="2:14" x14ac:dyDescent="0.25">
      <c r="B126" s="3" t="str">
        <f t="shared" si="2"/>
        <v>1</v>
      </c>
      <c r="C126" s="4" t="str">
        <f>Test_Length_Start[[#This Row],[Column1]]</f>
        <v>1-Camera-0,05</v>
      </c>
      <c r="D126" s="3">
        <f t="shared" si="3"/>
        <v>0.5</v>
      </c>
      <c r="E126" s="4">
        <f>_xlfn.NUMBERVALUE(Test_Length_Start[[#This Row],[Column2]])</f>
        <v>42.679679626437299</v>
      </c>
      <c r="F126" s="4">
        <f>_xlfn.NUMBERVALUE(Test_Length_Start[[#This Row],[Column3]])</f>
        <v>3.69249882880453</v>
      </c>
      <c r="G126" s="4">
        <f>_xlfn.NUMBERVALUE(Test_Length_Start[[#This Row],[Column4]])</f>
        <v>5.8964453920115997E-2</v>
      </c>
      <c r="H126" s="4">
        <f>_xlfn.NUMBERVALUE(Test_Length_Start[[#This Row],[Column5]])</f>
        <v>0.14964819172235</v>
      </c>
      <c r="I126" s="4">
        <f>_xlfn.NUMBERVALUE(Test_Length_Start[[#This Row],[Column6]])</f>
        <v>5.5822438821265898E-2</v>
      </c>
      <c r="J126" s="4">
        <f>_xlfn.NUMBERVALUE(Test_Length_Start[[#This Row],[Column7]])</f>
        <v>0.11349672270540399</v>
      </c>
      <c r="K126" s="4">
        <f>_xlfn.NUMBERVALUE(Test_Length_Start[[#This Row],[Column12]])</f>
        <v>4.3030840920982802</v>
      </c>
      <c r="L126" s="8">
        <f>_xlfn.NUMBERVALUE(Test_Length_Start[[#This Row],[Column10]])</f>
        <v>0.14874341584690101</v>
      </c>
      <c r="M126" s="4">
        <f>_xlfn.NUMBERVALUE(Test_Length_Start[[#This Row],[Column11]])</f>
        <v>0.606466121478906</v>
      </c>
      <c r="N126" s="8">
        <f>Tableau2[[#This Row],[Longueur manquante]]-(6-Tableau2[[#This Row],[longueur]])</f>
        <v>-1.7010350497165641</v>
      </c>
    </row>
    <row r="127" spans="2:14" x14ac:dyDescent="0.25">
      <c r="B127" s="3" t="str">
        <f t="shared" si="2"/>
        <v>1</v>
      </c>
      <c r="C127" s="4" t="str">
        <f>Test_Length_Start[[#This Row],[Column1]]</f>
        <v>1-Camera-0,05</v>
      </c>
      <c r="D127" s="3">
        <f t="shared" si="3"/>
        <v>0.5</v>
      </c>
      <c r="E127" s="4">
        <f>_xlfn.NUMBERVALUE(Test_Length_Start[[#This Row],[Column2]])</f>
        <v>5.9610442156687098</v>
      </c>
      <c r="F127" s="4">
        <f>_xlfn.NUMBERVALUE(Test_Length_Start[[#This Row],[Column3]])</f>
        <v>3.767207061818</v>
      </c>
      <c r="G127" s="4">
        <f>_xlfn.NUMBERVALUE(Test_Length_Start[[#This Row],[Column4]])</f>
        <v>2.08556732134338E-2</v>
      </c>
      <c r="H127" s="4">
        <f>_xlfn.NUMBERVALUE(Test_Length_Start[[#This Row],[Column5]])</f>
        <v>0.122362607016957</v>
      </c>
      <c r="I127" s="4">
        <f>_xlfn.NUMBERVALUE(Test_Length_Start[[#This Row],[Column6]])</f>
        <v>1.6133895134622999E-2</v>
      </c>
      <c r="J127" s="4">
        <f>_xlfn.NUMBERVALUE(Test_Length_Start[[#This Row],[Column7]])</f>
        <v>8.5494062961782399E-2</v>
      </c>
      <c r="K127" s="4">
        <f>_xlfn.NUMBERVALUE(Test_Length_Start[[#This Row],[Column12]])</f>
        <v>4.2420093260006899</v>
      </c>
      <c r="L127" s="8">
        <f>_xlfn.NUMBERVALUE(Test_Length_Start[[#This Row],[Column10]])</f>
        <v>9.48805581842916E-2</v>
      </c>
      <c r="M127" s="4">
        <f>_xlfn.NUMBERVALUE(Test_Length_Start[[#This Row],[Column11]])</f>
        <v>0.53794474677193005</v>
      </c>
      <c r="N127" s="8">
        <f>Tableau2[[#This Row],[Longueur manquante]]-(6-Tableau2[[#This Row],[longueur]])</f>
        <v>-1.6948481914100699</v>
      </c>
    </row>
    <row r="128" spans="2:14" x14ac:dyDescent="0.25">
      <c r="B128" s="3" t="str">
        <f t="shared" si="2"/>
        <v>1</v>
      </c>
      <c r="C128" s="4" t="str">
        <f>Test_Length_Start[[#This Row],[Column1]]</f>
        <v>1-Camera-0,05</v>
      </c>
      <c r="D128" s="3">
        <f t="shared" si="3"/>
        <v>0.5</v>
      </c>
      <c r="E128" s="4">
        <f>_xlfn.NUMBERVALUE(Test_Length_Start[[#This Row],[Column2]])</f>
        <v>37.290531837986997</v>
      </c>
      <c r="F128" s="4">
        <f>_xlfn.NUMBERVALUE(Test_Length_Start[[#This Row],[Column3]])</f>
        <v>3.6613311127311099</v>
      </c>
      <c r="G128" s="4">
        <f>_xlfn.NUMBERVALUE(Test_Length_Start[[#This Row],[Column4]])</f>
        <v>2.96229884930569E-2</v>
      </c>
      <c r="H128" s="4">
        <f>_xlfn.NUMBERVALUE(Test_Length_Start[[#This Row],[Column5]])</f>
        <v>0.13048780017571299</v>
      </c>
      <c r="I128" s="4">
        <f>_xlfn.NUMBERVALUE(Test_Length_Start[[#This Row],[Column6]])</f>
        <v>2.2566277679016401E-2</v>
      </c>
      <c r="J128" s="4">
        <f>_xlfn.NUMBERVALUE(Test_Length_Start[[#This Row],[Column7]])</f>
        <v>8.7323450552606596E-2</v>
      </c>
      <c r="K128" s="4">
        <f>_xlfn.NUMBERVALUE(Test_Length_Start[[#This Row],[Column12]])</f>
        <v>4.4445525100454599</v>
      </c>
      <c r="L128" s="8">
        <f>_xlfn.NUMBERVALUE(Test_Length_Start[[#This Row],[Column10]])</f>
        <v>9.5777113089932905E-2</v>
      </c>
      <c r="M128" s="4">
        <f>_xlfn.NUMBERVALUE(Test_Length_Start[[#This Row],[Column11]])</f>
        <v>0.58540545138349098</v>
      </c>
      <c r="N128" s="8">
        <f>Tableau2[[#This Row],[Longueur manquante]]-(6-Tableau2[[#This Row],[longueur]])</f>
        <v>-1.7532634358853991</v>
      </c>
    </row>
    <row r="129" spans="2:14" x14ac:dyDescent="0.25">
      <c r="B129" s="3" t="str">
        <f t="shared" si="2"/>
        <v>1</v>
      </c>
      <c r="C129" s="4" t="str">
        <f>Test_Length_Start[[#This Row],[Column1]]</f>
        <v>1-Camera-0,05</v>
      </c>
      <c r="D129" s="3">
        <f t="shared" si="3"/>
        <v>0.5</v>
      </c>
      <c r="E129" s="4">
        <f>_xlfn.NUMBERVALUE(Test_Length_Start[[#This Row],[Column2]])</f>
        <v>25.638514707840901</v>
      </c>
      <c r="F129" s="4">
        <f>_xlfn.NUMBERVALUE(Test_Length_Start[[#This Row],[Column3]])</f>
        <v>3.92180892720258</v>
      </c>
      <c r="G129" s="4">
        <f>_xlfn.NUMBERVALUE(Test_Length_Start[[#This Row],[Column4]])</f>
        <v>2.9145908254768701E-2</v>
      </c>
      <c r="H129" s="4">
        <f>_xlfn.NUMBERVALUE(Test_Length_Start[[#This Row],[Column5]])</f>
        <v>0.12542304193461701</v>
      </c>
      <c r="I129" s="4">
        <f>_xlfn.NUMBERVALUE(Test_Length_Start[[#This Row],[Column6]])</f>
        <v>2.65954769803857E-2</v>
      </c>
      <c r="J129" s="4">
        <f>_xlfn.NUMBERVALUE(Test_Length_Start[[#This Row],[Column7]])</f>
        <v>8.4850408665984797E-2</v>
      </c>
      <c r="K129" s="4">
        <f>_xlfn.NUMBERVALUE(Test_Length_Start[[#This Row],[Column12]])</f>
        <v>4.2972606789553502</v>
      </c>
      <c r="L129" s="8">
        <f>_xlfn.NUMBERVALUE(Test_Length_Start[[#This Row],[Column10]])</f>
        <v>0.10014504507083</v>
      </c>
      <c r="M129" s="4">
        <f>_xlfn.NUMBERVALUE(Test_Length_Start[[#This Row],[Column11]])</f>
        <v>0.60557227082737597</v>
      </c>
      <c r="N129" s="8">
        <f>Tableau2[[#This Row],[Longueur manquante]]-(6-Tableau2[[#This Row],[longueur]])</f>
        <v>-1.4726188019700439</v>
      </c>
    </row>
    <row r="130" spans="2:14" x14ac:dyDescent="0.25">
      <c r="B130" s="3" t="str">
        <f t="shared" ref="B130:B193" si="4">SUBSTITUTE(LEFT(C130,2),"-","")</f>
        <v>1</v>
      </c>
      <c r="C130" s="4" t="str">
        <f>Test_Length_Start[[#This Row],[Column1]]</f>
        <v>1-Camera-0,05</v>
      </c>
      <c r="D130" s="3">
        <f t="shared" ref="D130:D193" si="5">_xlfn.NUMBERVALUE(IFERROR(RIGHT(C130,LEN(C130)-SEARCH("-",C130,5)),-0.2))*10</f>
        <v>0.5</v>
      </c>
      <c r="E130" s="4">
        <f>_xlfn.NUMBERVALUE(Test_Length_Start[[#This Row],[Column2]])</f>
        <v>16.833668761713099</v>
      </c>
      <c r="F130" s="4">
        <f>_xlfn.NUMBERVALUE(Test_Length_Start[[#This Row],[Column3]])</f>
        <v>3.8507919384514899</v>
      </c>
      <c r="G130" s="4">
        <f>_xlfn.NUMBERVALUE(Test_Length_Start[[#This Row],[Column4]])</f>
        <v>2.7404917953602701E-2</v>
      </c>
      <c r="H130" s="4">
        <f>_xlfn.NUMBERVALUE(Test_Length_Start[[#This Row],[Column5]])</f>
        <v>0.127560729640044</v>
      </c>
      <c r="I130" s="4">
        <f>_xlfn.NUMBERVALUE(Test_Length_Start[[#This Row],[Column6]])</f>
        <v>1.9264398169889799E-2</v>
      </c>
      <c r="J130" s="4">
        <f>_xlfn.NUMBERVALUE(Test_Length_Start[[#This Row],[Column7]])</f>
        <v>9.3826186717352905E-2</v>
      </c>
      <c r="K130" s="4">
        <f>_xlfn.NUMBERVALUE(Test_Length_Start[[#This Row],[Column12]])</f>
        <v>4.2199268779950199</v>
      </c>
      <c r="L130" s="8">
        <f>_xlfn.NUMBERVALUE(Test_Length_Start[[#This Row],[Column10]])</f>
        <v>0.161222108400012</v>
      </c>
      <c r="M130" s="4">
        <f>_xlfn.NUMBERVALUE(Test_Length_Start[[#This Row],[Column11]])</f>
        <v>0.58372065924209005</v>
      </c>
      <c r="N130" s="8">
        <f>Tableau2[[#This Row],[Longueur manquante]]-(6-Tableau2[[#This Row],[longueur]])</f>
        <v>-1.56548740230642</v>
      </c>
    </row>
    <row r="131" spans="2:14" x14ac:dyDescent="0.25">
      <c r="B131" s="3" t="str">
        <f t="shared" si="4"/>
        <v>1</v>
      </c>
      <c r="C131" s="4" t="str">
        <f>Test_Length_Start[[#This Row],[Column1]]</f>
        <v>1-Camera-0,05</v>
      </c>
      <c r="D131" s="3">
        <f t="shared" si="5"/>
        <v>0.5</v>
      </c>
      <c r="E131" s="4">
        <f>_xlfn.NUMBERVALUE(Test_Length_Start[[#This Row],[Column2]])</f>
        <v>13.520063698958801</v>
      </c>
      <c r="F131" s="4">
        <f>_xlfn.NUMBERVALUE(Test_Length_Start[[#This Row],[Column3]])</f>
        <v>3.6385904032639602</v>
      </c>
      <c r="G131" s="4">
        <f>_xlfn.NUMBERVALUE(Test_Length_Start[[#This Row],[Column4]])</f>
        <v>2.1340615827138299E-2</v>
      </c>
      <c r="H131" s="4">
        <f>_xlfn.NUMBERVALUE(Test_Length_Start[[#This Row],[Column5]])</f>
        <v>0.12727482174809701</v>
      </c>
      <c r="I131" s="4">
        <f>_xlfn.NUMBERVALUE(Test_Length_Start[[#This Row],[Column6]])</f>
        <v>1.49465928629712E-2</v>
      </c>
      <c r="J131" s="4">
        <f>_xlfn.NUMBERVALUE(Test_Length_Start[[#This Row],[Column7]])</f>
        <v>8.5783190585677294E-2</v>
      </c>
      <c r="K131" s="4">
        <f>_xlfn.NUMBERVALUE(Test_Length_Start[[#This Row],[Column12]])</f>
        <v>4.51616823207587</v>
      </c>
      <c r="L131" s="8">
        <f>_xlfn.NUMBERVALUE(Test_Length_Start[[#This Row],[Column10]])</f>
        <v>6.9318524809832693E-2</v>
      </c>
      <c r="M131" s="4">
        <f>_xlfn.NUMBERVALUE(Test_Length_Start[[#This Row],[Column11]])</f>
        <v>0.50995728249481398</v>
      </c>
      <c r="N131" s="8">
        <f>Tableau2[[#This Row],[Longueur manquante]]-(6-Tableau2[[#This Row],[longueur]])</f>
        <v>-1.8514523142412258</v>
      </c>
    </row>
    <row r="132" spans="2:14" x14ac:dyDescent="0.25">
      <c r="B132" s="3" t="str">
        <f t="shared" si="4"/>
        <v>1</v>
      </c>
      <c r="C132" s="4" t="str">
        <f>Test_Length_Start[[#This Row],[Column1]]</f>
        <v>1-Camera-0,05</v>
      </c>
      <c r="D132" s="3">
        <f t="shared" si="5"/>
        <v>0.5</v>
      </c>
      <c r="E132" s="4">
        <f>_xlfn.NUMBERVALUE(Test_Length_Start[[#This Row],[Column2]])</f>
        <v>14.720748941689299</v>
      </c>
      <c r="F132" s="4">
        <f>_xlfn.NUMBERVALUE(Test_Length_Start[[#This Row],[Column3]])</f>
        <v>3.66406550732987</v>
      </c>
      <c r="G132" s="4">
        <f>_xlfn.NUMBERVALUE(Test_Length_Start[[#This Row],[Column4]])</f>
        <v>3.4424467811514099E-2</v>
      </c>
      <c r="H132" s="4">
        <f>_xlfn.NUMBERVALUE(Test_Length_Start[[#This Row],[Column5]])</f>
        <v>0.115576675214611</v>
      </c>
      <c r="I132" s="4">
        <f>_xlfn.NUMBERVALUE(Test_Length_Start[[#This Row],[Column6]])</f>
        <v>1.9090815578268999E-2</v>
      </c>
      <c r="J132" s="4">
        <f>_xlfn.NUMBERVALUE(Test_Length_Start[[#This Row],[Column7]])</f>
        <v>8.8316166291905404E-2</v>
      </c>
      <c r="K132" s="4">
        <f>_xlfn.NUMBERVALUE(Test_Length_Start[[#This Row],[Column12]])</f>
        <v>5.7285021119751001</v>
      </c>
      <c r="L132" s="8">
        <f>_xlfn.NUMBERVALUE(Test_Length_Start[[#This Row],[Column10]])</f>
        <v>0.146343686805019</v>
      </c>
      <c r="M132" s="4">
        <f>_xlfn.NUMBERVALUE(Test_Length_Start[[#This Row],[Column11]])</f>
        <v>0.51472524905061701</v>
      </c>
      <c r="N132" s="8">
        <f>Tableau2[[#This Row],[Longueur manquante]]-(6-Tableau2[[#This Row],[longueur]])</f>
        <v>-1.8212092436195131</v>
      </c>
    </row>
    <row r="133" spans="2:14" x14ac:dyDescent="0.25">
      <c r="B133" s="3" t="str">
        <f t="shared" si="4"/>
        <v>1</v>
      </c>
      <c r="C133" s="4" t="str">
        <f>Test_Length_Start[[#This Row],[Column1]]</f>
        <v>1-Camera-0,05</v>
      </c>
      <c r="D133" s="3">
        <f t="shared" si="5"/>
        <v>0.5</v>
      </c>
      <c r="E133" s="4">
        <f>_xlfn.NUMBERVALUE(Test_Length_Start[[#This Row],[Column2]])</f>
        <v>43.8120606680842</v>
      </c>
      <c r="F133" s="4">
        <f>_xlfn.NUMBERVALUE(Test_Length_Start[[#This Row],[Column3]])</f>
        <v>3.6451456650516501</v>
      </c>
      <c r="G133" s="4">
        <f>_xlfn.NUMBERVALUE(Test_Length_Start[[#This Row],[Column4]])</f>
        <v>5.1850677197359502E-2</v>
      </c>
      <c r="H133" s="4">
        <f>_xlfn.NUMBERVALUE(Test_Length_Start[[#This Row],[Column5]])</f>
        <v>0.177257437297764</v>
      </c>
      <c r="I133" s="4">
        <f>_xlfn.NUMBERVALUE(Test_Length_Start[[#This Row],[Column6]])</f>
        <v>2.6423869695868098E-2</v>
      </c>
      <c r="J133" s="4">
        <f>_xlfn.NUMBERVALUE(Test_Length_Start[[#This Row],[Column7]])</f>
        <v>0.118399135986581</v>
      </c>
      <c r="K133" s="4">
        <f>_xlfn.NUMBERVALUE(Test_Length_Start[[#This Row],[Column12]])</f>
        <v>4.8502007189672396</v>
      </c>
      <c r="L133" s="8">
        <f>_xlfn.NUMBERVALUE(Test_Length_Start[[#This Row],[Column10]])</f>
        <v>0.35806084846401098</v>
      </c>
      <c r="M133" s="4">
        <f>_xlfn.NUMBERVALUE(Test_Length_Start[[#This Row],[Column11]])</f>
        <v>0.67048605835585096</v>
      </c>
      <c r="N133" s="8">
        <f>Tableau2[[#This Row],[Longueur manquante]]-(6-Tableau2[[#This Row],[longueur]])</f>
        <v>-1.684368276592499</v>
      </c>
    </row>
    <row r="134" spans="2:14" x14ac:dyDescent="0.25">
      <c r="B134" s="3" t="str">
        <f t="shared" si="4"/>
        <v>1</v>
      </c>
      <c r="C134" s="4" t="str">
        <f>Test_Length_Start[[#This Row],[Column1]]</f>
        <v>1-Camera-0,05</v>
      </c>
      <c r="D134" s="3">
        <f t="shared" si="5"/>
        <v>0.5</v>
      </c>
      <c r="E134" s="4">
        <f>_xlfn.NUMBERVALUE(Test_Length_Start[[#This Row],[Column2]])</f>
        <v>20.7093524590979</v>
      </c>
      <c r="F134" s="4">
        <f>_xlfn.NUMBERVALUE(Test_Length_Start[[#This Row],[Column3]])</f>
        <v>3.9229198325278198</v>
      </c>
      <c r="G134" s="4">
        <f>_xlfn.NUMBERVALUE(Test_Length_Start[[#This Row],[Column4]])</f>
        <v>3.2362805751959198E-2</v>
      </c>
      <c r="H134" s="4">
        <f>_xlfn.NUMBERVALUE(Test_Length_Start[[#This Row],[Column5]])</f>
        <v>0.11408886345901099</v>
      </c>
      <c r="I134" s="4">
        <f>_xlfn.NUMBERVALUE(Test_Length_Start[[#This Row],[Column6]])</f>
        <v>3.1749670348713302E-2</v>
      </c>
      <c r="J134" s="4">
        <f>_xlfn.NUMBERVALUE(Test_Length_Start[[#This Row],[Column7]])</f>
        <v>7.7498874994788899E-2</v>
      </c>
      <c r="K134" s="4">
        <f>_xlfn.NUMBERVALUE(Test_Length_Start[[#This Row],[Column12]])</f>
        <v>4.5659580399515098</v>
      </c>
      <c r="L134" s="8">
        <f>_xlfn.NUMBERVALUE(Test_Length_Start[[#This Row],[Column10]])</f>
        <v>7.8847232559868002E-2</v>
      </c>
      <c r="M134" s="4">
        <f>_xlfn.NUMBERVALUE(Test_Length_Start[[#This Row],[Column11]])</f>
        <v>0.57629384118611104</v>
      </c>
      <c r="N134" s="8">
        <f>Tableau2[[#This Row],[Longueur manquante]]-(6-Tableau2[[#This Row],[longueur]])</f>
        <v>-1.500786326286069</v>
      </c>
    </row>
    <row r="135" spans="2:14" x14ac:dyDescent="0.25">
      <c r="B135" s="3" t="str">
        <f t="shared" si="4"/>
        <v>1</v>
      </c>
      <c r="C135" s="4" t="str">
        <f>Test_Length_Start[[#This Row],[Column1]]</f>
        <v>1-Camera-0,05</v>
      </c>
      <c r="D135" s="3">
        <f t="shared" si="5"/>
        <v>0.5</v>
      </c>
      <c r="E135" s="4">
        <f>_xlfn.NUMBERVALUE(Test_Length_Start[[#This Row],[Column2]])</f>
        <v>8.4700355453810499</v>
      </c>
      <c r="F135" s="4">
        <f>_xlfn.NUMBERVALUE(Test_Length_Start[[#This Row],[Column3]])</f>
        <v>3.6670747759164901</v>
      </c>
      <c r="G135" s="4">
        <f>_xlfn.NUMBERVALUE(Test_Length_Start[[#This Row],[Column4]])</f>
        <v>2.8176116336837E-2</v>
      </c>
      <c r="H135" s="4">
        <f>_xlfn.NUMBERVALUE(Test_Length_Start[[#This Row],[Column5]])</f>
        <v>0.12872542272207399</v>
      </c>
      <c r="I135" s="4">
        <f>_xlfn.NUMBERVALUE(Test_Length_Start[[#This Row],[Column6]])</f>
        <v>2.5790437350718998E-2</v>
      </c>
      <c r="J135" s="4">
        <f>_xlfn.NUMBERVALUE(Test_Length_Start[[#This Row],[Column7]])</f>
        <v>8.9405108884729106E-2</v>
      </c>
      <c r="K135" s="4">
        <f>_xlfn.NUMBERVALUE(Test_Length_Start[[#This Row],[Column12]])</f>
        <v>4.3929902999661801</v>
      </c>
      <c r="L135" s="8">
        <f>_xlfn.NUMBERVALUE(Test_Length_Start[[#This Row],[Column10]])</f>
        <v>0.104187380750592</v>
      </c>
      <c r="M135" s="4">
        <f>_xlfn.NUMBERVALUE(Test_Length_Start[[#This Row],[Column11]])</f>
        <v>0.51575405930659202</v>
      </c>
      <c r="N135" s="8">
        <f>Tableau2[[#This Row],[Longueur manquante]]-(6-Tableau2[[#This Row],[longueur]])</f>
        <v>-1.817171164776918</v>
      </c>
    </row>
    <row r="136" spans="2:14" x14ac:dyDescent="0.25">
      <c r="B136" s="3" t="str">
        <f t="shared" si="4"/>
        <v>1</v>
      </c>
      <c r="C136" s="4" t="str">
        <f>Test_Length_Start[[#This Row],[Column1]]</f>
        <v>1-Camera-0,05</v>
      </c>
      <c r="D136" s="3">
        <f t="shared" si="5"/>
        <v>0.5</v>
      </c>
      <c r="E136" s="4">
        <f>_xlfn.NUMBERVALUE(Test_Length_Start[[#This Row],[Column2]])</f>
        <v>27.7776480444826</v>
      </c>
      <c r="F136" s="4">
        <f>_xlfn.NUMBERVALUE(Test_Length_Start[[#This Row],[Column3]])</f>
        <v>4.1875824831539896</v>
      </c>
      <c r="G136" s="4">
        <f>_xlfn.NUMBERVALUE(Test_Length_Start[[#This Row],[Column4]])</f>
        <v>6.8666472238941803E-2</v>
      </c>
      <c r="H136" s="4">
        <f>_xlfn.NUMBERVALUE(Test_Length_Start[[#This Row],[Column5]])</f>
        <v>0.16385255327009601</v>
      </c>
      <c r="I136" s="4">
        <f>_xlfn.NUMBERVALUE(Test_Length_Start[[#This Row],[Column6]])</f>
        <v>3.0217920219384499E-2</v>
      </c>
      <c r="J136" s="4">
        <f>_xlfn.NUMBERVALUE(Test_Length_Start[[#This Row],[Column7]])</f>
        <v>0.10003917868764001</v>
      </c>
      <c r="K136" s="4">
        <f>_xlfn.NUMBERVALUE(Test_Length_Start[[#This Row],[Column12]])</f>
        <v>4.4616676570149103</v>
      </c>
      <c r="L136" s="8">
        <f>_xlfn.NUMBERVALUE(Test_Length_Start[[#This Row],[Column10]])</f>
        <v>0.50205886670853195</v>
      </c>
      <c r="M136" s="4">
        <f>_xlfn.NUMBERVALUE(Test_Length_Start[[#This Row],[Column11]])</f>
        <v>0.78855175285031498</v>
      </c>
      <c r="N136" s="8">
        <f>Tableau2[[#This Row],[Longueur manquante]]-(6-Tableau2[[#This Row],[longueur]])</f>
        <v>-1.0238657639956954</v>
      </c>
    </row>
    <row r="137" spans="2:14" x14ac:dyDescent="0.25">
      <c r="B137" s="3" t="str">
        <f t="shared" si="4"/>
        <v>1</v>
      </c>
      <c r="C137" s="4" t="str">
        <f>Test_Length_Start[[#This Row],[Column1]]</f>
        <v>1-Camera-0,05</v>
      </c>
      <c r="D137" s="3">
        <f t="shared" si="5"/>
        <v>0.5</v>
      </c>
      <c r="E137" s="4">
        <f>_xlfn.NUMBERVALUE(Test_Length_Start[[#This Row],[Column2]])</f>
        <v>6.4999731395130196</v>
      </c>
      <c r="F137" s="4">
        <f>_xlfn.NUMBERVALUE(Test_Length_Start[[#This Row],[Column3]])</f>
        <v>3.8012494391989402</v>
      </c>
      <c r="G137" s="4">
        <f>_xlfn.NUMBERVALUE(Test_Length_Start[[#This Row],[Column4]])</f>
        <v>1.7527145667597499E-2</v>
      </c>
      <c r="H137" s="4">
        <f>_xlfn.NUMBERVALUE(Test_Length_Start[[#This Row],[Column5]])</f>
        <v>0.10916516558512</v>
      </c>
      <c r="I137" s="4">
        <f>_xlfn.NUMBERVALUE(Test_Length_Start[[#This Row],[Column6]])</f>
        <v>1.4089141021027599E-2</v>
      </c>
      <c r="J137" s="4">
        <f>_xlfn.NUMBERVALUE(Test_Length_Start[[#This Row],[Column7]])</f>
        <v>7.6339770801059401E-2</v>
      </c>
      <c r="K137" s="4">
        <f>_xlfn.NUMBERVALUE(Test_Length_Start[[#This Row],[Column12]])</f>
        <v>4.4556190900038901</v>
      </c>
      <c r="L137" s="8">
        <f>_xlfn.NUMBERVALUE(Test_Length_Start[[#This Row],[Column10]])</f>
        <v>9.1267540656997603E-2</v>
      </c>
      <c r="M137" s="4">
        <f>_xlfn.NUMBERVALUE(Test_Length_Start[[#This Row],[Column11]])</f>
        <v>0.53003244616277601</v>
      </c>
      <c r="N137" s="8">
        <f>Tableau2[[#This Row],[Longueur manquante]]-(6-Tableau2[[#This Row],[longueur]])</f>
        <v>-1.6687181146382839</v>
      </c>
    </row>
    <row r="138" spans="2:14" x14ac:dyDescent="0.25">
      <c r="B138" s="3" t="str">
        <f t="shared" si="4"/>
        <v>1</v>
      </c>
      <c r="C138" s="4" t="str">
        <f>Test_Length_Start[[#This Row],[Column1]]</f>
        <v>1-Camera-0,05</v>
      </c>
      <c r="D138" s="3">
        <f t="shared" si="5"/>
        <v>0.5</v>
      </c>
      <c r="E138" s="4">
        <f>_xlfn.NUMBERVALUE(Test_Length_Start[[#This Row],[Column2]])</f>
        <v>16.048917744988099</v>
      </c>
      <c r="F138" s="4">
        <f>_xlfn.NUMBERVALUE(Test_Length_Start[[#This Row],[Column3]])</f>
        <v>3.83056238601133</v>
      </c>
      <c r="G138" s="4">
        <f>_xlfn.NUMBERVALUE(Test_Length_Start[[#This Row],[Column4]])</f>
        <v>3.5385174363549703E-2</v>
      </c>
      <c r="H138" s="4">
        <f>_xlfn.NUMBERVALUE(Test_Length_Start[[#This Row],[Column5]])</f>
        <v>0.111354987271632</v>
      </c>
      <c r="I138" s="4">
        <f>_xlfn.NUMBERVALUE(Test_Length_Start[[#This Row],[Column6]])</f>
        <v>3.3666735934634998E-2</v>
      </c>
      <c r="J138" s="4">
        <f>_xlfn.NUMBERVALUE(Test_Length_Start[[#This Row],[Column7]])</f>
        <v>8.14814436674412E-2</v>
      </c>
      <c r="K138" s="4">
        <f>_xlfn.NUMBERVALUE(Test_Length_Start[[#This Row],[Column12]])</f>
        <v>4.4801519559696299</v>
      </c>
      <c r="L138" s="8">
        <f>_xlfn.NUMBERVALUE(Test_Length_Start[[#This Row],[Column10]])</f>
        <v>0.10099898225671999</v>
      </c>
      <c r="M138" s="4">
        <f>_xlfn.NUMBERVALUE(Test_Length_Start[[#This Row],[Column11]])</f>
        <v>0.53690218149345204</v>
      </c>
      <c r="N138" s="8">
        <f>Tableau2[[#This Row],[Longueur manquante]]-(6-Tableau2[[#This Row],[longueur]])</f>
        <v>-1.6325354324952179</v>
      </c>
    </row>
    <row r="139" spans="2:14" x14ac:dyDescent="0.25">
      <c r="B139" s="3" t="str">
        <f t="shared" si="4"/>
        <v>1</v>
      </c>
      <c r="C139" s="4" t="str">
        <f>Test_Length_Start[[#This Row],[Column1]]</f>
        <v>1-Camera-0,05</v>
      </c>
      <c r="D139" s="3">
        <f t="shared" si="5"/>
        <v>0.5</v>
      </c>
      <c r="E139" s="4">
        <f>_xlfn.NUMBERVALUE(Test_Length_Start[[#This Row],[Column2]])</f>
        <v>17.0521659484751</v>
      </c>
      <c r="F139" s="4">
        <f>_xlfn.NUMBERVALUE(Test_Length_Start[[#This Row],[Column3]])</f>
        <v>3.9776928395682898</v>
      </c>
      <c r="G139" s="4">
        <f>_xlfn.NUMBERVALUE(Test_Length_Start[[#This Row],[Column4]])</f>
        <v>4.4127683036980399E-2</v>
      </c>
      <c r="H139" s="4">
        <f>_xlfn.NUMBERVALUE(Test_Length_Start[[#This Row],[Column5]])</f>
        <v>0.130072624956038</v>
      </c>
      <c r="I139" s="4">
        <f>_xlfn.NUMBERVALUE(Test_Length_Start[[#This Row],[Column6]])</f>
        <v>3.41029818128398E-2</v>
      </c>
      <c r="J139" s="4">
        <f>_xlfn.NUMBERVALUE(Test_Length_Start[[#This Row],[Column7]])</f>
        <v>9.9217572241397906E-2</v>
      </c>
      <c r="K139" s="4">
        <f>_xlfn.NUMBERVALUE(Test_Length_Start[[#This Row],[Column12]])</f>
        <v>4.7894226789940104</v>
      </c>
      <c r="L139" s="8">
        <f>_xlfn.NUMBERVALUE(Test_Length_Start[[#This Row],[Column10]])</f>
        <v>0.138369568322774</v>
      </c>
      <c r="M139" s="4">
        <f>_xlfn.NUMBERVALUE(Test_Length_Start[[#This Row],[Column11]])</f>
        <v>0.60833568309028296</v>
      </c>
      <c r="N139" s="8">
        <f>Tableau2[[#This Row],[Longueur manquante]]-(6-Tableau2[[#This Row],[longueur]])</f>
        <v>-1.4139714773414274</v>
      </c>
    </row>
    <row r="140" spans="2:14" x14ac:dyDescent="0.25">
      <c r="B140" s="3" t="str">
        <f t="shared" si="4"/>
        <v>1</v>
      </c>
      <c r="C140" s="4" t="str">
        <f>Test_Length_Start[[#This Row],[Column1]]</f>
        <v>1-Camera-0,05</v>
      </c>
      <c r="D140" s="3">
        <f t="shared" si="5"/>
        <v>0.5</v>
      </c>
      <c r="E140" s="4">
        <f>_xlfn.NUMBERVALUE(Test_Length_Start[[#This Row],[Column2]])</f>
        <v>10.532233447676701</v>
      </c>
      <c r="F140" s="4">
        <f>_xlfn.NUMBERVALUE(Test_Length_Start[[#This Row],[Column3]])</f>
        <v>3.8741052820356701</v>
      </c>
      <c r="G140" s="4">
        <f>_xlfn.NUMBERVALUE(Test_Length_Start[[#This Row],[Column4]])</f>
        <v>3.2724164621537301E-2</v>
      </c>
      <c r="H140" s="4">
        <f>_xlfn.NUMBERVALUE(Test_Length_Start[[#This Row],[Column5]])</f>
        <v>0.132807432580409</v>
      </c>
      <c r="I140" s="4">
        <f>_xlfn.NUMBERVALUE(Test_Length_Start[[#This Row],[Column6]])</f>
        <v>1.3645356824903299E-2</v>
      </c>
      <c r="J140" s="4">
        <f>_xlfn.NUMBERVALUE(Test_Length_Start[[#This Row],[Column7]])</f>
        <v>0.10164196510211999</v>
      </c>
      <c r="K140" s="4">
        <f>_xlfn.NUMBERVALUE(Test_Length_Start[[#This Row],[Column12]])</f>
        <v>4.79491194395814</v>
      </c>
      <c r="L140" s="8">
        <f>_xlfn.NUMBERVALUE(Test_Length_Start[[#This Row],[Column10]])</f>
        <v>0.16372473739028001</v>
      </c>
      <c r="M140" s="4">
        <f>_xlfn.NUMBERVALUE(Test_Length_Start[[#This Row],[Column11]])</f>
        <v>0.609775817297878</v>
      </c>
      <c r="N140" s="8">
        <f>Tableau2[[#This Row],[Longueur manquante]]-(6-Tableau2[[#This Row],[longueur]])</f>
        <v>-1.5161189006664519</v>
      </c>
    </row>
    <row r="141" spans="2:14" x14ac:dyDescent="0.25">
      <c r="B141" s="3" t="str">
        <f t="shared" si="4"/>
        <v>1</v>
      </c>
      <c r="C141" s="4" t="str">
        <f>Test_Length_Start[[#This Row],[Column1]]</f>
        <v>1-Camera-0,05</v>
      </c>
      <c r="D141" s="3">
        <f t="shared" si="5"/>
        <v>0.5</v>
      </c>
      <c r="E141" s="4">
        <f>_xlfn.NUMBERVALUE(Test_Length_Start[[#This Row],[Column2]])</f>
        <v>14.6619725168469</v>
      </c>
      <c r="F141" s="4">
        <f>_xlfn.NUMBERVALUE(Test_Length_Start[[#This Row],[Column3]])</f>
        <v>3.8529005974656898</v>
      </c>
      <c r="G141" s="4">
        <f>_xlfn.NUMBERVALUE(Test_Length_Start[[#This Row],[Column4]])</f>
        <v>1.9720245813088601E-2</v>
      </c>
      <c r="H141" s="4">
        <f>_xlfn.NUMBERVALUE(Test_Length_Start[[#This Row],[Column5]])</f>
        <v>0.104921463780213</v>
      </c>
      <c r="I141" s="4">
        <f>_xlfn.NUMBERVALUE(Test_Length_Start[[#This Row],[Column6]])</f>
        <v>1.6622555142858798E-2</v>
      </c>
      <c r="J141" s="4">
        <f>_xlfn.NUMBERVALUE(Test_Length_Start[[#This Row],[Column7]])</f>
        <v>7.1639373668827805E-2</v>
      </c>
      <c r="K141" s="4">
        <f>_xlfn.NUMBERVALUE(Test_Length_Start[[#This Row],[Column12]])</f>
        <v>4.6898271789541397</v>
      </c>
      <c r="L141" s="8">
        <f>_xlfn.NUMBERVALUE(Test_Length_Start[[#This Row],[Column10]])</f>
        <v>5.8223868688351298E-2</v>
      </c>
      <c r="M141" s="4">
        <f>_xlfn.NUMBERVALUE(Test_Length_Start[[#This Row],[Column11]])</f>
        <v>0.52440364476448598</v>
      </c>
      <c r="N141" s="8">
        <f>Tableau2[[#This Row],[Longueur manquante]]-(6-Tableau2[[#This Row],[longueur]])</f>
        <v>-1.6226957577698242</v>
      </c>
    </row>
    <row r="142" spans="2:14" x14ac:dyDescent="0.25">
      <c r="B142" s="3" t="str">
        <f t="shared" si="4"/>
        <v>1</v>
      </c>
      <c r="C142" s="4" t="str">
        <f>Test_Length_Start[[#This Row],[Column1]]</f>
        <v>1-Camera-0,1</v>
      </c>
      <c r="D142" s="3">
        <f t="shared" si="5"/>
        <v>1</v>
      </c>
      <c r="E142" s="4">
        <f>_xlfn.NUMBERVALUE(Test_Length_Start[[#This Row],[Column2]])</f>
        <v>40.618948729190002</v>
      </c>
      <c r="F142" s="4">
        <f>_xlfn.NUMBERVALUE(Test_Length_Start[[#This Row],[Column3]])</f>
        <v>3.6281034620522599</v>
      </c>
      <c r="G142" s="4">
        <f>_xlfn.NUMBERVALUE(Test_Length_Start[[#This Row],[Column4]])</f>
        <v>7.3879021469605899E-2</v>
      </c>
      <c r="H142" s="4">
        <f>_xlfn.NUMBERVALUE(Test_Length_Start[[#This Row],[Column5]])</f>
        <v>0.148461272959031</v>
      </c>
      <c r="I142" s="4">
        <f>_xlfn.NUMBERVALUE(Test_Length_Start[[#This Row],[Column6]])</f>
        <v>5.6799353488278602E-2</v>
      </c>
      <c r="J142" s="4">
        <f>_xlfn.NUMBERVALUE(Test_Length_Start[[#This Row],[Column7]])</f>
        <v>0.13036415369646301</v>
      </c>
      <c r="K142" s="4">
        <f>_xlfn.NUMBERVALUE(Test_Length_Start[[#This Row],[Column12]])</f>
        <v>4.3235167299862898</v>
      </c>
      <c r="L142" s="8">
        <f>_xlfn.NUMBERVALUE(Test_Length_Start[[#This Row],[Column10]])</f>
        <v>0.25080633120339701</v>
      </c>
      <c r="M142" s="4">
        <f>_xlfn.NUMBERVALUE(Test_Length_Start[[#This Row],[Column11]])</f>
        <v>0.54473959517201997</v>
      </c>
      <c r="N142" s="8">
        <f>Tableau2[[#This Row],[Longueur manquante]]-(6-Tableau2[[#This Row],[longueur]])</f>
        <v>-1.8271569427757202</v>
      </c>
    </row>
    <row r="143" spans="2:14" x14ac:dyDescent="0.25">
      <c r="B143" s="3" t="str">
        <f t="shared" si="4"/>
        <v>1</v>
      </c>
      <c r="C143" s="4" t="str">
        <f>Test_Length_Start[[#This Row],[Column1]]</f>
        <v>1-Camera-0,1</v>
      </c>
      <c r="D143" s="3">
        <f t="shared" si="5"/>
        <v>1</v>
      </c>
      <c r="E143" s="4">
        <f>_xlfn.NUMBERVALUE(Test_Length_Start[[#This Row],[Column2]])</f>
        <v>28.600594342545801</v>
      </c>
      <c r="F143" s="4">
        <f>_xlfn.NUMBERVALUE(Test_Length_Start[[#This Row],[Column3]])</f>
        <v>4.1040234744042303</v>
      </c>
      <c r="G143" s="4">
        <f>_xlfn.NUMBERVALUE(Test_Length_Start[[#This Row],[Column4]])</f>
        <v>8.1577924330963295E-2</v>
      </c>
      <c r="H143" s="4">
        <f>_xlfn.NUMBERVALUE(Test_Length_Start[[#This Row],[Column5]])</f>
        <v>0.14348920741226601</v>
      </c>
      <c r="I143" s="4">
        <f>_xlfn.NUMBERVALUE(Test_Length_Start[[#This Row],[Column6]])</f>
        <v>7.1072308979872101E-2</v>
      </c>
      <c r="J143" s="4">
        <f>_xlfn.NUMBERVALUE(Test_Length_Start[[#This Row],[Column7]])</f>
        <v>0.123371546484215</v>
      </c>
      <c r="K143" s="4">
        <f>_xlfn.NUMBERVALUE(Test_Length_Start[[#This Row],[Column12]])</f>
        <v>4.8494781940244103</v>
      </c>
      <c r="L143" s="8">
        <f>_xlfn.NUMBERVALUE(Test_Length_Start[[#This Row],[Column10]])</f>
        <v>0.25472665007597001</v>
      </c>
      <c r="M143" s="4">
        <f>_xlfn.NUMBERVALUE(Test_Length_Start[[#This Row],[Column11]])</f>
        <v>0.56289042808482903</v>
      </c>
      <c r="N143" s="8">
        <f>Tableau2[[#This Row],[Longueur manquante]]-(6-Tableau2[[#This Row],[longueur]])</f>
        <v>-1.3330860975109406</v>
      </c>
    </row>
    <row r="144" spans="2:14" x14ac:dyDescent="0.25">
      <c r="B144" s="3" t="str">
        <f t="shared" si="4"/>
        <v>1</v>
      </c>
      <c r="C144" s="4" t="str">
        <f>Test_Length_Start[[#This Row],[Column1]]</f>
        <v>1-Camera-0,1</v>
      </c>
      <c r="D144" s="3">
        <f t="shared" si="5"/>
        <v>1</v>
      </c>
      <c r="E144" s="4">
        <f>_xlfn.NUMBERVALUE(Test_Length_Start[[#This Row],[Column2]])</f>
        <v>31.283029607140701</v>
      </c>
      <c r="F144" s="4">
        <f>_xlfn.NUMBERVALUE(Test_Length_Start[[#This Row],[Column3]])</f>
        <v>4.2306386241982601</v>
      </c>
      <c r="G144" s="4">
        <f>_xlfn.NUMBERVALUE(Test_Length_Start[[#This Row],[Column4]])</f>
        <v>5.6474347537521501E-2</v>
      </c>
      <c r="H144" s="4">
        <f>_xlfn.NUMBERVALUE(Test_Length_Start[[#This Row],[Column5]])</f>
        <v>0.113320376442718</v>
      </c>
      <c r="I144" s="4">
        <f>_xlfn.NUMBERVALUE(Test_Length_Start[[#This Row],[Column6]])</f>
        <v>4.9423108317176098E-2</v>
      </c>
      <c r="J144" s="4">
        <f>_xlfn.NUMBERVALUE(Test_Length_Start[[#This Row],[Column7]])</f>
        <v>8.4557998943785406E-2</v>
      </c>
      <c r="K144" s="4">
        <f>_xlfn.NUMBERVALUE(Test_Length_Start[[#This Row],[Column12]])</f>
        <v>4.4569770399248201</v>
      </c>
      <c r="L144" s="8">
        <f>_xlfn.NUMBERVALUE(Test_Length_Start[[#This Row],[Column10]])</f>
        <v>0.24853872074990399</v>
      </c>
      <c r="M144" s="4">
        <f>_xlfn.NUMBERVALUE(Test_Length_Start[[#This Row],[Column11]])</f>
        <v>0.56937926800930705</v>
      </c>
      <c r="N144" s="8">
        <f>Tableau2[[#This Row],[Longueur manquante]]-(6-Tableau2[[#This Row],[longueur]])</f>
        <v>-1.1999821077924329</v>
      </c>
    </row>
    <row r="145" spans="2:14" x14ac:dyDescent="0.25">
      <c r="B145" s="3" t="str">
        <f t="shared" si="4"/>
        <v>1</v>
      </c>
      <c r="C145" s="4" t="str">
        <f>Test_Length_Start[[#This Row],[Column1]]</f>
        <v>1-Camera-0,1</v>
      </c>
      <c r="D145" s="3">
        <f t="shared" si="5"/>
        <v>1</v>
      </c>
      <c r="E145" s="4">
        <f>_xlfn.NUMBERVALUE(Test_Length_Start[[#This Row],[Column2]])</f>
        <v>50.890901938981003</v>
      </c>
      <c r="F145" s="4">
        <f>_xlfn.NUMBERVALUE(Test_Length_Start[[#This Row],[Column3]])</f>
        <v>4.0070894631140703</v>
      </c>
      <c r="G145" s="4">
        <f>_xlfn.NUMBERVALUE(Test_Length_Start[[#This Row],[Column4]])</f>
        <v>7.9259979143692399E-2</v>
      </c>
      <c r="H145" s="4">
        <f>_xlfn.NUMBERVALUE(Test_Length_Start[[#This Row],[Column5]])</f>
        <v>0.15186417353611101</v>
      </c>
      <c r="I145" s="4">
        <f>_xlfn.NUMBERVALUE(Test_Length_Start[[#This Row],[Column6]])</f>
        <v>6.5556817683612795E-2</v>
      </c>
      <c r="J145" s="4">
        <f>_xlfn.NUMBERVALUE(Test_Length_Start[[#This Row],[Column7]])</f>
        <v>0.120823203674091</v>
      </c>
      <c r="K145" s="4">
        <f>_xlfn.NUMBERVALUE(Test_Length_Start[[#This Row],[Column12]])</f>
        <v>3.9429089559707702</v>
      </c>
      <c r="L145" s="8">
        <f>_xlfn.NUMBERVALUE(Test_Length_Start[[#This Row],[Column10]])</f>
        <v>0.26461887627977998</v>
      </c>
      <c r="M145" s="4">
        <f>_xlfn.NUMBERVALUE(Test_Length_Start[[#This Row],[Column11]])</f>
        <v>0.58897254293081103</v>
      </c>
      <c r="N145" s="8">
        <f>Tableau2[[#This Row],[Longueur manquante]]-(6-Tableau2[[#This Row],[longueur]])</f>
        <v>-1.4039379939551186</v>
      </c>
    </row>
    <row r="146" spans="2:14" x14ac:dyDescent="0.25">
      <c r="B146" s="3" t="str">
        <f t="shared" si="4"/>
        <v>1</v>
      </c>
      <c r="C146" s="4" t="str">
        <f>Test_Length_Start[[#This Row],[Column1]]</f>
        <v>1-Camera-0,1</v>
      </c>
      <c r="D146" s="3">
        <f t="shared" si="5"/>
        <v>1</v>
      </c>
      <c r="E146" s="4">
        <f>_xlfn.NUMBERVALUE(Test_Length_Start[[#This Row],[Column2]])</f>
        <v>17.5652542835664</v>
      </c>
      <c r="F146" s="4">
        <f>_xlfn.NUMBERVALUE(Test_Length_Start[[#This Row],[Column3]])</f>
        <v>4.25648983058709</v>
      </c>
      <c r="G146" s="4">
        <f>_xlfn.NUMBERVALUE(Test_Length_Start[[#This Row],[Column4]])</f>
        <v>6.6600647079688699E-2</v>
      </c>
      <c r="H146" s="4">
        <f>_xlfn.NUMBERVALUE(Test_Length_Start[[#This Row],[Column5]])</f>
        <v>0.147800196510353</v>
      </c>
      <c r="I146" s="4">
        <f>_xlfn.NUMBERVALUE(Test_Length_Start[[#This Row],[Column6]])</f>
        <v>5.58132700348659E-2</v>
      </c>
      <c r="J146" s="4">
        <f>_xlfn.NUMBERVALUE(Test_Length_Start[[#This Row],[Column7]])</f>
        <v>0.12070190186952599</v>
      </c>
      <c r="K146" s="4">
        <f>_xlfn.NUMBERVALUE(Test_Length_Start[[#This Row],[Column12]])</f>
        <v>4.1631352549884397</v>
      </c>
      <c r="L146" s="8">
        <f>_xlfn.NUMBERVALUE(Test_Length_Start[[#This Row],[Column10]])</f>
        <v>0.17947761669547399</v>
      </c>
      <c r="M146" s="4">
        <f>_xlfn.NUMBERVALUE(Test_Length_Start[[#This Row],[Column11]])</f>
        <v>0.612901136339979</v>
      </c>
      <c r="N146" s="8">
        <f>Tableau2[[#This Row],[Longueur manquante]]-(6-Tableau2[[#This Row],[longueur]])</f>
        <v>-1.130609033072931</v>
      </c>
    </row>
    <row r="147" spans="2:14" x14ac:dyDescent="0.25">
      <c r="B147" s="3" t="str">
        <f t="shared" si="4"/>
        <v>1</v>
      </c>
      <c r="C147" s="4" t="str">
        <f>Test_Length_Start[[#This Row],[Column1]]</f>
        <v>1-Camera-0,1</v>
      </c>
      <c r="D147" s="3">
        <f t="shared" si="5"/>
        <v>1</v>
      </c>
      <c r="E147" s="4">
        <f>_xlfn.NUMBERVALUE(Test_Length_Start[[#This Row],[Column2]])</f>
        <v>17.8005254261465</v>
      </c>
      <c r="F147" s="4">
        <f>_xlfn.NUMBERVALUE(Test_Length_Start[[#This Row],[Column3]])</f>
        <v>3.7800310644623898</v>
      </c>
      <c r="G147" s="4">
        <f>_xlfn.NUMBERVALUE(Test_Length_Start[[#This Row],[Column4]])</f>
        <v>6.4673756635410501E-2</v>
      </c>
      <c r="H147" s="4">
        <f>_xlfn.NUMBERVALUE(Test_Length_Start[[#This Row],[Column5]])</f>
        <v>0.15075982883931899</v>
      </c>
      <c r="I147" s="4">
        <f>_xlfn.NUMBERVALUE(Test_Length_Start[[#This Row],[Column6]])</f>
        <v>6.0200340705843097E-2</v>
      </c>
      <c r="J147" s="4">
        <f>_xlfn.NUMBERVALUE(Test_Length_Start[[#This Row],[Column7]])</f>
        <v>0.11973197132274301</v>
      </c>
      <c r="K147" s="4">
        <f>_xlfn.NUMBERVALUE(Test_Length_Start[[#This Row],[Column12]])</f>
        <v>4.6766823269426796</v>
      </c>
      <c r="L147" s="8">
        <f>_xlfn.NUMBERVALUE(Test_Length_Start[[#This Row],[Column10]])</f>
        <v>0.174345711931576</v>
      </c>
      <c r="M147" s="4">
        <f>_xlfn.NUMBERVALUE(Test_Length_Start[[#This Row],[Column11]])</f>
        <v>0.59723140029661004</v>
      </c>
      <c r="N147" s="8">
        <f>Tableau2[[#This Row],[Longueur manquante]]-(6-Tableau2[[#This Row],[longueur]])</f>
        <v>-1.6227375352410003</v>
      </c>
    </row>
    <row r="148" spans="2:14" x14ac:dyDescent="0.25">
      <c r="B148" s="3" t="str">
        <f t="shared" si="4"/>
        <v>1</v>
      </c>
      <c r="C148" s="4" t="str">
        <f>Test_Length_Start[[#This Row],[Column1]]</f>
        <v>1-Camera-0,1</v>
      </c>
      <c r="D148" s="3">
        <f t="shared" si="5"/>
        <v>1</v>
      </c>
      <c r="E148" s="4">
        <f>_xlfn.NUMBERVALUE(Test_Length_Start[[#This Row],[Column2]])</f>
        <v>11.472779713768601</v>
      </c>
      <c r="F148" s="4">
        <f>_xlfn.NUMBERVALUE(Test_Length_Start[[#This Row],[Column3]])</f>
        <v>3.90941006527181</v>
      </c>
      <c r="G148" s="4">
        <f>_xlfn.NUMBERVALUE(Test_Length_Start[[#This Row],[Column4]])</f>
        <v>5.8109453728046198E-2</v>
      </c>
      <c r="H148" s="4">
        <f>_xlfn.NUMBERVALUE(Test_Length_Start[[#This Row],[Column5]])</f>
        <v>0.15115457703573701</v>
      </c>
      <c r="I148" s="4">
        <f>_xlfn.NUMBERVALUE(Test_Length_Start[[#This Row],[Column6]])</f>
        <v>4.1032786838750897E-2</v>
      </c>
      <c r="J148" s="4">
        <f>_xlfn.NUMBERVALUE(Test_Length_Start[[#This Row],[Column7]])</f>
        <v>0.109135044978742</v>
      </c>
      <c r="K148" s="4">
        <f>_xlfn.NUMBERVALUE(Test_Length_Start[[#This Row],[Column12]])</f>
        <v>4.1423851910512797</v>
      </c>
      <c r="L148" s="8">
        <f>_xlfn.NUMBERVALUE(Test_Length_Start[[#This Row],[Column10]])</f>
        <v>0.28443835324286598</v>
      </c>
      <c r="M148" s="4">
        <f>_xlfn.NUMBERVALUE(Test_Length_Start[[#This Row],[Column11]])</f>
        <v>0.67415669892446894</v>
      </c>
      <c r="N148" s="8">
        <f>Tableau2[[#This Row],[Longueur manquante]]-(6-Tableau2[[#This Row],[longueur]])</f>
        <v>-1.416433235803721</v>
      </c>
    </row>
    <row r="149" spans="2:14" x14ac:dyDescent="0.25">
      <c r="B149" s="3" t="str">
        <f t="shared" si="4"/>
        <v>1</v>
      </c>
      <c r="C149" s="4" t="str">
        <f>Test_Length_Start[[#This Row],[Column1]]</f>
        <v>1-Camera-0,1</v>
      </c>
      <c r="D149" s="3">
        <f t="shared" si="5"/>
        <v>1</v>
      </c>
      <c r="E149" s="4">
        <f>_xlfn.NUMBERVALUE(Test_Length_Start[[#This Row],[Column2]])</f>
        <v>41.215355611851699</v>
      </c>
      <c r="F149" s="4">
        <f>_xlfn.NUMBERVALUE(Test_Length_Start[[#This Row],[Column3]])</f>
        <v>4.3395481266760703</v>
      </c>
      <c r="G149" s="4">
        <f>_xlfn.NUMBERVALUE(Test_Length_Start[[#This Row],[Column4]])</f>
        <v>0.173640074017469</v>
      </c>
      <c r="H149" s="4">
        <f>_xlfn.NUMBERVALUE(Test_Length_Start[[#This Row],[Column5]])</f>
        <v>0.205512107772333</v>
      </c>
      <c r="I149" s="4">
        <f>_xlfn.NUMBERVALUE(Test_Length_Start[[#This Row],[Column6]])</f>
        <v>0.137278109967511</v>
      </c>
      <c r="J149" s="4">
        <f>_xlfn.NUMBERVALUE(Test_Length_Start[[#This Row],[Column7]])</f>
        <v>0.175191323551594</v>
      </c>
      <c r="K149" s="4">
        <f>_xlfn.NUMBERVALUE(Test_Length_Start[[#This Row],[Column12]])</f>
        <v>4.4691837989958003</v>
      </c>
      <c r="L149" s="8">
        <f>_xlfn.NUMBERVALUE(Test_Length_Start[[#This Row],[Column10]])</f>
        <v>0.51368645226171805</v>
      </c>
      <c r="M149" s="4">
        <f>_xlfn.NUMBERVALUE(Test_Length_Start[[#This Row],[Column11]])</f>
        <v>0.54984704807657303</v>
      </c>
      <c r="N149" s="8">
        <f>Tableau2[[#This Row],[Longueur manquante]]-(6-Tableau2[[#This Row],[longueur]])</f>
        <v>-1.1106048252473566</v>
      </c>
    </row>
    <row r="150" spans="2:14" x14ac:dyDescent="0.25">
      <c r="B150" s="3" t="str">
        <f t="shared" si="4"/>
        <v>1</v>
      </c>
      <c r="C150" s="4" t="str">
        <f>Test_Length_Start[[#This Row],[Column1]]</f>
        <v>1-Camera-0,1</v>
      </c>
      <c r="D150" s="3">
        <f t="shared" si="5"/>
        <v>1</v>
      </c>
      <c r="E150" s="4">
        <f>_xlfn.NUMBERVALUE(Test_Length_Start[[#This Row],[Column2]])</f>
        <v>20.696349344871699</v>
      </c>
      <c r="F150" s="4">
        <f>_xlfn.NUMBERVALUE(Test_Length_Start[[#This Row],[Column3]])</f>
        <v>3.8132160520423199</v>
      </c>
      <c r="G150" s="4">
        <f>_xlfn.NUMBERVALUE(Test_Length_Start[[#This Row],[Column4]])</f>
        <v>3.95796441435576E-2</v>
      </c>
      <c r="H150" s="4">
        <f>_xlfn.NUMBERVALUE(Test_Length_Start[[#This Row],[Column5]])</f>
        <v>0.1222268530869</v>
      </c>
      <c r="I150" s="4">
        <f>_xlfn.NUMBERVALUE(Test_Length_Start[[#This Row],[Column6]])</f>
        <v>3.4451888616926302E-2</v>
      </c>
      <c r="J150" s="4">
        <f>_xlfn.NUMBERVALUE(Test_Length_Start[[#This Row],[Column7]])</f>
        <v>9.3137621476318294E-2</v>
      </c>
      <c r="K150" s="4">
        <f>_xlfn.NUMBERVALUE(Test_Length_Start[[#This Row],[Column12]])</f>
        <v>4.0804515179479397</v>
      </c>
      <c r="L150" s="8">
        <f>_xlfn.NUMBERVALUE(Test_Length_Start[[#This Row],[Column10]])</f>
        <v>0.134844177517879</v>
      </c>
      <c r="M150" s="4">
        <f>_xlfn.NUMBERVALUE(Test_Length_Start[[#This Row],[Column11]])</f>
        <v>0.57148931627673705</v>
      </c>
      <c r="N150" s="8">
        <f>Tableau2[[#This Row],[Longueur manquante]]-(6-Tableau2[[#This Row],[longueur]])</f>
        <v>-1.6152946316809431</v>
      </c>
    </row>
    <row r="151" spans="2:14" x14ac:dyDescent="0.25">
      <c r="B151" s="3" t="str">
        <f t="shared" si="4"/>
        <v>1</v>
      </c>
      <c r="C151" s="4" t="str">
        <f>Test_Length_Start[[#This Row],[Column1]]</f>
        <v>1-Camera-0,1</v>
      </c>
      <c r="D151" s="3">
        <f t="shared" si="5"/>
        <v>1</v>
      </c>
      <c r="E151" s="4">
        <f>_xlfn.NUMBERVALUE(Test_Length_Start[[#This Row],[Column2]])</f>
        <v>40.017767983569101</v>
      </c>
      <c r="F151" s="4">
        <f>_xlfn.NUMBERVALUE(Test_Length_Start[[#This Row],[Column3]])</f>
        <v>4.0849851414071301</v>
      </c>
      <c r="G151" s="4">
        <f>_xlfn.NUMBERVALUE(Test_Length_Start[[#This Row],[Column4]])</f>
        <v>9.0524700003964703E-2</v>
      </c>
      <c r="H151" s="4">
        <f>_xlfn.NUMBERVALUE(Test_Length_Start[[#This Row],[Column5]])</f>
        <v>0.17504303499171001</v>
      </c>
      <c r="I151" s="4">
        <f>_xlfn.NUMBERVALUE(Test_Length_Start[[#This Row],[Column6]])</f>
        <v>7.80073925572531E-2</v>
      </c>
      <c r="J151" s="4">
        <f>_xlfn.NUMBERVALUE(Test_Length_Start[[#This Row],[Column7]])</f>
        <v>0.15279690262687001</v>
      </c>
      <c r="K151" s="4">
        <f>_xlfn.NUMBERVALUE(Test_Length_Start[[#This Row],[Column12]])</f>
        <v>3.9658420209307201</v>
      </c>
      <c r="L151" s="8">
        <f>_xlfn.NUMBERVALUE(Test_Length_Start[[#This Row],[Column10]])</f>
        <v>0.22786192637736</v>
      </c>
      <c r="M151" s="4">
        <f>_xlfn.NUMBERVALUE(Test_Length_Start[[#This Row],[Column11]])</f>
        <v>0.64370886641315705</v>
      </c>
      <c r="N151" s="8">
        <f>Tableau2[[#This Row],[Longueur manquante]]-(6-Tableau2[[#This Row],[longueur]])</f>
        <v>-1.271305992179713</v>
      </c>
    </row>
    <row r="152" spans="2:14" x14ac:dyDescent="0.25">
      <c r="B152" s="3" t="str">
        <f t="shared" si="4"/>
        <v>1</v>
      </c>
      <c r="C152" s="4" t="str">
        <f>Test_Length_Start[[#This Row],[Column1]]</f>
        <v>1-Camera-0,1</v>
      </c>
      <c r="D152" s="3">
        <f t="shared" si="5"/>
        <v>1</v>
      </c>
      <c r="E152" s="4">
        <f>_xlfn.NUMBERVALUE(Test_Length_Start[[#This Row],[Column2]])</f>
        <v>30.281110469946601</v>
      </c>
      <c r="F152" s="4">
        <f>_xlfn.NUMBERVALUE(Test_Length_Start[[#This Row],[Column3]])</f>
        <v>3.9206695590856699</v>
      </c>
      <c r="G152" s="4">
        <f>_xlfn.NUMBERVALUE(Test_Length_Start[[#This Row],[Column4]])</f>
        <v>8.0209776111254905E-2</v>
      </c>
      <c r="H152" s="4">
        <f>_xlfn.NUMBERVALUE(Test_Length_Start[[#This Row],[Column5]])</f>
        <v>0.15612085873606099</v>
      </c>
      <c r="I152" s="4">
        <f>_xlfn.NUMBERVALUE(Test_Length_Start[[#This Row],[Column6]])</f>
        <v>6.5428052866244604E-2</v>
      </c>
      <c r="J152" s="4">
        <f>_xlfn.NUMBERVALUE(Test_Length_Start[[#This Row],[Column7]])</f>
        <v>0.12372318814269</v>
      </c>
      <c r="K152" s="4">
        <f>_xlfn.NUMBERVALUE(Test_Length_Start[[#This Row],[Column12]])</f>
        <v>4.3719090019585503</v>
      </c>
      <c r="L152" s="8">
        <f>_xlfn.NUMBERVALUE(Test_Length_Start[[#This Row],[Column10]])</f>
        <v>0.31506830328017899</v>
      </c>
      <c r="M152" s="4">
        <f>_xlfn.NUMBERVALUE(Test_Length_Start[[#This Row],[Column11]])</f>
        <v>0.62282135564508201</v>
      </c>
      <c r="N152" s="8">
        <f>Tableau2[[#This Row],[Longueur manquante]]-(6-Tableau2[[#This Row],[longueur]])</f>
        <v>-1.4565090852692482</v>
      </c>
    </row>
    <row r="153" spans="2:14" x14ac:dyDescent="0.25">
      <c r="B153" s="3" t="str">
        <f t="shared" si="4"/>
        <v>1</v>
      </c>
      <c r="C153" s="4" t="str">
        <f>Test_Length_Start[[#This Row],[Column1]]</f>
        <v>1-Camera-0,1</v>
      </c>
      <c r="D153" s="3">
        <f t="shared" si="5"/>
        <v>1</v>
      </c>
      <c r="E153" s="4">
        <f>_xlfn.NUMBERVALUE(Test_Length_Start[[#This Row],[Column2]])</f>
        <v>3.68501297419628</v>
      </c>
      <c r="F153" s="4">
        <f>_xlfn.NUMBERVALUE(Test_Length_Start[[#This Row],[Column3]])</f>
        <v>3.9875919778323898</v>
      </c>
      <c r="G153" s="4">
        <f>_xlfn.NUMBERVALUE(Test_Length_Start[[#This Row],[Column4]])</f>
        <v>4.4725164307293203E-2</v>
      </c>
      <c r="H153" s="4">
        <f>_xlfn.NUMBERVALUE(Test_Length_Start[[#This Row],[Column5]])</f>
        <v>0.13499585871876901</v>
      </c>
      <c r="I153" s="4">
        <f>_xlfn.NUMBERVALUE(Test_Length_Start[[#This Row],[Column6]])</f>
        <v>3.2330619326475303E-2</v>
      </c>
      <c r="J153" s="4">
        <f>_xlfn.NUMBERVALUE(Test_Length_Start[[#This Row],[Column7]])</f>
        <v>0.105671173283498</v>
      </c>
      <c r="K153" s="4">
        <f>_xlfn.NUMBERVALUE(Test_Length_Start[[#This Row],[Column12]])</f>
        <v>3.8345952089875901</v>
      </c>
      <c r="L153" s="8">
        <f>_xlfn.NUMBERVALUE(Test_Length_Start[[#This Row],[Column10]])</f>
        <v>0.15203047038061801</v>
      </c>
      <c r="M153" s="4">
        <f>_xlfn.NUMBERVALUE(Test_Length_Start[[#This Row],[Column11]])</f>
        <v>0.61411288417382204</v>
      </c>
      <c r="N153" s="8">
        <f>Tableau2[[#This Row],[Longueur manquante]]-(6-Tableau2[[#This Row],[longueur]])</f>
        <v>-1.398295137993788</v>
      </c>
    </row>
    <row r="154" spans="2:14" x14ac:dyDescent="0.25">
      <c r="B154" s="3" t="str">
        <f t="shared" si="4"/>
        <v>1</v>
      </c>
      <c r="C154" s="4" t="str">
        <f>Test_Length_Start[[#This Row],[Column1]]</f>
        <v>1-Camera-0,1</v>
      </c>
      <c r="D154" s="3">
        <f t="shared" si="5"/>
        <v>1</v>
      </c>
      <c r="E154" s="4">
        <f>_xlfn.NUMBERVALUE(Test_Length_Start[[#This Row],[Column2]])</f>
        <v>12.211955932317901</v>
      </c>
      <c r="F154" s="4">
        <f>_xlfn.NUMBERVALUE(Test_Length_Start[[#This Row],[Column3]])</f>
        <v>3.81000783249549</v>
      </c>
      <c r="G154" s="4">
        <f>_xlfn.NUMBERVALUE(Test_Length_Start[[#This Row],[Column4]])</f>
        <v>3.6045633669338301E-2</v>
      </c>
      <c r="H154" s="4">
        <f>_xlfn.NUMBERVALUE(Test_Length_Start[[#This Row],[Column5]])</f>
        <v>0.122727201028576</v>
      </c>
      <c r="I154" s="4">
        <f>_xlfn.NUMBERVALUE(Test_Length_Start[[#This Row],[Column6]])</f>
        <v>3.4352877896614599E-2</v>
      </c>
      <c r="J154" s="4">
        <f>_xlfn.NUMBERVALUE(Test_Length_Start[[#This Row],[Column7]])</f>
        <v>8.7929116525402501E-2</v>
      </c>
      <c r="K154" s="4">
        <f>_xlfn.NUMBERVALUE(Test_Length_Start[[#This Row],[Column12]])</f>
        <v>4.0145483799278701</v>
      </c>
      <c r="L154" s="8">
        <f>_xlfn.NUMBERVALUE(Test_Length_Start[[#This Row],[Column10]])</f>
        <v>0.100801494396991</v>
      </c>
      <c r="M154" s="4">
        <f>_xlfn.NUMBERVALUE(Test_Length_Start[[#This Row],[Column11]])</f>
        <v>0.55913709765774899</v>
      </c>
      <c r="N154" s="8">
        <f>Tableau2[[#This Row],[Longueur manquante]]-(6-Tableau2[[#This Row],[longueur]])</f>
        <v>-1.630855069846761</v>
      </c>
    </row>
    <row r="155" spans="2:14" x14ac:dyDescent="0.25">
      <c r="B155" s="3" t="str">
        <f t="shared" si="4"/>
        <v>1</v>
      </c>
      <c r="C155" s="4" t="str">
        <f>Test_Length_Start[[#This Row],[Column1]]</f>
        <v>1-Camera-0,1</v>
      </c>
      <c r="D155" s="3">
        <f t="shared" si="5"/>
        <v>1</v>
      </c>
      <c r="E155" s="4">
        <f>_xlfn.NUMBERVALUE(Test_Length_Start[[#This Row],[Column2]])</f>
        <v>86.904492421434895</v>
      </c>
      <c r="F155" s="4">
        <f>_xlfn.NUMBERVALUE(Test_Length_Start[[#This Row],[Column3]])</f>
        <v>3.8284469034130901</v>
      </c>
      <c r="G155" s="4">
        <f>_xlfn.NUMBERVALUE(Test_Length_Start[[#This Row],[Column4]])</f>
        <v>5.7616479887445997E-2</v>
      </c>
      <c r="H155" s="4">
        <f>_xlfn.NUMBERVALUE(Test_Length_Start[[#This Row],[Column5]])</f>
        <v>0.154036039201321</v>
      </c>
      <c r="I155" s="4">
        <f>_xlfn.NUMBERVALUE(Test_Length_Start[[#This Row],[Column6]])</f>
        <v>4.5517247981972202E-2</v>
      </c>
      <c r="J155" s="4">
        <f>_xlfn.NUMBERVALUE(Test_Length_Start[[#This Row],[Column7]])</f>
        <v>9.7731528086126396E-2</v>
      </c>
      <c r="K155" s="4">
        <f>_xlfn.NUMBERVALUE(Test_Length_Start[[#This Row],[Column12]])</f>
        <v>4.5202375559601897</v>
      </c>
      <c r="L155" s="8">
        <f>_xlfn.NUMBERVALUE(Test_Length_Start[[#This Row],[Column10]])</f>
        <v>0.36842927215762</v>
      </c>
      <c r="M155" s="4">
        <f>_xlfn.NUMBERVALUE(Test_Length_Start[[#This Row],[Column11]])</f>
        <v>0.62932935740215901</v>
      </c>
      <c r="N155" s="8">
        <f>Tableau2[[#This Row],[Longueur manquante]]-(6-Tableau2[[#This Row],[longueur]])</f>
        <v>-1.5422237391847509</v>
      </c>
    </row>
    <row r="156" spans="2:14" x14ac:dyDescent="0.25">
      <c r="B156" s="3" t="str">
        <f t="shared" si="4"/>
        <v>1</v>
      </c>
      <c r="C156" s="4" t="str">
        <f>Test_Length_Start[[#This Row],[Column1]]</f>
        <v>1-Camera-0,1</v>
      </c>
      <c r="D156" s="3">
        <f t="shared" si="5"/>
        <v>1</v>
      </c>
      <c r="E156" s="4">
        <f>_xlfn.NUMBERVALUE(Test_Length_Start[[#This Row],[Column2]])</f>
        <v>32.781071347693299</v>
      </c>
      <c r="F156" s="4">
        <f>_xlfn.NUMBERVALUE(Test_Length_Start[[#This Row],[Column3]])</f>
        <v>4.0527797992817503</v>
      </c>
      <c r="G156" s="4">
        <f>_xlfn.NUMBERVALUE(Test_Length_Start[[#This Row],[Column4]])</f>
        <v>5.6759971797133997E-2</v>
      </c>
      <c r="H156" s="4">
        <f>_xlfn.NUMBERVALUE(Test_Length_Start[[#This Row],[Column5]])</f>
        <v>0.139468236312799</v>
      </c>
      <c r="I156" s="4">
        <f>_xlfn.NUMBERVALUE(Test_Length_Start[[#This Row],[Column6]])</f>
        <v>3.9701542091018803E-2</v>
      </c>
      <c r="J156" s="4">
        <f>_xlfn.NUMBERVALUE(Test_Length_Start[[#This Row],[Column7]])</f>
        <v>0.11747258622126699</v>
      </c>
      <c r="K156" s="4">
        <f>_xlfn.NUMBERVALUE(Test_Length_Start[[#This Row],[Column12]])</f>
        <v>3.8956520300125699</v>
      </c>
      <c r="L156" s="8">
        <f>_xlfn.NUMBERVALUE(Test_Length_Start[[#This Row],[Column10]])</f>
        <v>0.21155851285444999</v>
      </c>
      <c r="M156" s="4">
        <f>_xlfn.NUMBERVALUE(Test_Length_Start[[#This Row],[Column11]])</f>
        <v>0.60482000704612204</v>
      </c>
      <c r="N156" s="8">
        <f>Tableau2[[#This Row],[Longueur manquante]]-(6-Tableau2[[#This Row],[longueur]])</f>
        <v>-1.3424001936721277</v>
      </c>
    </row>
    <row r="157" spans="2:14" x14ac:dyDescent="0.25">
      <c r="B157" s="3" t="str">
        <f t="shared" si="4"/>
        <v>1</v>
      </c>
      <c r="C157" s="4" t="str">
        <f>Test_Length_Start[[#This Row],[Column1]]</f>
        <v>1-Camera-0,1</v>
      </c>
      <c r="D157" s="3">
        <f t="shared" si="5"/>
        <v>1</v>
      </c>
      <c r="E157" s="4">
        <f>_xlfn.NUMBERVALUE(Test_Length_Start[[#This Row],[Column2]])</f>
        <v>37.837134953732097</v>
      </c>
      <c r="F157" s="4">
        <f>_xlfn.NUMBERVALUE(Test_Length_Start[[#This Row],[Column3]])</f>
        <v>3.7754108345504198</v>
      </c>
      <c r="G157" s="4">
        <f>_xlfn.NUMBERVALUE(Test_Length_Start[[#This Row],[Column4]])</f>
        <v>7.9222473409089902E-2</v>
      </c>
      <c r="H157" s="4">
        <f>_xlfn.NUMBERVALUE(Test_Length_Start[[#This Row],[Column5]])</f>
        <v>0.15985556733727499</v>
      </c>
      <c r="I157" s="4">
        <f>_xlfn.NUMBERVALUE(Test_Length_Start[[#This Row],[Column6]])</f>
        <v>6.2726746203284403E-2</v>
      </c>
      <c r="J157" s="4">
        <f>_xlfn.NUMBERVALUE(Test_Length_Start[[#This Row],[Column7]])</f>
        <v>0.13539115330145299</v>
      </c>
      <c r="K157" s="4">
        <f>_xlfn.NUMBERVALUE(Test_Length_Start[[#This Row],[Column12]])</f>
        <v>3.8154111610492598</v>
      </c>
      <c r="L157" s="8">
        <f>_xlfn.NUMBERVALUE(Test_Length_Start[[#This Row],[Column10]])</f>
        <v>0.26784980950221998</v>
      </c>
      <c r="M157" s="4">
        <f>_xlfn.NUMBERVALUE(Test_Length_Start[[#This Row],[Column11]])</f>
        <v>0.54474825225688095</v>
      </c>
      <c r="N157" s="8">
        <f>Tableau2[[#This Row],[Longueur manquante]]-(6-Tableau2[[#This Row],[longueur]])</f>
        <v>-1.6798409131926992</v>
      </c>
    </row>
    <row r="158" spans="2:14" x14ac:dyDescent="0.25">
      <c r="B158" s="3" t="str">
        <f t="shared" si="4"/>
        <v>1</v>
      </c>
      <c r="C158" s="4" t="str">
        <f>Test_Length_Start[[#This Row],[Column1]]</f>
        <v>1-Camera-0,1</v>
      </c>
      <c r="D158" s="3">
        <f t="shared" si="5"/>
        <v>1</v>
      </c>
      <c r="E158" s="4">
        <f>_xlfn.NUMBERVALUE(Test_Length_Start[[#This Row],[Column2]])</f>
        <v>11.529808188732099</v>
      </c>
      <c r="F158" s="4">
        <f>_xlfn.NUMBERVALUE(Test_Length_Start[[#This Row],[Column3]])</f>
        <v>3.8968928497737201</v>
      </c>
      <c r="G158" s="4">
        <f>_xlfn.NUMBERVALUE(Test_Length_Start[[#This Row],[Column4]])</f>
        <v>2.8552720622616701E-2</v>
      </c>
      <c r="H158" s="4">
        <f>_xlfn.NUMBERVALUE(Test_Length_Start[[#This Row],[Column5]])</f>
        <v>0.12310341521639601</v>
      </c>
      <c r="I158" s="4">
        <f>_xlfn.NUMBERVALUE(Test_Length_Start[[#This Row],[Column6]])</f>
        <v>1.9889009448832401E-2</v>
      </c>
      <c r="J158" s="4">
        <f>_xlfn.NUMBERVALUE(Test_Length_Start[[#This Row],[Column7]])</f>
        <v>9.1195296798548195E-2</v>
      </c>
      <c r="K158" s="4">
        <f>_xlfn.NUMBERVALUE(Test_Length_Start[[#This Row],[Column12]])</f>
        <v>3.7759118729736598</v>
      </c>
      <c r="L158" s="8">
        <f>_xlfn.NUMBERVALUE(Test_Length_Start[[#This Row],[Column10]])</f>
        <v>0.111961506463804</v>
      </c>
      <c r="M158" s="4">
        <f>_xlfn.NUMBERVALUE(Test_Length_Start[[#This Row],[Column11]])</f>
        <v>0.57314831321883497</v>
      </c>
      <c r="N158" s="8">
        <f>Tableau2[[#This Row],[Longueur manquante]]-(6-Tableau2[[#This Row],[longueur]])</f>
        <v>-1.5299588370074448</v>
      </c>
    </row>
    <row r="159" spans="2:14" x14ac:dyDescent="0.25">
      <c r="B159" s="3" t="str">
        <f t="shared" si="4"/>
        <v>1</v>
      </c>
      <c r="C159" s="4" t="str">
        <f>Test_Length_Start[[#This Row],[Column1]]</f>
        <v>1-Camera-0,1</v>
      </c>
      <c r="D159" s="3">
        <f t="shared" si="5"/>
        <v>1</v>
      </c>
      <c r="E159" s="4">
        <f>_xlfn.NUMBERVALUE(Test_Length_Start[[#This Row],[Column2]])</f>
        <v>11.9742993504391</v>
      </c>
      <c r="F159" s="4">
        <f>_xlfn.NUMBERVALUE(Test_Length_Start[[#This Row],[Column3]])</f>
        <v>4.2028860019045897</v>
      </c>
      <c r="G159" s="4">
        <f>_xlfn.NUMBERVALUE(Test_Length_Start[[#This Row],[Column4]])</f>
        <v>0.11690656416888399</v>
      </c>
      <c r="H159" s="4">
        <f>_xlfn.NUMBERVALUE(Test_Length_Start[[#This Row],[Column5]])</f>
        <v>0.17147401322988901</v>
      </c>
      <c r="I159" s="4">
        <f>_xlfn.NUMBERVALUE(Test_Length_Start[[#This Row],[Column6]])</f>
        <v>7.2890168234331407E-2</v>
      </c>
      <c r="J159" s="4">
        <f>_xlfn.NUMBERVALUE(Test_Length_Start[[#This Row],[Column7]])</f>
        <v>0.12349597167945101</v>
      </c>
      <c r="K159" s="4">
        <f>_xlfn.NUMBERVALUE(Test_Length_Start[[#This Row],[Column12]])</f>
        <v>4.1096018679672799</v>
      </c>
      <c r="L159" s="8">
        <f>_xlfn.NUMBERVALUE(Test_Length_Start[[#This Row],[Column10]])</f>
        <v>0.42841588786590001</v>
      </c>
      <c r="M159" s="4">
        <f>_xlfn.NUMBERVALUE(Test_Length_Start[[#This Row],[Column11]])</f>
        <v>0.75031867418236098</v>
      </c>
      <c r="N159" s="8">
        <f>Tableau2[[#This Row],[Longueur manquante]]-(6-Tableau2[[#This Row],[longueur]])</f>
        <v>-1.0467953239130492</v>
      </c>
    </row>
    <row r="160" spans="2:14" x14ac:dyDescent="0.25">
      <c r="B160" s="3" t="str">
        <f t="shared" si="4"/>
        <v>1</v>
      </c>
      <c r="C160" s="4" t="str">
        <f>Test_Length_Start[[#This Row],[Column1]]</f>
        <v>1-Camera-0,1</v>
      </c>
      <c r="D160" s="3">
        <f t="shared" si="5"/>
        <v>1</v>
      </c>
      <c r="E160" s="4">
        <f>_xlfn.NUMBERVALUE(Test_Length_Start[[#This Row],[Column2]])</f>
        <v>27.0634473779429</v>
      </c>
      <c r="F160" s="4">
        <f>_xlfn.NUMBERVALUE(Test_Length_Start[[#This Row],[Column3]])</f>
        <v>3.8674079425664201</v>
      </c>
      <c r="G160" s="4">
        <f>_xlfn.NUMBERVALUE(Test_Length_Start[[#This Row],[Column4]])</f>
        <v>5.8903002319453897E-2</v>
      </c>
      <c r="H160" s="4">
        <f>_xlfn.NUMBERVALUE(Test_Length_Start[[#This Row],[Column5]])</f>
        <v>0.12918217773965401</v>
      </c>
      <c r="I160" s="4">
        <f>_xlfn.NUMBERVALUE(Test_Length_Start[[#This Row],[Column6]])</f>
        <v>5.2603273367864897E-2</v>
      </c>
      <c r="J160" s="4">
        <f>_xlfn.NUMBERVALUE(Test_Length_Start[[#This Row],[Column7]])</f>
        <v>0.108331035859607</v>
      </c>
      <c r="K160" s="4">
        <f>_xlfn.NUMBERVALUE(Test_Length_Start[[#This Row],[Column12]])</f>
        <v>3.9105563890188901</v>
      </c>
      <c r="L160" s="8">
        <f>_xlfn.NUMBERVALUE(Test_Length_Start[[#This Row],[Column10]])</f>
        <v>0.160531103822668</v>
      </c>
      <c r="M160" s="4">
        <f>_xlfn.NUMBERVALUE(Test_Length_Start[[#This Row],[Column11]])</f>
        <v>0.531789644566943</v>
      </c>
      <c r="N160" s="8">
        <f>Tableau2[[#This Row],[Longueur manquante]]-(6-Tableau2[[#This Row],[longueur]])</f>
        <v>-1.6008024128666369</v>
      </c>
    </row>
    <row r="161" spans="2:14" x14ac:dyDescent="0.25">
      <c r="B161" s="3" t="str">
        <f t="shared" si="4"/>
        <v>1</v>
      </c>
      <c r="C161" s="4" t="str">
        <f>Test_Length_Start[[#This Row],[Column1]]</f>
        <v>1-Camera-0,1</v>
      </c>
      <c r="D161" s="3">
        <f t="shared" si="5"/>
        <v>1</v>
      </c>
      <c r="E161" s="4">
        <f>_xlfn.NUMBERVALUE(Test_Length_Start[[#This Row],[Column2]])</f>
        <v>23.564818100479801</v>
      </c>
      <c r="F161" s="4">
        <f>_xlfn.NUMBERVALUE(Test_Length_Start[[#This Row],[Column3]])</f>
        <v>3.63719938713239</v>
      </c>
      <c r="G161" s="4">
        <f>_xlfn.NUMBERVALUE(Test_Length_Start[[#This Row],[Column4]])</f>
        <v>4.8480308659263199E-2</v>
      </c>
      <c r="H161" s="4">
        <f>_xlfn.NUMBERVALUE(Test_Length_Start[[#This Row],[Column5]])</f>
        <v>0.133567322244525</v>
      </c>
      <c r="I161" s="4">
        <f>_xlfn.NUMBERVALUE(Test_Length_Start[[#This Row],[Column6]])</f>
        <v>4.7153357573618201E-2</v>
      </c>
      <c r="J161" s="4">
        <f>_xlfn.NUMBERVALUE(Test_Length_Start[[#This Row],[Column7]])</f>
        <v>9.4588552943675602E-2</v>
      </c>
      <c r="K161" s="4">
        <f>_xlfn.NUMBERVALUE(Test_Length_Start[[#This Row],[Column12]])</f>
        <v>4.7392392790643498</v>
      </c>
      <c r="L161" s="8">
        <f>_xlfn.NUMBERVALUE(Test_Length_Start[[#This Row],[Column10]])</f>
        <v>0.12540498623419699</v>
      </c>
      <c r="M161" s="4">
        <f>_xlfn.NUMBERVALUE(Test_Length_Start[[#This Row],[Column11]])</f>
        <v>0.56416220740587897</v>
      </c>
      <c r="N161" s="8">
        <f>Tableau2[[#This Row],[Longueur manquante]]-(6-Tableau2[[#This Row],[longueur]])</f>
        <v>-1.798638405461731</v>
      </c>
    </row>
    <row r="162" spans="2:14" x14ac:dyDescent="0.25">
      <c r="B162" s="3" t="str">
        <f t="shared" si="4"/>
        <v>1</v>
      </c>
      <c r="C162" s="4" t="str">
        <f>Test_Length_Start[[#This Row],[Column1]]</f>
        <v>1-Camera-0,15000000000000002</v>
      </c>
      <c r="D162" s="3">
        <f t="shared" si="5"/>
        <v>1.5</v>
      </c>
      <c r="E162" s="4">
        <f>_xlfn.NUMBERVALUE(Test_Length_Start[[#This Row],[Column2]])</f>
        <v>36.118823699129301</v>
      </c>
      <c r="F162" s="4">
        <f>_xlfn.NUMBERVALUE(Test_Length_Start[[#This Row],[Column3]])</f>
        <v>3.9927594904185799</v>
      </c>
      <c r="G162" s="4">
        <f>_xlfn.NUMBERVALUE(Test_Length_Start[[#This Row],[Column4]])</f>
        <v>8.0097589673789202E-2</v>
      </c>
      <c r="H162" s="4">
        <f>_xlfn.NUMBERVALUE(Test_Length_Start[[#This Row],[Column5]])</f>
        <v>0.14923182135399601</v>
      </c>
      <c r="I162" s="4">
        <f>_xlfn.NUMBERVALUE(Test_Length_Start[[#This Row],[Column6]])</f>
        <v>6.2793209746106096E-2</v>
      </c>
      <c r="J162" s="4">
        <f>_xlfn.NUMBERVALUE(Test_Length_Start[[#This Row],[Column7]])</f>
        <v>0.122855195602461</v>
      </c>
      <c r="K162" s="4">
        <f>_xlfn.NUMBERVALUE(Test_Length_Start[[#This Row],[Column12]])</f>
        <v>3.7677656919695401</v>
      </c>
      <c r="L162" s="8">
        <f>_xlfn.NUMBERVALUE(Test_Length_Start[[#This Row],[Column10]])</f>
        <v>0.25004028257795202</v>
      </c>
      <c r="M162" s="4">
        <f>_xlfn.NUMBERVALUE(Test_Length_Start[[#This Row],[Column11]])</f>
        <v>0.61959922539454404</v>
      </c>
      <c r="N162" s="8">
        <f>Tableau2[[#This Row],[Longueur manquante]]-(6-Tableau2[[#This Row],[longueur]])</f>
        <v>-1.3876412841868762</v>
      </c>
    </row>
    <row r="163" spans="2:14" x14ac:dyDescent="0.25">
      <c r="B163" s="3" t="str">
        <f t="shared" si="4"/>
        <v>1</v>
      </c>
      <c r="C163" s="4" t="str">
        <f>Test_Length_Start[[#This Row],[Column1]]</f>
        <v>1-Camera-0,15000000000000002</v>
      </c>
      <c r="D163" s="3">
        <f t="shared" si="5"/>
        <v>1.5</v>
      </c>
      <c r="E163" s="4">
        <f>_xlfn.NUMBERVALUE(Test_Length_Start[[#This Row],[Column2]])</f>
        <v>84.911900658799794</v>
      </c>
      <c r="F163" s="4">
        <f>_xlfn.NUMBERVALUE(Test_Length_Start[[#This Row],[Column3]])</f>
        <v>3.70882911086247</v>
      </c>
      <c r="G163" s="4">
        <f>_xlfn.NUMBERVALUE(Test_Length_Start[[#This Row],[Column4]])</f>
        <v>9.2138893389137097E-2</v>
      </c>
      <c r="H163" s="4">
        <f>_xlfn.NUMBERVALUE(Test_Length_Start[[#This Row],[Column5]])</f>
        <v>0.16037458030464199</v>
      </c>
      <c r="I163" s="4">
        <f>_xlfn.NUMBERVALUE(Test_Length_Start[[#This Row],[Column6]])</f>
        <v>8.1461077238138002E-2</v>
      </c>
      <c r="J163" s="4">
        <f>_xlfn.NUMBERVALUE(Test_Length_Start[[#This Row],[Column7]])</f>
        <v>0.130223694762476</v>
      </c>
      <c r="K163" s="4">
        <f>_xlfn.NUMBERVALUE(Test_Length_Start[[#This Row],[Column12]])</f>
        <v>3.3361854839604299</v>
      </c>
      <c r="L163" s="8">
        <f>_xlfn.NUMBERVALUE(Test_Length_Start[[#This Row],[Column10]])</f>
        <v>0.25412882182109298</v>
      </c>
      <c r="M163" s="4">
        <f>_xlfn.NUMBERVALUE(Test_Length_Start[[#This Row],[Column11]])</f>
        <v>0.52448424095507395</v>
      </c>
      <c r="N163" s="8">
        <f>Tableau2[[#This Row],[Longueur manquante]]-(6-Tableau2[[#This Row],[longueur]])</f>
        <v>-1.7666866481824561</v>
      </c>
    </row>
    <row r="164" spans="2:14" x14ac:dyDescent="0.25">
      <c r="B164" s="3" t="str">
        <f t="shared" si="4"/>
        <v>1</v>
      </c>
      <c r="C164" s="4" t="str">
        <f>Test_Length_Start[[#This Row],[Column1]]</f>
        <v>1-Camera-0,15000000000000002</v>
      </c>
      <c r="D164" s="3">
        <f t="shared" si="5"/>
        <v>1.5</v>
      </c>
      <c r="E164" s="4">
        <f>_xlfn.NUMBERVALUE(Test_Length_Start[[#This Row],[Column2]])</f>
        <v>53.0726561172742</v>
      </c>
      <c r="F164" s="4">
        <f>_xlfn.NUMBERVALUE(Test_Length_Start[[#This Row],[Column3]])</f>
        <v>4.3709103622710499</v>
      </c>
      <c r="G164" s="4">
        <f>_xlfn.NUMBERVALUE(Test_Length_Start[[#This Row],[Column4]])</f>
        <v>0.18984123917441401</v>
      </c>
      <c r="H164" s="4">
        <f>_xlfn.NUMBERVALUE(Test_Length_Start[[#This Row],[Column5]])</f>
        <v>0.24364397086147099</v>
      </c>
      <c r="I164" s="4">
        <f>_xlfn.NUMBERVALUE(Test_Length_Start[[#This Row],[Column6]])</f>
        <v>0.14837387245446701</v>
      </c>
      <c r="J164" s="4">
        <f>_xlfn.NUMBERVALUE(Test_Length_Start[[#This Row],[Column7]])</f>
        <v>0.20266726541103799</v>
      </c>
      <c r="K164" s="4">
        <f>_xlfn.NUMBERVALUE(Test_Length_Start[[#This Row],[Column12]])</f>
        <v>3.5931975999847001</v>
      </c>
      <c r="L164" s="8">
        <f>_xlfn.NUMBERVALUE(Test_Length_Start[[#This Row],[Column10]])</f>
        <v>0.56313234526811495</v>
      </c>
      <c r="M164" s="4">
        <f>_xlfn.NUMBERVALUE(Test_Length_Start[[#This Row],[Column11]])</f>
        <v>0.76948951583509995</v>
      </c>
      <c r="N164" s="8">
        <f>Tableau2[[#This Row],[Longueur manquante]]-(6-Tableau2[[#This Row],[longueur]])</f>
        <v>-0.85960012189385016</v>
      </c>
    </row>
    <row r="165" spans="2:14" x14ac:dyDescent="0.25">
      <c r="B165" s="3" t="str">
        <f t="shared" si="4"/>
        <v>1</v>
      </c>
      <c r="C165" s="4" t="str">
        <f>Test_Length_Start[[#This Row],[Column1]]</f>
        <v>1-Camera-0,15000000000000002</v>
      </c>
      <c r="D165" s="3">
        <f t="shared" si="5"/>
        <v>1.5</v>
      </c>
      <c r="E165" s="4">
        <f>_xlfn.NUMBERVALUE(Test_Length_Start[[#This Row],[Column2]])</f>
        <v>30.279631046225902</v>
      </c>
      <c r="F165" s="4">
        <f>_xlfn.NUMBERVALUE(Test_Length_Start[[#This Row],[Column3]])</f>
        <v>4.0783058935009402</v>
      </c>
      <c r="G165" s="4">
        <f>_xlfn.NUMBERVALUE(Test_Length_Start[[#This Row],[Column4]])</f>
        <v>9.8348589727683899E-2</v>
      </c>
      <c r="H165" s="4">
        <f>_xlfn.NUMBERVALUE(Test_Length_Start[[#This Row],[Column5]])</f>
        <v>0.169873473109422</v>
      </c>
      <c r="I165" s="4">
        <f>_xlfn.NUMBERVALUE(Test_Length_Start[[#This Row],[Column6]])</f>
        <v>8.1180856880952307E-2</v>
      </c>
      <c r="J165" s="4">
        <f>_xlfn.NUMBERVALUE(Test_Length_Start[[#This Row],[Column7]])</f>
        <v>0.137440467708735</v>
      </c>
      <c r="K165" s="4">
        <f>_xlfn.NUMBERVALUE(Test_Length_Start[[#This Row],[Column12]])</f>
        <v>3.5533405879978002</v>
      </c>
      <c r="L165" s="8">
        <f>_xlfn.NUMBERVALUE(Test_Length_Start[[#This Row],[Column10]])</f>
        <v>0.287940096187637</v>
      </c>
      <c r="M165" s="4">
        <f>_xlfn.NUMBERVALUE(Test_Length_Start[[#This Row],[Column11]])</f>
        <v>0.63724543236641995</v>
      </c>
      <c r="N165" s="8">
        <f>Tableau2[[#This Row],[Longueur manquante]]-(6-Tableau2[[#This Row],[longueur]])</f>
        <v>-1.2844486741326397</v>
      </c>
    </row>
    <row r="166" spans="2:14" x14ac:dyDescent="0.25">
      <c r="B166" s="3" t="str">
        <f t="shared" si="4"/>
        <v>1</v>
      </c>
      <c r="C166" s="4" t="str">
        <f>Test_Length_Start[[#This Row],[Column1]]</f>
        <v>1-Camera-0,15000000000000002</v>
      </c>
      <c r="D166" s="3">
        <f t="shared" si="5"/>
        <v>1.5</v>
      </c>
      <c r="E166" s="4">
        <f>_xlfn.NUMBERVALUE(Test_Length_Start[[#This Row],[Column2]])</f>
        <v>15.510105872654901</v>
      </c>
      <c r="F166" s="4">
        <f>_xlfn.NUMBERVALUE(Test_Length_Start[[#This Row],[Column3]])</f>
        <v>3.9775020432090402</v>
      </c>
      <c r="G166" s="4">
        <f>_xlfn.NUMBERVALUE(Test_Length_Start[[#This Row],[Column4]])</f>
        <v>0.108259476085505</v>
      </c>
      <c r="H166" s="4">
        <f>_xlfn.NUMBERVALUE(Test_Length_Start[[#This Row],[Column5]])</f>
        <v>0.16996439377908701</v>
      </c>
      <c r="I166" s="4">
        <f>_xlfn.NUMBERVALUE(Test_Length_Start[[#This Row],[Column6]])</f>
        <v>9.2466271050455406E-2</v>
      </c>
      <c r="J166" s="4">
        <f>_xlfn.NUMBERVALUE(Test_Length_Start[[#This Row],[Column7]])</f>
        <v>0.148354587231708</v>
      </c>
      <c r="K166" s="4">
        <f>_xlfn.NUMBERVALUE(Test_Length_Start[[#This Row],[Column12]])</f>
        <v>3.8576937010511698</v>
      </c>
      <c r="L166" s="8">
        <f>_xlfn.NUMBERVALUE(Test_Length_Start[[#This Row],[Column10]])</f>
        <v>0.317454773646279</v>
      </c>
      <c r="M166" s="4">
        <f>_xlfn.NUMBERVALUE(Test_Length_Start[[#This Row],[Column11]])</f>
        <v>0.64420889069704401</v>
      </c>
      <c r="N166" s="8">
        <f>Tableau2[[#This Row],[Longueur manquante]]-(6-Tableau2[[#This Row],[longueur]])</f>
        <v>-1.3782890660939158</v>
      </c>
    </row>
    <row r="167" spans="2:14" x14ac:dyDescent="0.25">
      <c r="B167" s="3" t="str">
        <f t="shared" si="4"/>
        <v>1</v>
      </c>
      <c r="C167" s="4" t="str">
        <f>Test_Length_Start[[#This Row],[Column1]]</f>
        <v>1-Camera-0,15000000000000002</v>
      </c>
      <c r="D167" s="3">
        <f t="shared" si="5"/>
        <v>1.5</v>
      </c>
      <c r="E167" s="4">
        <f>_xlfn.NUMBERVALUE(Test_Length_Start[[#This Row],[Column2]])</f>
        <v>26.311641304819201</v>
      </c>
      <c r="F167" s="4">
        <f>_xlfn.NUMBERVALUE(Test_Length_Start[[#This Row],[Column3]])</f>
        <v>3.93415158491627</v>
      </c>
      <c r="G167" s="4">
        <f>_xlfn.NUMBERVALUE(Test_Length_Start[[#This Row],[Column4]])</f>
        <v>5.3427356240429401E-2</v>
      </c>
      <c r="H167" s="4">
        <f>_xlfn.NUMBERVALUE(Test_Length_Start[[#This Row],[Column5]])</f>
        <v>0.15951021965765</v>
      </c>
      <c r="I167" s="4">
        <f>_xlfn.NUMBERVALUE(Test_Length_Start[[#This Row],[Column6]])</f>
        <v>4.0433704954228003E-2</v>
      </c>
      <c r="J167" s="4">
        <f>_xlfn.NUMBERVALUE(Test_Length_Start[[#This Row],[Column7]])</f>
        <v>0.12055726242233</v>
      </c>
      <c r="K167" s="4">
        <f>_xlfn.NUMBERVALUE(Test_Length_Start[[#This Row],[Column12]])</f>
        <v>3.31227943999692</v>
      </c>
      <c r="L167" s="8">
        <f>_xlfn.NUMBERVALUE(Test_Length_Start[[#This Row],[Column10]])</f>
        <v>0.23201923201736099</v>
      </c>
      <c r="M167" s="4">
        <f>_xlfn.NUMBERVALUE(Test_Length_Start[[#This Row],[Column11]])</f>
        <v>0.66411027944484002</v>
      </c>
      <c r="N167" s="8">
        <f>Tableau2[[#This Row],[Longueur manquante]]-(6-Tableau2[[#This Row],[longueur]])</f>
        <v>-1.4017381356388898</v>
      </c>
    </row>
    <row r="168" spans="2:14" x14ac:dyDescent="0.25">
      <c r="B168" s="3" t="str">
        <f t="shared" si="4"/>
        <v>1</v>
      </c>
      <c r="C168" s="4" t="str">
        <f>Test_Length_Start[[#This Row],[Column1]]</f>
        <v>1-Camera-0,15000000000000002</v>
      </c>
      <c r="D168" s="3">
        <f t="shared" si="5"/>
        <v>1.5</v>
      </c>
      <c r="E168" s="4">
        <f>_xlfn.NUMBERVALUE(Test_Length_Start[[#This Row],[Column2]])</f>
        <v>11.633853474427401</v>
      </c>
      <c r="F168" s="4">
        <f>_xlfn.NUMBERVALUE(Test_Length_Start[[#This Row],[Column3]])</f>
        <v>4.0923933909741699</v>
      </c>
      <c r="G168" s="4">
        <f>_xlfn.NUMBERVALUE(Test_Length_Start[[#This Row],[Column4]])</f>
        <v>9.5955312398916998E-2</v>
      </c>
      <c r="H168" s="4">
        <f>_xlfn.NUMBERVALUE(Test_Length_Start[[#This Row],[Column5]])</f>
        <v>0.18434900737161</v>
      </c>
      <c r="I168" s="4">
        <f>_xlfn.NUMBERVALUE(Test_Length_Start[[#This Row],[Column6]])</f>
        <v>5.7913893272682697E-2</v>
      </c>
      <c r="J168" s="4">
        <f>_xlfn.NUMBERVALUE(Test_Length_Start[[#This Row],[Column7]])</f>
        <v>0.112445934808245</v>
      </c>
      <c r="K168" s="4">
        <f>_xlfn.NUMBERVALUE(Test_Length_Start[[#This Row],[Column12]])</f>
        <v>3.4141273680143001</v>
      </c>
      <c r="L168" s="8">
        <f>_xlfn.NUMBERVALUE(Test_Length_Start[[#This Row],[Column10]])</f>
        <v>0.51430048406884699</v>
      </c>
      <c r="M168" s="4">
        <f>_xlfn.NUMBERVALUE(Test_Length_Start[[#This Row],[Column11]])</f>
        <v>0.88414644949980503</v>
      </c>
      <c r="N168" s="8">
        <f>Tableau2[[#This Row],[Longueur manquante]]-(6-Tableau2[[#This Row],[longueur]])</f>
        <v>-1.0234601595260251</v>
      </c>
    </row>
    <row r="169" spans="2:14" x14ac:dyDescent="0.25">
      <c r="B169" s="3" t="str">
        <f t="shared" si="4"/>
        <v>1</v>
      </c>
      <c r="C169" s="4" t="str">
        <f>Test_Length_Start[[#This Row],[Column1]]</f>
        <v>1-Camera-0,15000000000000002</v>
      </c>
      <c r="D169" s="3">
        <f t="shared" si="5"/>
        <v>1.5</v>
      </c>
      <c r="E169" s="4">
        <f>_xlfn.NUMBERVALUE(Test_Length_Start[[#This Row],[Column2]])</f>
        <v>24.157099880682399</v>
      </c>
      <c r="F169" s="4">
        <f>_xlfn.NUMBERVALUE(Test_Length_Start[[#This Row],[Column3]])</f>
        <v>4.09041489316387</v>
      </c>
      <c r="G169" s="4">
        <f>_xlfn.NUMBERVALUE(Test_Length_Start[[#This Row],[Column4]])</f>
        <v>0.26469343950757501</v>
      </c>
      <c r="H169" s="4">
        <f>_xlfn.NUMBERVALUE(Test_Length_Start[[#This Row],[Column5]])</f>
        <v>0.25565589160105401</v>
      </c>
      <c r="I169" s="4">
        <f>_xlfn.NUMBERVALUE(Test_Length_Start[[#This Row],[Column6]])</f>
        <v>0.21613532913962399</v>
      </c>
      <c r="J169" s="4">
        <f>_xlfn.NUMBERVALUE(Test_Length_Start[[#This Row],[Column7]])</f>
        <v>0.20085954585449201</v>
      </c>
      <c r="K169" s="4">
        <f>_xlfn.NUMBERVALUE(Test_Length_Start[[#This Row],[Column12]])</f>
        <v>3.6632078880211298</v>
      </c>
      <c r="L169" s="8">
        <f>_xlfn.NUMBERVALUE(Test_Length_Start[[#This Row],[Column10]])</f>
        <v>0.79628478439368899</v>
      </c>
      <c r="M169" s="4">
        <f>_xlfn.NUMBERVALUE(Test_Length_Start[[#This Row],[Column11]])</f>
        <v>0.76517394379937798</v>
      </c>
      <c r="N169" s="8">
        <f>Tableau2[[#This Row],[Longueur manquante]]-(6-Tableau2[[#This Row],[longueur]])</f>
        <v>-1.1444111630367519</v>
      </c>
    </row>
    <row r="170" spans="2:14" x14ac:dyDescent="0.25">
      <c r="B170" s="3" t="str">
        <f t="shared" si="4"/>
        <v>1</v>
      </c>
      <c r="C170" s="4" t="str">
        <f>Test_Length_Start[[#This Row],[Column1]]</f>
        <v>1-Camera-0,15000000000000002</v>
      </c>
      <c r="D170" s="3">
        <f t="shared" si="5"/>
        <v>1.5</v>
      </c>
      <c r="E170" s="4">
        <f>_xlfn.NUMBERVALUE(Test_Length_Start[[#This Row],[Column2]])</f>
        <v>33.505822894940898</v>
      </c>
      <c r="F170" s="4">
        <f>_xlfn.NUMBERVALUE(Test_Length_Start[[#This Row],[Column3]])</f>
        <v>3.9981668288256098</v>
      </c>
      <c r="G170" s="4">
        <f>_xlfn.NUMBERVALUE(Test_Length_Start[[#This Row],[Column4]])</f>
        <v>8.7769401925619495E-2</v>
      </c>
      <c r="H170" s="4">
        <f>_xlfn.NUMBERVALUE(Test_Length_Start[[#This Row],[Column5]])</f>
        <v>0.18410600547120301</v>
      </c>
      <c r="I170" s="4">
        <f>_xlfn.NUMBERVALUE(Test_Length_Start[[#This Row],[Column6]])</f>
        <v>8.4521981549486397E-2</v>
      </c>
      <c r="J170" s="4">
        <f>_xlfn.NUMBERVALUE(Test_Length_Start[[#This Row],[Column7]])</f>
        <v>0.143410485311323</v>
      </c>
      <c r="K170" s="4">
        <f>_xlfn.NUMBERVALUE(Test_Length_Start[[#This Row],[Column12]])</f>
        <v>3.5012344149872598</v>
      </c>
      <c r="L170" s="8">
        <f>_xlfn.NUMBERVALUE(Test_Length_Start[[#This Row],[Column10]])</f>
        <v>0.24639507354544299</v>
      </c>
      <c r="M170" s="4">
        <f>_xlfn.NUMBERVALUE(Test_Length_Start[[#This Row],[Column11]])</f>
        <v>0.63469835520657103</v>
      </c>
      <c r="N170" s="8">
        <f>Tableau2[[#This Row],[Longueur manquante]]-(6-Tableau2[[#This Row],[longueur]])</f>
        <v>-1.3671348159678192</v>
      </c>
    </row>
    <row r="171" spans="2:14" x14ac:dyDescent="0.25">
      <c r="B171" s="3" t="str">
        <f t="shared" si="4"/>
        <v>1</v>
      </c>
      <c r="C171" s="4" t="str">
        <f>Test_Length_Start[[#This Row],[Column1]]</f>
        <v>1-Camera-0,15000000000000002</v>
      </c>
      <c r="D171" s="3">
        <f t="shared" si="5"/>
        <v>1.5</v>
      </c>
      <c r="E171" s="4">
        <f>_xlfn.NUMBERVALUE(Test_Length_Start[[#This Row],[Column2]])</f>
        <v>27.9394422602109</v>
      </c>
      <c r="F171" s="4">
        <f>_xlfn.NUMBERVALUE(Test_Length_Start[[#This Row],[Column3]])</f>
        <v>3.7926295128038898</v>
      </c>
      <c r="G171" s="4">
        <f>_xlfn.NUMBERVALUE(Test_Length_Start[[#This Row],[Column4]])</f>
        <v>5.35099998305529E-2</v>
      </c>
      <c r="H171" s="4">
        <f>_xlfn.NUMBERVALUE(Test_Length_Start[[#This Row],[Column5]])</f>
        <v>0.159364502304775</v>
      </c>
      <c r="I171" s="4">
        <f>_xlfn.NUMBERVALUE(Test_Length_Start[[#This Row],[Column6]])</f>
        <v>4.06354507032698E-2</v>
      </c>
      <c r="J171" s="4">
        <f>_xlfn.NUMBERVALUE(Test_Length_Start[[#This Row],[Column7]])</f>
        <v>0.116412239879715</v>
      </c>
      <c r="K171" s="4">
        <f>_xlfn.NUMBERVALUE(Test_Length_Start[[#This Row],[Column12]])</f>
        <v>3.66908794397022</v>
      </c>
      <c r="L171" s="8">
        <f>_xlfn.NUMBERVALUE(Test_Length_Start[[#This Row],[Column10]])</f>
        <v>0.28159985015421901</v>
      </c>
      <c r="M171" s="4">
        <f>_xlfn.NUMBERVALUE(Test_Length_Start[[#This Row],[Column11]])</f>
        <v>0.64491551744486997</v>
      </c>
      <c r="N171" s="8">
        <f>Tableau2[[#This Row],[Longueur manquante]]-(6-Tableau2[[#This Row],[longueur]])</f>
        <v>-1.5624549697512402</v>
      </c>
    </row>
    <row r="172" spans="2:14" x14ac:dyDescent="0.25">
      <c r="B172" s="3" t="str">
        <f t="shared" si="4"/>
        <v>1</v>
      </c>
      <c r="C172" s="4" t="str">
        <f>Test_Length_Start[[#This Row],[Column1]]</f>
        <v>1-Camera-0,15000000000000002</v>
      </c>
      <c r="D172" s="3">
        <f t="shared" si="5"/>
        <v>1.5</v>
      </c>
      <c r="E172" s="4">
        <f>_xlfn.NUMBERVALUE(Test_Length_Start[[#This Row],[Column2]])</f>
        <v>68.717788624730503</v>
      </c>
      <c r="F172" s="4">
        <f>_xlfn.NUMBERVALUE(Test_Length_Start[[#This Row],[Column3]])</f>
        <v>3.6750143293621398</v>
      </c>
      <c r="G172" s="4">
        <f>_xlfn.NUMBERVALUE(Test_Length_Start[[#This Row],[Column4]])</f>
        <v>0.15583690962813501</v>
      </c>
      <c r="H172" s="4">
        <f>_xlfn.NUMBERVALUE(Test_Length_Start[[#This Row],[Column5]])</f>
        <v>0.22794535319797299</v>
      </c>
      <c r="I172" s="4">
        <f>_xlfn.NUMBERVALUE(Test_Length_Start[[#This Row],[Column6]])</f>
        <v>0.11776787624605101</v>
      </c>
      <c r="J172" s="4">
        <f>_xlfn.NUMBERVALUE(Test_Length_Start[[#This Row],[Column7]])</f>
        <v>0.18014931138076501</v>
      </c>
      <c r="K172" s="4">
        <f>_xlfn.NUMBERVALUE(Test_Length_Start[[#This Row],[Column12]])</f>
        <v>3.3891920769819901</v>
      </c>
      <c r="L172" s="8">
        <f>_xlfn.NUMBERVALUE(Test_Length_Start[[#This Row],[Column10]])</f>
        <v>0.53892422117807603</v>
      </c>
      <c r="M172" s="4">
        <f>_xlfn.NUMBERVALUE(Test_Length_Start[[#This Row],[Column11]])</f>
        <v>0.72677905798376596</v>
      </c>
      <c r="N172" s="8">
        <f>Tableau2[[#This Row],[Longueur manquante]]-(6-Tableau2[[#This Row],[longueur]])</f>
        <v>-1.5982066126540944</v>
      </c>
    </row>
    <row r="173" spans="2:14" x14ac:dyDescent="0.25">
      <c r="B173" s="3" t="str">
        <f t="shared" si="4"/>
        <v>1</v>
      </c>
      <c r="C173" s="4" t="str">
        <f>Test_Length_Start[[#This Row],[Column1]]</f>
        <v>1-Camera-0,15000000000000002</v>
      </c>
      <c r="D173" s="3">
        <f t="shared" si="5"/>
        <v>1.5</v>
      </c>
      <c r="E173" s="4">
        <f>_xlfn.NUMBERVALUE(Test_Length_Start[[#This Row],[Column2]])</f>
        <v>61.506329249579203</v>
      </c>
      <c r="F173" s="4">
        <f>_xlfn.NUMBERVALUE(Test_Length_Start[[#This Row],[Column3]])</f>
        <v>3.92883519820864</v>
      </c>
      <c r="G173" s="4">
        <f>_xlfn.NUMBERVALUE(Test_Length_Start[[#This Row],[Column4]])</f>
        <v>0.135064744160457</v>
      </c>
      <c r="H173" s="4">
        <f>_xlfn.NUMBERVALUE(Test_Length_Start[[#This Row],[Column5]])</f>
        <v>0.21306856381725001</v>
      </c>
      <c r="I173" s="4">
        <f>_xlfn.NUMBERVALUE(Test_Length_Start[[#This Row],[Column6]])</f>
        <v>0.105583101011566</v>
      </c>
      <c r="J173" s="4">
        <f>_xlfn.NUMBERVALUE(Test_Length_Start[[#This Row],[Column7]])</f>
        <v>0.17990622399766601</v>
      </c>
      <c r="K173" s="4">
        <f>_xlfn.NUMBERVALUE(Test_Length_Start[[#This Row],[Column12]])</f>
        <v>3.4174124689307002</v>
      </c>
      <c r="L173" s="8">
        <f>_xlfn.NUMBERVALUE(Test_Length_Start[[#This Row],[Column10]])</f>
        <v>0.50267499458743803</v>
      </c>
      <c r="M173" s="4">
        <f>_xlfn.NUMBERVALUE(Test_Length_Start[[#This Row],[Column11]])</f>
        <v>0.62942370905113898</v>
      </c>
      <c r="N173" s="8">
        <f>Tableau2[[#This Row],[Longueur manquante]]-(6-Tableau2[[#This Row],[longueur]])</f>
        <v>-1.441741092740221</v>
      </c>
    </row>
    <row r="174" spans="2:14" x14ac:dyDescent="0.25">
      <c r="B174" s="3" t="str">
        <f t="shared" si="4"/>
        <v>1</v>
      </c>
      <c r="C174" s="4" t="str">
        <f>Test_Length_Start[[#This Row],[Column1]]</f>
        <v>1-Camera-0,15000000000000002</v>
      </c>
      <c r="D174" s="3">
        <f t="shared" si="5"/>
        <v>1.5</v>
      </c>
      <c r="E174" s="4">
        <f>_xlfn.NUMBERVALUE(Test_Length_Start[[#This Row],[Column2]])</f>
        <v>77.998765019635002</v>
      </c>
      <c r="F174" s="4">
        <f>_xlfn.NUMBERVALUE(Test_Length_Start[[#This Row],[Column3]])</f>
        <v>3.9485656717872399</v>
      </c>
      <c r="G174" s="4">
        <f>_xlfn.NUMBERVALUE(Test_Length_Start[[#This Row],[Column4]])</f>
        <v>0.15548108949261699</v>
      </c>
      <c r="H174" s="4">
        <f>_xlfn.NUMBERVALUE(Test_Length_Start[[#This Row],[Column5]])</f>
        <v>0.22333501534759401</v>
      </c>
      <c r="I174" s="4">
        <f>_xlfn.NUMBERVALUE(Test_Length_Start[[#This Row],[Column6]])</f>
        <v>0.123396955520227</v>
      </c>
      <c r="J174" s="4">
        <f>_xlfn.NUMBERVALUE(Test_Length_Start[[#This Row],[Column7]])</f>
        <v>0.19502733844100001</v>
      </c>
      <c r="K174" s="4">
        <f>_xlfn.NUMBERVALUE(Test_Length_Start[[#This Row],[Column12]])</f>
        <v>3.4829790299991101</v>
      </c>
      <c r="L174" s="8">
        <f>_xlfn.NUMBERVALUE(Test_Length_Start[[#This Row],[Column10]])</f>
        <v>0.446036779243496</v>
      </c>
      <c r="M174" s="4">
        <f>_xlfn.NUMBERVALUE(Test_Length_Start[[#This Row],[Column11]])</f>
        <v>0.63256525463297497</v>
      </c>
      <c r="N174" s="8">
        <f>Tableau2[[#This Row],[Longueur manquante]]-(6-Tableau2[[#This Row],[longueur]])</f>
        <v>-1.4188690735797851</v>
      </c>
    </row>
    <row r="175" spans="2:14" x14ac:dyDescent="0.25">
      <c r="B175" s="3" t="str">
        <f t="shared" si="4"/>
        <v>1</v>
      </c>
      <c r="C175" s="4" t="str">
        <f>Test_Length_Start[[#This Row],[Column1]]</f>
        <v>1-Camera-0,15000000000000002</v>
      </c>
      <c r="D175" s="3">
        <f t="shared" si="5"/>
        <v>1.5</v>
      </c>
      <c r="E175" s="4">
        <f>_xlfn.NUMBERVALUE(Test_Length_Start[[#This Row],[Column2]])</f>
        <v>56.7662861958242</v>
      </c>
      <c r="F175" s="4">
        <f>_xlfn.NUMBERVALUE(Test_Length_Start[[#This Row],[Column3]])</f>
        <v>4.2759423270789698</v>
      </c>
      <c r="G175" s="4">
        <f>_xlfn.NUMBERVALUE(Test_Length_Start[[#This Row],[Column4]])</f>
        <v>6.4800709046006197E-2</v>
      </c>
      <c r="H175" s="4">
        <f>_xlfn.NUMBERVALUE(Test_Length_Start[[#This Row],[Column5]])</f>
        <v>0.11901727225306399</v>
      </c>
      <c r="I175" s="4">
        <f>_xlfn.NUMBERVALUE(Test_Length_Start[[#This Row],[Column6]])</f>
        <v>4.9152303898128698E-2</v>
      </c>
      <c r="J175" s="4">
        <f>_xlfn.NUMBERVALUE(Test_Length_Start[[#This Row],[Column7]])</f>
        <v>9.4938168585687502E-2</v>
      </c>
      <c r="K175" s="4">
        <f>_xlfn.NUMBERVALUE(Test_Length_Start[[#This Row],[Column12]])</f>
        <v>3.4276834670454202</v>
      </c>
      <c r="L175" s="8">
        <f>_xlfn.NUMBERVALUE(Test_Length_Start[[#This Row],[Column10]])</f>
        <v>0.30380138314356903</v>
      </c>
      <c r="M175" s="4">
        <f>_xlfn.NUMBERVALUE(Test_Length_Start[[#This Row],[Column11]])</f>
        <v>0.63223711811722005</v>
      </c>
      <c r="N175" s="8">
        <f>Tableau2[[#This Row],[Longueur manquante]]-(6-Tableau2[[#This Row],[longueur]])</f>
        <v>-1.0918205548038102</v>
      </c>
    </row>
    <row r="176" spans="2:14" x14ac:dyDescent="0.25">
      <c r="B176" s="3" t="str">
        <f t="shared" si="4"/>
        <v>1</v>
      </c>
      <c r="C176" s="4" t="str">
        <f>Test_Length_Start[[#This Row],[Column1]]</f>
        <v>1-Camera-0,15000000000000002</v>
      </c>
      <c r="D176" s="3">
        <f t="shared" si="5"/>
        <v>1.5</v>
      </c>
      <c r="E176" s="4">
        <f>_xlfn.NUMBERVALUE(Test_Length_Start[[#This Row],[Column2]])</f>
        <v>65.336741024176405</v>
      </c>
      <c r="F176" s="4">
        <f>_xlfn.NUMBERVALUE(Test_Length_Start[[#This Row],[Column3]])</f>
        <v>4.3553113856548</v>
      </c>
      <c r="G176" s="4">
        <f>_xlfn.NUMBERVALUE(Test_Length_Start[[#This Row],[Column4]])</f>
        <v>0.210174706712564</v>
      </c>
      <c r="H176" s="4">
        <f>_xlfn.NUMBERVALUE(Test_Length_Start[[#This Row],[Column5]])</f>
        <v>0.25328254167254299</v>
      </c>
      <c r="I176" s="4">
        <f>_xlfn.NUMBERVALUE(Test_Length_Start[[#This Row],[Column6]])</f>
        <v>0.18689592756237</v>
      </c>
      <c r="J176" s="4">
        <f>_xlfn.NUMBERVALUE(Test_Length_Start[[#This Row],[Column7]])</f>
        <v>0.24697436113763899</v>
      </c>
      <c r="K176" s="4">
        <f>_xlfn.NUMBERVALUE(Test_Length_Start[[#This Row],[Column12]])</f>
        <v>3.4217066270066399</v>
      </c>
      <c r="L176" s="8">
        <f>_xlfn.NUMBERVALUE(Test_Length_Start[[#This Row],[Column10]])</f>
        <v>0.54301155892240205</v>
      </c>
      <c r="M176" s="4">
        <f>_xlfn.NUMBERVALUE(Test_Length_Start[[#This Row],[Column11]])</f>
        <v>0.74157191073058204</v>
      </c>
      <c r="N176" s="8">
        <f>Tableau2[[#This Row],[Longueur manquante]]-(6-Tableau2[[#This Row],[longueur]])</f>
        <v>-0.90311670361461793</v>
      </c>
    </row>
    <row r="177" spans="2:14" x14ac:dyDescent="0.25">
      <c r="B177" s="3" t="str">
        <f t="shared" si="4"/>
        <v>1</v>
      </c>
      <c r="C177" s="4" t="str">
        <f>Test_Length_Start[[#This Row],[Column1]]</f>
        <v>1-Camera-0,15000000000000002</v>
      </c>
      <c r="D177" s="3">
        <f t="shared" si="5"/>
        <v>1.5</v>
      </c>
      <c r="E177" s="4">
        <f>_xlfn.NUMBERVALUE(Test_Length_Start[[#This Row],[Column2]])</f>
        <v>45.255537272745798</v>
      </c>
      <c r="F177" s="4">
        <f>_xlfn.NUMBERVALUE(Test_Length_Start[[#This Row],[Column3]])</f>
        <v>4.3769104325974499</v>
      </c>
      <c r="G177" s="4">
        <f>_xlfn.NUMBERVALUE(Test_Length_Start[[#This Row],[Column4]])</f>
        <v>9.3195695107462395E-2</v>
      </c>
      <c r="H177" s="4">
        <f>_xlfn.NUMBERVALUE(Test_Length_Start[[#This Row],[Column5]])</f>
        <v>0.14298392691897799</v>
      </c>
      <c r="I177" s="4">
        <f>_xlfn.NUMBERVALUE(Test_Length_Start[[#This Row],[Column6]])</f>
        <v>6.15602154532046E-2</v>
      </c>
      <c r="J177" s="4">
        <f>_xlfn.NUMBERVALUE(Test_Length_Start[[#This Row],[Column7]])</f>
        <v>0.115698700652869</v>
      </c>
      <c r="K177" s="4">
        <f>_xlfn.NUMBERVALUE(Test_Length_Start[[#This Row],[Column12]])</f>
        <v>3.7638138380134398</v>
      </c>
      <c r="L177" s="8">
        <f>_xlfn.NUMBERVALUE(Test_Length_Start[[#This Row],[Column10]])</f>
        <v>0.34253670716671902</v>
      </c>
      <c r="M177" s="4">
        <f>_xlfn.NUMBERVALUE(Test_Length_Start[[#This Row],[Column11]])</f>
        <v>0.58777351428709401</v>
      </c>
      <c r="N177" s="8">
        <f>Tableau2[[#This Row],[Longueur manquante]]-(6-Tableau2[[#This Row],[longueur]])</f>
        <v>-1.0353160531154559</v>
      </c>
    </row>
    <row r="178" spans="2:14" x14ac:dyDescent="0.25">
      <c r="B178" s="3" t="str">
        <f t="shared" si="4"/>
        <v>1</v>
      </c>
      <c r="C178" s="4" t="str">
        <f>Test_Length_Start[[#This Row],[Column1]]</f>
        <v>1-Camera-0,15000000000000002</v>
      </c>
      <c r="D178" s="3">
        <f t="shared" si="5"/>
        <v>1.5</v>
      </c>
      <c r="E178" s="4">
        <f>_xlfn.NUMBERVALUE(Test_Length_Start[[#This Row],[Column2]])</f>
        <v>39.284543441327301</v>
      </c>
      <c r="F178" s="4">
        <f>_xlfn.NUMBERVALUE(Test_Length_Start[[#This Row],[Column3]])</f>
        <v>4.0444937794042701</v>
      </c>
      <c r="G178" s="4">
        <f>_xlfn.NUMBERVALUE(Test_Length_Start[[#This Row],[Column4]])</f>
        <v>8.7575251570626705E-2</v>
      </c>
      <c r="H178" s="4">
        <f>_xlfn.NUMBERVALUE(Test_Length_Start[[#This Row],[Column5]])</f>
        <v>0.151816838134056</v>
      </c>
      <c r="I178" s="4">
        <f>_xlfn.NUMBERVALUE(Test_Length_Start[[#This Row],[Column6]])</f>
        <v>7.3359278953910895E-2</v>
      </c>
      <c r="J178" s="4">
        <f>_xlfn.NUMBERVALUE(Test_Length_Start[[#This Row],[Column7]])</f>
        <v>0.12637425389925899</v>
      </c>
      <c r="K178" s="4">
        <f>_xlfn.NUMBERVALUE(Test_Length_Start[[#This Row],[Column12]])</f>
        <v>3.6450626079458699</v>
      </c>
      <c r="L178" s="8">
        <f>_xlfn.NUMBERVALUE(Test_Length_Start[[#This Row],[Column10]])</f>
        <v>0.41925583061028998</v>
      </c>
      <c r="M178" s="4">
        <f>_xlfn.NUMBERVALUE(Test_Length_Start[[#This Row],[Column11]])</f>
        <v>0.61857854585399796</v>
      </c>
      <c r="N178" s="8">
        <f>Tableau2[[#This Row],[Longueur manquante]]-(6-Tableau2[[#This Row],[longueur]])</f>
        <v>-1.336927674741732</v>
      </c>
    </row>
    <row r="179" spans="2:14" x14ac:dyDescent="0.25">
      <c r="B179" s="3" t="str">
        <f t="shared" si="4"/>
        <v>1</v>
      </c>
      <c r="C179" s="4" t="str">
        <f>Test_Length_Start[[#This Row],[Column1]]</f>
        <v>1-Camera-0,15000000000000002</v>
      </c>
      <c r="D179" s="3">
        <f t="shared" si="5"/>
        <v>1.5</v>
      </c>
      <c r="E179" s="4">
        <f>_xlfn.NUMBERVALUE(Test_Length_Start[[#This Row],[Column2]])</f>
        <v>51.8595929957321</v>
      </c>
      <c r="F179" s="4">
        <f>_xlfn.NUMBERVALUE(Test_Length_Start[[#This Row],[Column3]])</f>
        <v>3.9544139613332501</v>
      </c>
      <c r="G179" s="4">
        <f>_xlfn.NUMBERVALUE(Test_Length_Start[[#This Row],[Column4]])</f>
        <v>6.7065259586630205E-2</v>
      </c>
      <c r="H179" s="4">
        <f>_xlfn.NUMBERVALUE(Test_Length_Start[[#This Row],[Column5]])</f>
        <v>0.13082473695545299</v>
      </c>
      <c r="I179" s="4">
        <f>_xlfn.NUMBERVALUE(Test_Length_Start[[#This Row],[Column6]])</f>
        <v>6.29844818651384E-2</v>
      </c>
      <c r="J179" s="4">
        <f>_xlfn.NUMBERVALUE(Test_Length_Start[[#This Row],[Column7]])</f>
        <v>0.109310953514378</v>
      </c>
      <c r="K179" s="4">
        <f>_xlfn.NUMBERVALUE(Test_Length_Start[[#This Row],[Column12]])</f>
        <v>3.5068743788869998</v>
      </c>
      <c r="L179" s="8">
        <f>_xlfn.NUMBERVALUE(Test_Length_Start[[#This Row],[Column10]])</f>
        <v>0.26129137948458803</v>
      </c>
      <c r="M179" s="4">
        <f>_xlfn.NUMBERVALUE(Test_Length_Start[[#This Row],[Column11]])</f>
        <v>0.59625670380554796</v>
      </c>
      <c r="N179" s="8">
        <f>Tableau2[[#This Row],[Longueur manquante]]-(6-Tableau2[[#This Row],[longueur]])</f>
        <v>-1.449329334861202</v>
      </c>
    </row>
    <row r="180" spans="2:14" x14ac:dyDescent="0.25">
      <c r="B180" s="3" t="str">
        <f t="shared" si="4"/>
        <v>1</v>
      </c>
      <c r="C180" s="4" t="str">
        <f>Test_Length_Start[[#This Row],[Column1]]</f>
        <v>1-Camera-0,15000000000000002</v>
      </c>
      <c r="D180" s="3">
        <f t="shared" si="5"/>
        <v>1.5</v>
      </c>
      <c r="E180" s="4">
        <f>_xlfn.NUMBERVALUE(Test_Length_Start[[#This Row],[Column2]])</f>
        <v>34.871098584862303</v>
      </c>
      <c r="F180" s="4">
        <f>_xlfn.NUMBERVALUE(Test_Length_Start[[#This Row],[Column3]])</f>
        <v>3.8078666940216399</v>
      </c>
      <c r="G180" s="4">
        <f>_xlfn.NUMBERVALUE(Test_Length_Start[[#This Row],[Column4]])</f>
        <v>8.3945688464825197E-2</v>
      </c>
      <c r="H180" s="4">
        <f>_xlfn.NUMBERVALUE(Test_Length_Start[[#This Row],[Column5]])</f>
        <v>0.179956837188186</v>
      </c>
      <c r="I180" s="4">
        <f>_xlfn.NUMBERVALUE(Test_Length_Start[[#This Row],[Column6]])</f>
        <v>7.1384184552055502E-2</v>
      </c>
      <c r="J180" s="4">
        <f>_xlfn.NUMBERVALUE(Test_Length_Start[[#This Row],[Column7]])</f>
        <v>0.146783069540115</v>
      </c>
      <c r="K180" s="4">
        <f>_xlfn.NUMBERVALUE(Test_Length_Start[[#This Row],[Column12]])</f>
        <v>3.45720669999718</v>
      </c>
      <c r="L180" s="8">
        <f>_xlfn.NUMBERVALUE(Test_Length_Start[[#This Row],[Column10]])</f>
        <v>0.279591974468408</v>
      </c>
      <c r="M180" s="4">
        <f>_xlfn.NUMBERVALUE(Test_Length_Start[[#This Row],[Column11]])</f>
        <v>0.66811695200041499</v>
      </c>
      <c r="N180" s="8">
        <f>Tableau2[[#This Row],[Longueur manquante]]-(6-Tableau2[[#This Row],[longueur]])</f>
        <v>-1.5240163539779452</v>
      </c>
    </row>
    <row r="181" spans="2:14" x14ac:dyDescent="0.25">
      <c r="B181" s="3" t="str">
        <f t="shared" si="4"/>
        <v>1</v>
      </c>
      <c r="C181" s="4" t="str">
        <f>Test_Length_Start[[#This Row],[Column1]]</f>
        <v>1-Camera-0,15000000000000002</v>
      </c>
      <c r="D181" s="3">
        <f t="shared" si="5"/>
        <v>1.5</v>
      </c>
      <c r="E181" s="4">
        <f>_xlfn.NUMBERVALUE(Test_Length_Start[[#This Row],[Column2]])</f>
        <v>66.244847450755699</v>
      </c>
      <c r="F181" s="4">
        <f>_xlfn.NUMBERVALUE(Test_Length_Start[[#This Row],[Column3]])</f>
        <v>4.0342749082751101</v>
      </c>
      <c r="G181" s="4">
        <f>_xlfn.NUMBERVALUE(Test_Length_Start[[#This Row],[Column4]])</f>
        <v>6.8808730770255302E-2</v>
      </c>
      <c r="H181" s="4">
        <f>_xlfn.NUMBERVALUE(Test_Length_Start[[#This Row],[Column5]])</f>
        <v>0.13578040372616501</v>
      </c>
      <c r="I181" s="4">
        <f>_xlfn.NUMBERVALUE(Test_Length_Start[[#This Row],[Column6]])</f>
        <v>5.1326469287815001E-2</v>
      </c>
      <c r="J181" s="4">
        <f>_xlfn.NUMBERVALUE(Test_Length_Start[[#This Row],[Column7]])</f>
        <v>0.114178693371982</v>
      </c>
      <c r="K181" s="4">
        <f>_xlfn.NUMBERVALUE(Test_Length_Start[[#This Row],[Column12]])</f>
        <v>3.3561136149801301</v>
      </c>
      <c r="L181" s="8">
        <f>_xlfn.NUMBERVALUE(Test_Length_Start[[#This Row],[Column10]])</f>
        <v>0.30901886608472801</v>
      </c>
      <c r="M181" s="4">
        <f>_xlfn.NUMBERVALUE(Test_Length_Start[[#This Row],[Column11]])</f>
        <v>0.60641939608381901</v>
      </c>
      <c r="N181" s="8">
        <f>Tableau2[[#This Row],[Longueur manquante]]-(6-Tableau2[[#This Row],[longueur]])</f>
        <v>-1.359305695641071</v>
      </c>
    </row>
    <row r="182" spans="2:14" x14ac:dyDescent="0.25">
      <c r="B182" s="3" t="str">
        <f t="shared" si="4"/>
        <v>1</v>
      </c>
      <c r="C182" s="4" t="str">
        <f>Test_Length_Start[[#This Row],[Column1]]</f>
        <v>1-Ground_Truth</v>
      </c>
      <c r="D182" s="3">
        <f t="shared" si="5"/>
        <v>-2</v>
      </c>
      <c r="E182" s="4">
        <f>_xlfn.NUMBERVALUE(Test_Length_Start[[#This Row],[Column2]])</f>
        <v>2.2380964591142298</v>
      </c>
      <c r="F182" s="4">
        <f>_xlfn.NUMBERVALUE(Test_Length_Start[[#This Row],[Column3]])</f>
        <v>3.6380490680731099</v>
      </c>
      <c r="G182" s="4">
        <f>_xlfn.NUMBERVALUE(Test_Length_Start[[#This Row],[Column4]])</f>
        <v>2.2035830192444799E-2</v>
      </c>
      <c r="H182" s="4">
        <f>_xlfn.NUMBERVALUE(Test_Length_Start[[#This Row],[Column5]])</f>
        <v>0.128350784644506</v>
      </c>
      <c r="I182" s="4">
        <f>_xlfn.NUMBERVALUE(Test_Length_Start[[#This Row],[Column6]])</f>
        <v>1.9473609094855699E-2</v>
      </c>
      <c r="J182" s="4">
        <f>_xlfn.NUMBERVALUE(Test_Length_Start[[#This Row],[Column7]])</f>
        <v>8.4960824410124203E-2</v>
      </c>
      <c r="K182" s="4">
        <f>_xlfn.NUMBERVALUE(Test_Length_Start[[#This Row],[Column12]])</f>
        <v>2.1392019109334699</v>
      </c>
      <c r="L182" s="8">
        <f>_xlfn.NUMBERVALUE(Test_Length_Start[[#This Row],[Column10]])</f>
        <v>6.6213343724136398E-2</v>
      </c>
      <c r="M182" s="4">
        <f>_xlfn.NUMBERVALUE(Test_Length_Start[[#This Row],[Column11]])</f>
        <v>0.53714521932842196</v>
      </c>
      <c r="N182" s="8">
        <f>Tableau2[[#This Row],[Longueur manquante]]-(6-Tableau2[[#This Row],[longueur]])</f>
        <v>-1.8248057125984682</v>
      </c>
    </row>
    <row r="183" spans="2:14" x14ac:dyDescent="0.25">
      <c r="B183" s="3" t="str">
        <f t="shared" si="4"/>
        <v>1</v>
      </c>
      <c r="C183" s="4" t="str">
        <f>Test_Length_Start[[#This Row],[Column1]]</f>
        <v>1-Ground_Truth</v>
      </c>
      <c r="D183" s="3">
        <f t="shared" si="5"/>
        <v>-2</v>
      </c>
      <c r="E183" s="4">
        <f>_xlfn.NUMBERVALUE(Test_Length_Start[[#This Row],[Column2]])</f>
        <v>32.908758164099503</v>
      </c>
      <c r="F183" s="4">
        <f>_xlfn.NUMBERVALUE(Test_Length_Start[[#This Row],[Column3]])</f>
        <v>3.6594533327639698</v>
      </c>
      <c r="G183" s="4">
        <f>_xlfn.NUMBERVALUE(Test_Length_Start[[#This Row],[Column4]])</f>
        <v>2.1192238683398701E-2</v>
      </c>
      <c r="H183" s="4">
        <f>_xlfn.NUMBERVALUE(Test_Length_Start[[#This Row],[Column5]])</f>
        <v>0.11413298892196699</v>
      </c>
      <c r="I183" s="4">
        <f>_xlfn.NUMBERVALUE(Test_Length_Start[[#This Row],[Column6]])</f>
        <v>1.5148321116326999E-2</v>
      </c>
      <c r="J183" s="4">
        <f>_xlfn.NUMBERVALUE(Test_Length_Start[[#This Row],[Column7]])</f>
        <v>7.8206317784370802E-2</v>
      </c>
      <c r="K183" s="4">
        <f>_xlfn.NUMBERVALUE(Test_Length_Start[[#This Row],[Column12]])</f>
        <v>2.5886276030214499</v>
      </c>
      <c r="L183" s="8">
        <f>_xlfn.NUMBERVALUE(Test_Length_Start[[#This Row],[Column10]])</f>
        <v>8.1745006612779905E-2</v>
      </c>
      <c r="M183" s="4">
        <f>_xlfn.NUMBERVALUE(Test_Length_Start[[#This Row],[Column11]])</f>
        <v>0.48903946229124201</v>
      </c>
      <c r="N183" s="8">
        <f>Tableau2[[#This Row],[Longueur manquante]]-(6-Tableau2[[#This Row],[longueur]])</f>
        <v>-1.8515072049447883</v>
      </c>
    </row>
    <row r="184" spans="2:14" x14ac:dyDescent="0.25">
      <c r="B184" s="3" t="str">
        <f t="shared" si="4"/>
        <v>1</v>
      </c>
      <c r="C184" s="4" t="str">
        <f>Test_Length_Start[[#This Row],[Column1]]</f>
        <v>1-Ground_Truth</v>
      </c>
      <c r="D184" s="3">
        <f t="shared" si="5"/>
        <v>-2</v>
      </c>
      <c r="E184" s="4">
        <f>_xlfn.NUMBERVALUE(Test_Length_Start[[#This Row],[Column2]])</f>
        <v>33.852956771215801</v>
      </c>
      <c r="F184" s="4">
        <f>_xlfn.NUMBERVALUE(Test_Length_Start[[#This Row],[Column3]])</f>
        <v>3.76944701940893</v>
      </c>
      <c r="G184" s="4">
        <f>_xlfn.NUMBERVALUE(Test_Length_Start[[#This Row],[Column4]])</f>
        <v>5.7902315043590398E-2</v>
      </c>
      <c r="H184" s="4">
        <f>_xlfn.NUMBERVALUE(Test_Length_Start[[#This Row],[Column5]])</f>
        <v>0.130557660263729</v>
      </c>
      <c r="I184" s="4">
        <f>_xlfn.NUMBERVALUE(Test_Length_Start[[#This Row],[Column6]])</f>
        <v>4.0447814970937503E-2</v>
      </c>
      <c r="J184" s="4">
        <f>_xlfn.NUMBERVALUE(Test_Length_Start[[#This Row],[Column7]])</f>
        <v>9.9513717306815894E-2</v>
      </c>
      <c r="K184" s="4">
        <f>_xlfn.NUMBERVALUE(Test_Length_Start[[#This Row],[Column12]])</f>
        <v>2.6628144769929301</v>
      </c>
      <c r="L184" s="8">
        <f>_xlfn.NUMBERVALUE(Test_Length_Start[[#This Row],[Column10]])</f>
        <v>0.219496731408867</v>
      </c>
      <c r="M184" s="4">
        <f>_xlfn.NUMBERVALUE(Test_Length_Start[[#This Row],[Column11]])</f>
        <v>0.55993306677451404</v>
      </c>
      <c r="N184" s="8">
        <f>Tableau2[[#This Row],[Longueur manquante]]-(6-Tableau2[[#This Row],[longueur]])</f>
        <v>-1.6706199138165561</v>
      </c>
    </row>
    <row r="185" spans="2:14" x14ac:dyDescent="0.25">
      <c r="B185" s="3" t="str">
        <f t="shared" si="4"/>
        <v>1</v>
      </c>
      <c r="C185" s="4" t="str">
        <f>Test_Length_Start[[#This Row],[Column1]]</f>
        <v>1-Ground_Truth</v>
      </c>
      <c r="D185" s="3">
        <f t="shared" si="5"/>
        <v>-2</v>
      </c>
      <c r="E185" s="4">
        <f>_xlfn.NUMBERVALUE(Test_Length_Start[[#This Row],[Column2]])</f>
        <v>14.7329524554993</v>
      </c>
      <c r="F185" s="4">
        <f>_xlfn.NUMBERVALUE(Test_Length_Start[[#This Row],[Column3]])</f>
        <v>3.69051811883533</v>
      </c>
      <c r="G185" s="4">
        <f>_xlfn.NUMBERVALUE(Test_Length_Start[[#This Row],[Column4]])</f>
        <v>1.29387222342125E-2</v>
      </c>
      <c r="H185" s="4">
        <f>_xlfn.NUMBERVALUE(Test_Length_Start[[#This Row],[Column5]])</f>
        <v>0.119969418487039</v>
      </c>
      <c r="I185" s="4">
        <f>_xlfn.NUMBERVALUE(Test_Length_Start[[#This Row],[Column6]])</f>
        <v>1.0648326949650001E-2</v>
      </c>
      <c r="J185" s="4">
        <f>_xlfn.NUMBERVALUE(Test_Length_Start[[#This Row],[Column7]])</f>
        <v>7.9164585274344001E-2</v>
      </c>
      <c r="K185" s="4">
        <f>_xlfn.NUMBERVALUE(Test_Length_Start[[#This Row],[Column12]])</f>
        <v>2.6747050170088098</v>
      </c>
      <c r="L185" s="8">
        <f>_xlfn.NUMBERVALUE(Test_Length_Start[[#This Row],[Column10]])</f>
        <v>4.1757327848044999E-2</v>
      </c>
      <c r="M185" s="4">
        <f>_xlfn.NUMBERVALUE(Test_Length_Start[[#This Row],[Column11]])</f>
        <v>0.51198486345249405</v>
      </c>
      <c r="N185" s="8">
        <f>Tableau2[[#This Row],[Longueur manquante]]-(6-Tableau2[[#This Row],[longueur]])</f>
        <v>-1.7974970177121761</v>
      </c>
    </row>
    <row r="186" spans="2:14" x14ac:dyDescent="0.25">
      <c r="B186" s="3" t="str">
        <f t="shared" si="4"/>
        <v>1</v>
      </c>
      <c r="C186" s="4" t="str">
        <f>Test_Length_Start[[#This Row],[Column1]]</f>
        <v>1-Ground_Truth</v>
      </c>
      <c r="D186" s="3">
        <f t="shared" si="5"/>
        <v>-2</v>
      </c>
      <c r="E186" s="4">
        <f>_xlfn.NUMBERVALUE(Test_Length_Start[[#This Row],[Column2]])</f>
        <v>3.7778502499101698</v>
      </c>
      <c r="F186" s="4">
        <f>_xlfn.NUMBERVALUE(Test_Length_Start[[#This Row],[Column3]])</f>
        <v>3.8991394190739599</v>
      </c>
      <c r="G186" s="4">
        <f>_xlfn.NUMBERVALUE(Test_Length_Start[[#This Row],[Column4]])</f>
        <v>3.7484068086029498E-2</v>
      </c>
      <c r="H186" s="4">
        <f>_xlfn.NUMBERVALUE(Test_Length_Start[[#This Row],[Column5]])</f>
        <v>0.121647565520176</v>
      </c>
      <c r="I186" s="4">
        <f>_xlfn.NUMBERVALUE(Test_Length_Start[[#This Row],[Column6]])</f>
        <v>3.01864158929161E-2</v>
      </c>
      <c r="J186" s="4">
        <f>_xlfn.NUMBERVALUE(Test_Length_Start[[#This Row],[Column7]])</f>
        <v>8.8789770630092094E-2</v>
      </c>
      <c r="K186" s="4">
        <f>_xlfn.NUMBERVALUE(Test_Length_Start[[#This Row],[Column12]])</f>
        <v>2.4491894020466098</v>
      </c>
      <c r="L186" s="8">
        <f>_xlfn.NUMBERVALUE(Test_Length_Start[[#This Row],[Column10]])</f>
        <v>0.11336361664358301</v>
      </c>
      <c r="M186" s="4">
        <f>_xlfn.NUMBERVALUE(Test_Length_Start[[#This Row],[Column11]])</f>
        <v>0.57882062025236303</v>
      </c>
      <c r="N186" s="8">
        <f>Tableau2[[#This Row],[Longueur manquante]]-(6-Tableau2[[#This Row],[longueur]])</f>
        <v>-1.522039960673677</v>
      </c>
    </row>
    <row r="187" spans="2:14" x14ac:dyDescent="0.25">
      <c r="B187" s="3" t="str">
        <f t="shared" si="4"/>
        <v>1</v>
      </c>
      <c r="C187" s="4" t="str">
        <f>Test_Length_Start[[#This Row],[Column1]]</f>
        <v>1-Ground_Truth</v>
      </c>
      <c r="D187" s="3">
        <f t="shared" si="5"/>
        <v>-2</v>
      </c>
      <c r="E187" s="4">
        <f>_xlfn.NUMBERVALUE(Test_Length_Start[[#This Row],[Column2]])</f>
        <v>13.6292489353932</v>
      </c>
      <c r="F187" s="4">
        <f>_xlfn.NUMBERVALUE(Test_Length_Start[[#This Row],[Column3]])</f>
        <v>3.72633476006285</v>
      </c>
      <c r="G187" s="4">
        <f>_xlfn.NUMBERVALUE(Test_Length_Start[[#This Row],[Column4]])</f>
        <v>1.13720482523411E-2</v>
      </c>
      <c r="H187" s="4">
        <f>_xlfn.NUMBERVALUE(Test_Length_Start[[#This Row],[Column5]])</f>
        <v>0.12619269958886101</v>
      </c>
      <c r="I187" s="4">
        <f>_xlfn.NUMBERVALUE(Test_Length_Start[[#This Row],[Column6]])</f>
        <v>8.8923852169396304E-3</v>
      </c>
      <c r="J187" s="4">
        <f>_xlfn.NUMBERVALUE(Test_Length_Start[[#This Row],[Column7]])</f>
        <v>8.3859707815802001E-2</v>
      </c>
      <c r="K187" s="4">
        <f>_xlfn.NUMBERVALUE(Test_Length_Start[[#This Row],[Column12]])</f>
        <v>2.31476074503734</v>
      </c>
      <c r="L187" s="8">
        <f>_xlfn.NUMBERVALUE(Test_Length_Start[[#This Row],[Column10]])</f>
        <v>3.80202725702809E-2</v>
      </c>
      <c r="M187" s="4">
        <f>_xlfn.NUMBERVALUE(Test_Length_Start[[#This Row],[Column11]])</f>
        <v>0.56191561739002205</v>
      </c>
      <c r="N187" s="8">
        <f>Tableau2[[#This Row],[Longueur manquante]]-(6-Tableau2[[#This Row],[longueur]])</f>
        <v>-1.7117496225471278</v>
      </c>
    </row>
    <row r="188" spans="2:14" x14ac:dyDescent="0.25">
      <c r="B188" s="3" t="str">
        <f t="shared" si="4"/>
        <v>1</v>
      </c>
      <c r="C188" s="4" t="str">
        <f>Test_Length_Start[[#This Row],[Column1]]</f>
        <v>1-Ground_Truth</v>
      </c>
      <c r="D188" s="3">
        <f t="shared" si="5"/>
        <v>-2</v>
      </c>
      <c r="E188" s="4">
        <f>_xlfn.NUMBERVALUE(Test_Length_Start[[#This Row],[Column2]])</f>
        <v>28.917940674252399</v>
      </c>
      <c r="F188" s="4">
        <f>_xlfn.NUMBERVALUE(Test_Length_Start[[#This Row],[Column3]])</f>
        <v>3.7115059949728502</v>
      </c>
      <c r="G188" s="4">
        <f>_xlfn.NUMBERVALUE(Test_Length_Start[[#This Row],[Column4]])</f>
        <v>2.3729295888199501E-2</v>
      </c>
      <c r="H188" s="4">
        <f>_xlfn.NUMBERVALUE(Test_Length_Start[[#This Row],[Column5]])</f>
        <v>0.132953626071315</v>
      </c>
      <c r="I188" s="4">
        <f>_xlfn.NUMBERVALUE(Test_Length_Start[[#This Row],[Column6]])</f>
        <v>1.31869870524981E-2</v>
      </c>
      <c r="J188" s="4">
        <f>_xlfn.NUMBERVALUE(Test_Length_Start[[#This Row],[Column7]])</f>
        <v>9.3311515524146904E-2</v>
      </c>
      <c r="K188" s="4">
        <f>_xlfn.NUMBERVALUE(Test_Length_Start[[#This Row],[Column12]])</f>
        <v>2.2264536420116201</v>
      </c>
      <c r="L188" s="8">
        <f>_xlfn.NUMBERVALUE(Test_Length_Start[[#This Row],[Column10]])</f>
        <v>0.11509384805177</v>
      </c>
      <c r="M188" s="4">
        <f>_xlfn.NUMBERVALUE(Test_Length_Start[[#This Row],[Column11]])</f>
        <v>0.61296671911537404</v>
      </c>
      <c r="N188" s="8">
        <f>Tableau2[[#This Row],[Longueur manquante]]-(6-Tableau2[[#This Row],[longueur]])</f>
        <v>-1.6755272859117758</v>
      </c>
    </row>
    <row r="189" spans="2:14" x14ac:dyDescent="0.25">
      <c r="B189" s="3" t="str">
        <f t="shared" si="4"/>
        <v>1</v>
      </c>
      <c r="C189" s="4" t="str">
        <f>Test_Length_Start[[#This Row],[Column1]]</f>
        <v>1-Ground_Truth</v>
      </c>
      <c r="D189" s="3">
        <f t="shared" si="5"/>
        <v>-2</v>
      </c>
      <c r="E189" s="4">
        <f>_xlfn.NUMBERVALUE(Test_Length_Start[[#This Row],[Column2]])</f>
        <v>15.3657646420373</v>
      </c>
      <c r="F189" s="4">
        <f>_xlfn.NUMBERVALUE(Test_Length_Start[[#This Row],[Column3]])</f>
        <v>3.7212297191333099</v>
      </c>
      <c r="G189" s="4">
        <f>_xlfn.NUMBERVALUE(Test_Length_Start[[#This Row],[Column4]])</f>
        <v>1.74733570091779E-2</v>
      </c>
      <c r="H189" s="4">
        <f>_xlfn.NUMBERVALUE(Test_Length_Start[[#This Row],[Column5]])</f>
        <v>0.12743982122939601</v>
      </c>
      <c r="I189" s="4">
        <f>_xlfn.NUMBERVALUE(Test_Length_Start[[#This Row],[Column6]])</f>
        <v>1.17785676215233E-2</v>
      </c>
      <c r="J189" s="4">
        <f>_xlfn.NUMBERVALUE(Test_Length_Start[[#This Row],[Column7]])</f>
        <v>8.4997786691654503E-2</v>
      </c>
      <c r="K189" s="4">
        <f>_xlfn.NUMBERVALUE(Test_Length_Start[[#This Row],[Column12]])</f>
        <v>2.23930703289806</v>
      </c>
      <c r="L189" s="8">
        <f>_xlfn.NUMBERVALUE(Test_Length_Start[[#This Row],[Column10]])</f>
        <v>6.6739061870958405E-2</v>
      </c>
      <c r="M189" s="4">
        <f>_xlfn.NUMBERVALUE(Test_Length_Start[[#This Row],[Column11]])</f>
        <v>0.56306456168405505</v>
      </c>
      <c r="N189" s="8">
        <f>Tableau2[[#This Row],[Longueur manquante]]-(6-Tableau2[[#This Row],[longueur]])</f>
        <v>-1.715705719182635</v>
      </c>
    </row>
    <row r="190" spans="2:14" x14ac:dyDescent="0.25">
      <c r="B190" s="3" t="str">
        <f t="shared" si="4"/>
        <v>1</v>
      </c>
      <c r="C190" s="4" t="str">
        <f>Test_Length_Start[[#This Row],[Column1]]</f>
        <v>1-Ground_Truth</v>
      </c>
      <c r="D190" s="3">
        <f t="shared" si="5"/>
        <v>-2</v>
      </c>
      <c r="E190" s="4">
        <f>_xlfn.NUMBERVALUE(Test_Length_Start[[#This Row],[Column2]])</f>
        <v>31.519141797614601</v>
      </c>
      <c r="F190" s="4">
        <f>_xlfn.NUMBERVALUE(Test_Length_Start[[#This Row],[Column3]])</f>
        <v>3.7958820309168502</v>
      </c>
      <c r="G190" s="4">
        <f>_xlfn.NUMBERVALUE(Test_Length_Start[[#This Row],[Column4]])</f>
        <v>2.93977099666347E-2</v>
      </c>
      <c r="H190" s="4">
        <f>_xlfn.NUMBERVALUE(Test_Length_Start[[#This Row],[Column5]])</f>
        <v>0.119521093237539</v>
      </c>
      <c r="I190" s="4">
        <f>_xlfn.NUMBERVALUE(Test_Length_Start[[#This Row],[Column6]])</f>
        <v>2.0740712613615001E-2</v>
      </c>
      <c r="J190" s="4">
        <f>_xlfn.NUMBERVALUE(Test_Length_Start[[#This Row],[Column7]])</f>
        <v>8.5706308069586706E-2</v>
      </c>
      <c r="K190" s="4">
        <f>_xlfn.NUMBERVALUE(Test_Length_Start[[#This Row],[Column12]])</f>
        <v>2.3703226809157001</v>
      </c>
      <c r="L190" s="8">
        <f>_xlfn.NUMBERVALUE(Test_Length_Start[[#This Row],[Column10]])</f>
        <v>0.150895438870533</v>
      </c>
      <c r="M190" s="4">
        <f>_xlfn.NUMBERVALUE(Test_Length_Start[[#This Row],[Column11]])</f>
        <v>0.52745206966093205</v>
      </c>
      <c r="N190" s="8">
        <f>Tableau2[[#This Row],[Longueur manquante]]-(6-Tableau2[[#This Row],[longueur]])</f>
        <v>-1.6766658994222179</v>
      </c>
    </row>
    <row r="191" spans="2:14" x14ac:dyDescent="0.25">
      <c r="B191" s="3" t="str">
        <f t="shared" si="4"/>
        <v>1</v>
      </c>
      <c r="C191" s="4" t="str">
        <f>Test_Length_Start[[#This Row],[Column1]]</f>
        <v>1-Ground_Truth</v>
      </c>
      <c r="D191" s="3">
        <f t="shared" si="5"/>
        <v>-2</v>
      </c>
      <c r="E191" s="4">
        <f>_xlfn.NUMBERVALUE(Test_Length_Start[[#This Row],[Column2]])</f>
        <v>29.197800949719198</v>
      </c>
      <c r="F191" s="4">
        <f>_xlfn.NUMBERVALUE(Test_Length_Start[[#This Row],[Column3]])</f>
        <v>3.7625670396009401</v>
      </c>
      <c r="G191" s="4">
        <f>_xlfn.NUMBERVALUE(Test_Length_Start[[#This Row],[Column4]])</f>
        <v>2.78368359253734E-2</v>
      </c>
      <c r="H191" s="4">
        <f>_xlfn.NUMBERVALUE(Test_Length_Start[[#This Row],[Column5]])</f>
        <v>0.129263142227071</v>
      </c>
      <c r="I191" s="4">
        <f>_xlfn.NUMBERVALUE(Test_Length_Start[[#This Row],[Column6]])</f>
        <v>1.8178644812956099E-2</v>
      </c>
      <c r="J191" s="4">
        <f>_xlfn.NUMBERVALUE(Test_Length_Start[[#This Row],[Column7]])</f>
        <v>8.9473872205629704E-2</v>
      </c>
      <c r="K191" s="4">
        <f>_xlfn.NUMBERVALUE(Test_Length_Start[[#This Row],[Column12]])</f>
        <v>2.4551513469778001</v>
      </c>
      <c r="L191" s="8">
        <f>_xlfn.NUMBERVALUE(Test_Length_Start[[#This Row],[Column10]])</f>
        <v>0.116305999930649</v>
      </c>
      <c r="M191" s="4">
        <f>_xlfn.NUMBERVALUE(Test_Length_Start[[#This Row],[Column11]])</f>
        <v>0.59386790601310602</v>
      </c>
      <c r="N191" s="8">
        <f>Tableau2[[#This Row],[Longueur manquante]]-(6-Tableau2[[#This Row],[longueur]])</f>
        <v>-1.6435650543859539</v>
      </c>
    </row>
    <row r="192" spans="2:14" x14ac:dyDescent="0.25">
      <c r="B192" s="3" t="str">
        <f t="shared" si="4"/>
        <v>1</v>
      </c>
      <c r="C192" s="4" t="str">
        <f>Test_Length_Start[[#This Row],[Column1]]</f>
        <v>1-Ground_Truth</v>
      </c>
      <c r="D192" s="3">
        <f t="shared" si="5"/>
        <v>-2</v>
      </c>
      <c r="E192" s="4">
        <f>_xlfn.NUMBERVALUE(Test_Length_Start[[#This Row],[Column2]])</f>
        <v>14.943261353518301</v>
      </c>
      <c r="F192" s="4">
        <f>_xlfn.NUMBERVALUE(Test_Length_Start[[#This Row],[Column3]])</f>
        <v>3.7252869825717601</v>
      </c>
      <c r="G192" s="4">
        <f>_xlfn.NUMBERVALUE(Test_Length_Start[[#This Row],[Column4]])</f>
        <v>1.1882976181945001E-2</v>
      </c>
      <c r="H192" s="4">
        <f>_xlfn.NUMBERVALUE(Test_Length_Start[[#This Row],[Column5]])</f>
        <v>0.119267305687332</v>
      </c>
      <c r="I192" s="4">
        <f>_xlfn.NUMBERVALUE(Test_Length_Start[[#This Row],[Column6]])</f>
        <v>7.7171236920338202E-3</v>
      </c>
      <c r="J192" s="4">
        <f>_xlfn.NUMBERVALUE(Test_Length_Start[[#This Row],[Column7]])</f>
        <v>7.9808713654250102E-2</v>
      </c>
      <c r="K192" s="4">
        <f>_xlfn.NUMBERVALUE(Test_Length_Start[[#This Row],[Column12]])</f>
        <v>2.3660236709984002</v>
      </c>
      <c r="L192" s="8">
        <f>_xlfn.NUMBERVALUE(Test_Length_Start[[#This Row],[Column10]])</f>
        <v>4.2387056831897398E-2</v>
      </c>
      <c r="M192" s="4">
        <f>_xlfn.NUMBERVALUE(Test_Length_Start[[#This Row],[Column11]])</f>
        <v>0.52490037429034897</v>
      </c>
      <c r="N192" s="8">
        <f>Tableau2[[#This Row],[Longueur manquante]]-(6-Tableau2[[#This Row],[longueur]])</f>
        <v>-1.7498126431378909</v>
      </c>
    </row>
    <row r="193" spans="2:14" x14ac:dyDescent="0.25">
      <c r="B193" s="3" t="str">
        <f t="shared" si="4"/>
        <v>1</v>
      </c>
      <c r="C193" s="4" t="str">
        <f>Test_Length_Start[[#This Row],[Column1]]</f>
        <v>1-Ground_Truth</v>
      </c>
      <c r="D193" s="3">
        <f t="shared" si="5"/>
        <v>-2</v>
      </c>
      <c r="E193" s="4">
        <f>_xlfn.NUMBERVALUE(Test_Length_Start[[#This Row],[Column2]])</f>
        <v>10.823543259078701</v>
      </c>
      <c r="F193" s="4">
        <f>_xlfn.NUMBERVALUE(Test_Length_Start[[#This Row],[Column3]])</f>
        <v>3.8790229737310602</v>
      </c>
      <c r="G193" s="4">
        <f>_xlfn.NUMBERVALUE(Test_Length_Start[[#This Row],[Column4]])</f>
        <v>1.02611640192211E-2</v>
      </c>
      <c r="H193" s="4">
        <f>_xlfn.NUMBERVALUE(Test_Length_Start[[#This Row],[Column5]])</f>
        <v>0.107828110221898</v>
      </c>
      <c r="I193" s="4">
        <f>_xlfn.NUMBERVALUE(Test_Length_Start[[#This Row],[Column6]])</f>
        <v>9.4174344944814997E-3</v>
      </c>
      <c r="J193" s="4">
        <f>_xlfn.NUMBERVALUE(Test_Length_Start[[#This Row],[Column7]])</f>
        <v>7.0849783278223805E-2</v>
      </c>
      <c r="K193" s="4">
        <f>_xlfn.NUMBERVALUE(Test_Length_Start[[#This Row],[Column12]])</f>
        <v>2.2696780149126399</v>
      </c>
      <c r="L193" s="8">
        <f>_xlfn.NUMBERVALUE(Test_Length_Start[[#This Row],[Column10]])</f>
        <v>3.1433425166952599E-2</v>
      </c>
      <c r="M193" s="4">
        <f>_xlfn.NUMBERVALUE(Test_Length_Start[[#This Row],[Column11]])</f>
        <v>0.543864601581447</v>
      </c>
      <c r="N193" s="8">
        <f>Tableau2[[#This Row],[Longueur manquante]]-(6-Tableau2[[#This Row],[longueur]])</f>
        <v>-1.5771124246874928</v>
      </c>
    </row>
    <row r="194" spans="2:14" x14ac:dyDescent="0.25">
      <c r="B194" s="3" t="str">
        <f t="shared" ref="B194:B257" si="6">SUBSTITUTE(LEFT(C194,2),"-","")</f>
        <v>1</v>
      </c>
      <c r="C194" s="4" t="str">
        <f>Test_Length_Start[[#This Row],[Column1]]</f>
        <v>1-Ground_Truth</v>
      </c>
      <c r="D194" s="3">
        <f t="shared" ref="D194:D257" si="7">_xlfn.NUMBERVALUE(IFERROR(RIGHT(C194,LEN(C194)-SEARCH("-",C194,5)),-0.2))*10</f>
        <v>-2</v>
      </c>
      <c r="E194" s="4">
        <f>_xlfn.NUMBERVALUE(Test_Length_Start[[#This Row],[Column2]])</f>
        <v>5.4282422460604902</v>
      </c>
      <c r="F194" s="4">
        <f>_xlfn.NUMBERVALUE(Test_Length_Start[[#This Row],[Column3]])</f>
        <v>3.8651990705650299</v>
      </c>
      <c r="G194" s="4">
        <f>_xlfn.NUMBERVALUE(Test_Length_Start[[#This Row],[Column4]])</f>
        <v>1.5659460501604699E-2</v>
      </c>
      <c r="H194" s="4">
        <f>_xlfn.NUMBERVALUE(Test_Length_Start[[#This Row],[Column5]])</f>
        <v>0.10939016470841099</v>
      </c>
      <c r="I194" s="4">
        <f>_xlfn.NUMBERVALUE(Test_Length_Start[[#This Row],[Column6]])</f>
        <v>1.32499629344417E-2</v>
      </c>
      <c r="J194" s="4">
        <f>_xlfn.NUMBERVALUE(Test_Length_Start[[#This Row],[Column7]])</f>
        <v>7.1773877766464406E-2</v>
      </c>
      <c r="K194" s="4">
        <f>_xlfn.NUMBERVALUE(Test_Length_Start[[#This Row],[Column12]])</f>
        <v>2.7074933239491599</v>
      </c>
      <c r="L194" s="8">
        <f>_xlfn.NUMBERVALUE(Test_Length_Start[[#This Row],[Column10]])</f>
        <v>5.3380149576268798E-2</v>
      </c>
      <c r="M194" s="4">
        <f>_xlfn.NUMBERVALUE(Test_Length_Start[[#This Row],[Column11]])</f>
        <v>0.55109891295562496</v>
      </c>
      <c r="N194" s="8">
        <f>Tableau2[[#This Row],[Longueur manquante]]-(6-Tableau2[[#This Row],[longueur]])</f>
        <v>-1.5837020164793452</v>
      </c>
    </row>
    <row r="195" spans="2:14" x14ac:dyDescent="0.25">
      <c r="B195" s="3" t="str">
        <f t="shared" si="6"/>
        <v>1</v>
      </c>
      <c r="C195" s="4" t="str">
        <f>Test_Length_Start[[#This Row],[Column1]]</f>
        <v>1-Ground_Truth</v>
      </c>
      <c r="D195" s="3">
        <f t="shared" si="7"/>
        <v>-2</v>
      </c>
      <c r="E195" s="4">
        <f>_xlfn.NUMBERVALUE(Test_Length_Start[[#This Row],[Column2]])</f>
        <v>11.686504126113</v>
      </c>
      <c r="F195" s="4">
        <f>_xlfn.NUMBERVALUE(Test_Length_Start[[#This Row],[Column3]])</f>
        <v>3.6990757708875002</v>
      </c>
      <c r="G195" s="4">
        <f>_xlfn.NUMBERVALUE(Test_Length_Start[[#This Row],[Column4]])</f>
        <v>1.3345536366369599E-2</v>
      </c>
      <c r="H195" s="4">
        <f>_xlfn.NUMBERVALUE(Test_Length_Start[[#This Row],[Column5]])</f>
        <v>0.12671745565810799</v>
      </c>
      <c r="I195" s="4">
        <f>_xlfn.NUMBERVALUE(Test_Length_Start[[#This Row],[Column6]])</f>
        <v>1.0326622068255501E-2</v>
      </c>
      <c r="J195" s="4">
        <f>_xlfn.NUMBERVALUE(Test_Length_Start[[#This Row],[Column7]])</f>
        <v>8.5083461658405496E-2</v>
      </c>
      <c r="K195" s="4">
        <f>_xlfn.NUMBERVALUE(Test_Length_Start[[#This Row],[Column12]])</f>
        <v>2.30325053096748</v>
      </c>
      <c r="L195" s="8">
        <f>_xlfn.NUMBERVALUE(Test_Length_Start[[#This Row],[Column10]])</f>
        <v>4.6431750822755302E-2</v>
      </c>
      <c r="M195" s="4">
        <f>_xlfn.NUMBERVALUE(Test_Length_Start[[#This Row],[Column11]])</f>
        <v>0.54815779590984104</v>
      </c>
      <c r="N195" s="8">
        <f>Tableau2[[#This Row],[Longueur manquante]]-(6-Tableau2[[#This Row],[longueur]])</f>
        <v>-1.7527664332026589</v>
      </c>
    </row>
    <row r="196" spans="2:14" x14ac:dyDescent="0.25">
      <c r="B196" s="3" t="str">
        <f t="shared" si="6"/>
        <v>1</v>
      </c>
      <c r="C196" s="4" t="str">
        <f>Test_Length_Start[[#This Row],[Column1]]</f>
        <v>1-Ground_Truth</v>
      </c>
      <c r="D196" s="3">
        <f t="shared" si="7"/>
        <v>-2</v>
      </c>
      <c r="E196" s="4">
        <f>_xlfn.NUMBERVALUE(Test_Length_Start[[#This Row],[Column2]])</f>
        <v>5.7018066226806798</v>
      </c>
      <c r="F196" s="4">
        <f>_xlfn.NUMBERVALUE(Test_Length_Start[[#This Row],[Column3]])</f>
        <v>3.7248169949247698</v>
      </c>
      <c r="G196" s="4">
        <f>_xlfn.NUMBERVALUE(Test_Length_Start[[#This Row],[Column4]])</f>
        <v>3.6496592468356501E-2</v>
      </c>
      <c r="H196" s="4">
        <f>_xlfn.NUMBERVALUE(Test_Length_Start[[#This Row],[Column5]])</f>
        <v>0.12767289148549901</v>
      </c>
      <c r="I196" s="4">
        <f>_xlfn.NUMBERVALUE(Test_Length_Start[[#This Row],[Column6]])</f>
        <v>2.7609468891888499E-2</v>
      </c>
      <c r="J196" s="4">
        <f>_xlfn.NUMBERVALUE(Test_Length_Start[[#This Row],[Column7]])</f>
        <v>9.9330626519313597E-2</v>
      </c>
      <c r="K196" s="4">
        <f>_xlfn.NUMBERVALUE(Test_Length_Start[[#This Row],[Column12]])</f>
        <v>2.4874368099262898</v>
      </c>
      <c r="L196" s="8">
        <f>_xlfn.NUMBERVALUE(Test_Length_Start[[#This Row],[Column10]])</f>
        <v>0.12511471623960099</v>
      </c>
      <c r="M196" s="4">
        <f>_xlfn.NUMBERVALUE(Test_Length_Start[[#This Row],[Column11]])</f>
        <v>0.57016503518202499</v>
      </c>
      <c r="N196" s="8">
        <f>Tableau2[[#This Row],[Longueur manquante]]-(6-Tableau2[[#This Row],[longueur]])</f>
        <v>-1.7050179698932051</v>
      </c>
    </row>
    <row r="197" spans="2:14" x14ac:dyDescent="0.25">
      <c r="B197" s="3" t="str">
        <f t="shared" si="6"/>
        <v>1</v>
      </c>
      <c r="C197" s="4" t="str">
        <f>Test_Length_Start[[#This Row],[Column1]]</f>
        <v>1-Ground_Truth</v>
      </c>
      <c r="D197" s="3">
        <f t="shared" si="7"/>
        <v>-2</v>
      </c>
      <c r="E197" s="4">
        <f>_xlfn.NUMBERVALUE(Test_Length_Start[[#This Row],[Column2]])</f>
        <v>14.6365228092425</v>
      </c>
      <c r="F197" s="4">
        <f>_xlfn.NUMBERVALUE(Test_Length_Start[[#This Row],[Column3]])</f>
        <v>3.7045758109502702</v>
      </c>
      <c r="G197" s="4">
        <f>_xlfn.NUMBERVALUE(Test_Length_Start[[#This Row],[Column4]])</f>
        <v>2.7267912806933501E-2</v>
      </c>
      <c r="H197" s="4">
        <f>_xlfn.NUMBERVALUE(Test_Length_Start[[#This Row],[Column5]])</f>
        <v>0.112879335646922</v>
      </c>
      <c r="I197" s="4">
        <f>_xlfn.NUMBERVALUE(Test_Length_Start[[#This Row],[Column6]])</f>
        <v>2.0654006852485599E-2</v>
      </c>
      <c r="J197" s="4">
        <f>_xlfn.NUMBERVALUE(Test_Length_Start[[#This Row],[Column7]])</f>
        <v>8.5429198442665499E-2</v>
      </c>
      <c r="K197" s="4">
        <f>_xlfn.NUMBERVALUE(Test_Length_Start[[#This Row],[Column12]])</f>
        <v>2.8035820309305501</v>
      </c>
      <c r="L197" s="8">
        <f>_xlfn.NUMBERVALUE(Test_Length_Start[[#This Row],[Column10]])</f>
        <v>0.139453886019728</v>
      </c>
      <c r="M197" s="4">
        <f>_xlfn.NUMBERVALUE(Test_Length_Start[[#This Row],[Column11]])</f>
        <v>0.51408188545682898</v>
      </c>
      <c r="N197" s="8">
        <f>Tableau2[[#This Row],[Longueur manquante]]-(6-Tableau2[[#This Row],[longueur]])</f>
        <v>-1.7813423035929008</v>
      </c>
    </row>
    <row r="198" spans="2:14" x14ac:dyDescent="0.25">
      <c r="B198" s="3" t="str">
        <f t="shared" si="6"/>
        <v>1</v>
      </c>
      <c r="C198" s="4" t="str">
        <f>Test_Length_Start[[#This Row],[Column1]]</f>
        <v>1-Ground_Truth</v>
      </c>
      <c r="D198" s="3">
        <f t="shared" si="7"/>
        <v>-2</v>
      </c>
      <c r="E198" s="4">
        <f>_xlfn.NUMBERVALUE(Test_Length_Start[[#This Row],[Column2]])</f>
        <v>4.7070205835922598</v>
      </c>
      <c r="F198" s="4">
        <f>_xlfn.NUMBERVALUE(Test_Length_Start[[#This Row],[Column3]])</f>
        <v>3.87032790703618</v>
      </c>
      <c r="G198" s="4">
        <f>_xlfn.NUMBERVALUE(Test_Length_Start[[#This Row],[Column4]])</f>
        <v>2.2960262176006701E-2</v>
      </c>
      <c r="H198" s="4">
        <f>_xlfn.NUMBERVALUE(Test_Length_Start[[#This Row],[Column5]])</f>
        <v>0.114238493365074</v>
      </c>
      <c r="I198" s="4">
        <f>_xlfn.NUMBERVALUE(Test_Length_Start[[#This Row],[Column6]])</f>
        <v>1.6708859731981399E-2</v>
      </c>
      <c r="J198" s="4">
        <f>_xlfn.NUMBERVALUE(Test_Length_Start[[#This Row],[Column7]])</f>
        <v>7.6494627571877902E-2</v>
      </c>
      <c r="K198" s="4">
        <f>_xlfn.NUMBERVALUE(Test_Length_Start[[#This Row],[Column12]])</f>
        <v>2.7484270220156701</v>
      </c>
      <c r="L198" s="8">
        <f>_xlfn.NUMBERVALUE(Test_Length_Start[[#This Row],[Column10]])</f>
        <v>6.8285319181844106E-2</v>
      </c>
      <c r="M198" s="4">
        <f>_xlfn.NUMBERVALUE(Test_Length_Start[[#This Row],[Column11]])</f>
        <v>0.55282731738795698</v>
      </c>
      <c r="N198" s="8">
        <f>Tableau2[[#This Row],[Longueur manquante]]-(6-Tableau2[[#This Row],[longueur]])</f>
        <v>-1.576844775575863</v>
      </c>
    </row>
    <row r="199" spans="2:14" x14ac:dyDescent="0.25">
      <c r="B199" s="3" t="str">
        <f t="shared" si="6"/>
        <v>1</v>
      </c>
      <c r="C199" s="4" t="str">
        <f>Test_Length_Start[[#This Row],[Column1]]</f>
        <v>1-Ground_Truth</v>
      </c>
      <c r="D199" s="3">
        <f t="shared" si="7"/>
        <v>-2</v>
      </c>
      <c r="E199" s="4">
        <f>_xlfn.NUMBERVALUE(Test_Length_Start[[#This Row],[Column2]])</f>
        <v>3.9920305216331702</v>
      </c>
      <c r="F199" s="4">
        <f>_xlfn.NUMBERVALUE(Test_Length_Start[[#This Row],[Column3]])</f>
        <v>3.7034391526629902</v>
      </c>
      <c r="G199" s="4">
        <f>_xlfn.NUMBERVALUE(Test_Length_Start[[#This Row],[Column4]])</f>
        <v>3.8282530308729801E-2</v>
      </c>
      <c r="H199" s="4">
        <f>_xlfn.NUMBERVALUE(Test_Length_Start[[#This Row],[Column5]])</f>
        <v>0.12596669502633501</v>
      </c>
      <c r="I199" s="4">
        <f>_xlfn.NUMBERVALUE(Test_Length_Start[[#This Row],[Column6]])</f>
        <v>2.8916049868452798E-2</v>
      </c>
      <c r="J199" s="4">
        <f>_xlfn.NUMBERVALUE(Test_Length_Start[[#This Row],[Column7]])</f>
        <v>9.7182107881804994E-2</v>
      </c>
      <c r="K199" s="4">
        <f>_xlfn.NUMBERVALUE(Test_Length_Start[[#This Row],[Column12]])</f>
        <v>2.5642566599417398</v>
      </c>
      <c r="L199" s="8">
        <f>_xlfn.NUMBERVALUE(Test_Length_Start[[#This Row],[Column10]])</f>
        <v>0.12928338150531599</v>
      </c>
      <c r="M199" s="4">
        <f>_xlfn.NUMBERVALUE(Test_Length_Start[[#This Row],[Column11]])</f>
        <v>0.55569415807619604</v>
      </c>
      <c r="N199" s="8">
        <f>Tableau2[[#This Row],[Longueur manquante]]-(6-Tableau2[[#This Row],[longueur]])</f>
        <v>-1.7408666892608138</v>
      </c>
    </row>
    <row r="200" spans="2:14" x14ac:dyDescent="0.25">
      <c r="B200" s="3" t="str">
        <f t="shared" si="6"/>
        <v>1</v>
      </c>
      <c r="C200" s="4" t="str">
        <f>Test_Length_Start[[#This Row],[Column1]]</f>
        <v>1-Ground_Truth</v>
      </c>
      <c r="D200" s="3">
        <f t="shared" si="7"/>
        <v>-2</v>
      </c>
      <c r="E200" s="4">
        <f>_xlfn.NUMBERVALUE(Test_Length_Start[[#This Row],[Column2]])</f>
        <v>6.0741425221321403</v>
      </c>
      <c r="F200" s="4">
        <f>_xlfn.NUMBERVALUE(Test_Length_Start[[#This Row],[Column3]])</f>
        <v>3.8884293216375698</v>
      </c>
      <c r="G200" s="4">
        <f>_xlfn.NUMBERVALUE(Test_Length_Start[[#This Row],[Column4]])</f>
        <v>1.4641853194694601E-2</v>
      </c>
      <c r="H200" s="4">
        <f>_xlfn.NUMBERVALUE(Test_Length_Start[[#This Row],[Column5]])</f>
        <v>0.109815027629435</v>
      </c>
      <c r="I200" s="4">
        <f>_xlfn.NUMBERVALUE(Test_Length_Start[[#This Row],[Column6]])</f>
        <v>1.22787002998471E-2</v>
      </c>
      <c r="J200" s="4">
        <f>_xlfn.NUMBERVALUE(Test_Length_Start[[#This Row],[Column7]])</f>
        <v>7.1566098529501507E-2</v>
      </c>
      <c r="K200" s="4">
        <f>_xlfn.NUMBERVALUE(Test_Length_Start[[#This Row],[Column12]])</f>
        <v>2.4266849999548801</v>
      </c>
      <c r="L200" s="8">
        <f>_xlfn.NUMBERVALUE(Test_Length_Start[[#This Row],[Column10]])</f>
        <v>4.6178833738306703E-2</v>
      </c>
      <c r="M200" s="4">
        <f>_xlfn.NUMBERVALUE(Test_Length_Start[[#This Row],[Column11]])</f>
        <v>0.54972310263858304</v>
      </c>
      <c r="N200" s="8">
        <f>Tableau2[[#This Row],[Longueur manquante]]-(6-Tableau2[[#This Row],[longueur]])</f>
        <v>-1.561847575723847</v>
      </c>
    </row>
    <row r="201" spans="2:14" x14ac:dyDescent="0.25">
      <c r="B201" s="3" t="str">
        <f t="shared" si="6"/>
        <v>1</v>
      </c>
      <c r="C201" s="4" t="str">
        <f>Test_Length_Start[[#This Row],[Column1]]</f>
        <v>1-Ground_Truth</v>
      </c>
      <c r="D201" s="3">
        <f t="shared" si="7"/>
        <v>-2</v>
      </c>
      <c r="E201" s="4">
        <f>_xlfn.NUMBERVALUE(Test_Length_Start[[#This Row],[Column2]])</f>
        <v>9.2909121651787192</v>
      </c>
      <c r="F201" s="4">
        <f>_xlfn.NUMBERVALUE(Test_Length_Start[[#This Row],[Column3]])</f>
        <v>3.6049736306076401</v>
      </c>
      <c r="G201" s="4">
        <f>_xlfn.NUMBERVALUE(Test_Length_Start[[#This Row],[Column4]])</f>
        <v>2.2367329595690599E-2</v>
      </c>
      <c r="H201" s="4">
        <f>_xlfn.NUMBERVALUE(Test_Length_Start[[#This Row],[Column5]])</f>
        <v>0.131023170578281</v>
      </c>
      <c r="I201" s="4">
        <f>_xlfn.NUMBERVALUE(Test_Length_Start[[#This Row],[Column6]])</f>
        <v>1.7021275925044502E-2</v>
      </c>
      <c r="J201" s="4">
        <f>_xlfn.NUMBERVALUE(Test_Length_Start[[#This Row],[Column7]])</f>
        <v>8.6873449402556702E-2</v>
      </c>
      <c r="K201" s="4">
        <f>_xlfn.NUMBERVALUE(Test_Length_Start[[#This Row],[Column12]])</f>
        <v>2.30854839505627</v>
      </c>
      <c r="L201" s="8">
        <f>_xlfn.NUMBERVALUE(Test_Length_Start[[#This Row],[Column10]])</f>
        <v>7.6711374301430907E-2</v>
      </c>
      <c r="M201" s="4">
        <f>_xlfn.NUMBERVALUE(Test_Length_Start[[#This Row],[Column11]])</f>
        <v>0.53649648781157599</v>
      </c>
      <c r="N201" s="8">
        <f>Tableau2[[#This Row],[Longueur manquante]]-(6-Tableau2[[#This Row],[longueur]])</f>
        <v>-1.8585298815807838</v>
      </c>
    </row>
    <row r="202" spans="2:14" x14ac:dyDescent="0.25">
      <c r="B202" s="3" t="str">
        <f t="shared" si="6"/>
        <v>10</v>
      </c>
      <c r="C202" s="4" t="str">
        <f>Test_Length_Start[[#This Row],[Column1]]</f>
        <v>10-Camera-0,0</v>
      </c>
      <c r="D202" s="3">
        <f t="shared" si="7"/>
        <v>0</v>
      </c>
      <c r="E202" s="4">
        <f>_xlfn.NUMBERVALUE(Test_Length_Start[[#This Row],[Column2]])</f>
        <v>55.607454397733697</v>
      </c>
      <c r="F202" s="4">
        <f>_xlfn.NUMBERVALUE(Test_Length_Start[[#This Row],[Column3]])</f>
        <v>3.7911741351640398</v>
      </c>
      <c r="G202" s="4">
        <f>_xlfn.NUMBERVALUE(Test_Length_Start[[#This Row],[Column4]])</f>
        <v>3.3454410840046599E-2</v>
      </c>
      <c r="H202" s="4">
        <f>_xlfn.NUMBERVALUE(Test_Length_Start[[#This Row],[Column5]])</f>
        <v>8.69823577182747E-2</v>
      </c>
      <c r="I202" s="4">
        <f>_xlfn.NUMBERVALUE(Test_Length_Start[[#This Row],[Column6]])</f>
        <v>2.7218452002360598E-2</v>
      </c>
      <c r="J202" s="4">
        <f>_xlfn.NUMBERVALUE(Test_Length_Start[[#This Row],[Column7]])</f>
        <v>7.07254053442717E-2</v>
      </c>
      <c r="K202" s="4">
        <f>_xlfn.NUMBERVALUE(Test_Length_Start[[#This Row],[Column12]])</f>
        <v>1.81518133403733</v>
      </c>
      <c r="L202" s="8">
        <f>_xlfn.NUMBERVALUE(Test_Length_Start[[#This Row],[Column10]])</f>
        <v>0.104166989154761</v>
      </c>
      <c r="M202" s="4">
        <f>_xlfn.NUMBERVALUE(Test_Length_Start[[#This Row],[Column11]])</f>
        <v>0.36081777976391699</v>
      </c>
      <c r="N202" s="8">
        <f>Tableau2[[#This Row],[Longueur manquante]]-(6-Tableau2[[#This Row],[longueur]])</f>
        <v>-1.8480080850720433</v>
      </c>
    </row>
    <row r="203" spans="2:14" x14ac:dyDescent="0.25">
      <c r="B203" s="3" t="str">
        <f t="shared" si="6"/>
        <v>10</v>
      </c>
      <c r="C203" s="4" t="str">
        <f>Test_Length_Start[[#This Row],[Column1]]</f>
        <v>10-Camera-0,0</v>
      </c>
      <c r="D203" s="3">
        <f t="shared" si="7"/>
        <v>0</v>
      </c>
      <c r="E203" s="4">
        <f>_xlfn.NUMBERVALUE(Test_Length_Start[[#This Row],[Column2]])</f>
        <v>32.5509018570622</v>
      </c>
      <c r="F203" s="4">
        <f>_xlfn.NUMBERVALUE(Test_Length_Start[[#This Row],[Column3]])</f>
        <v>3.7681618217978099</v>
      </c>
      <c r="G203" s="4">
        <f>_xlfn.NUMBERVALUE(Test_Length_Start[[#This Row],[Column4]])</f>
        <v>2.0579269135517601E-2</v>
      </c>
      <c r="H203" s="4">
        <f>_xlfn.NUMBERVALUE(Test_Length_Start[[#This Row],[Column5]])</f>
        <v>7.6797734283365907E-2</v>
      </c>
      <c r="I203" s="4">
        <f>_xlfn.NUMBERVALUE(Test_Length_Start[[#This Row],[Column6]])</f>
        <v>1.62312399336569E-2</v>
      </c>
      <c r="J203" s="4">
        <f>_xlfn.NUMBERVALUE(Test_Length_Start[[#This Row],[Column7]])</f>
        <v>5.4155144920977602E-2</v>
      </c>
      <c r="K203" s="4">
        <f>_xlfn.NUMBERVALUE(Test_Length_Start[[#This Row],[Column12]])</f>
        <v>2.63373549398966</v>
      </c>
      <c r="L203" s="8">
        <f>_xlfn.NUMBERVALUE(Test_Length_Start[[#This Row],[Column10]])</f>
        <v>6.6001364639851096E-2</v>
      </c>
      <c r="M203" s="4">
        <f>_xlfn.NUMBERVALUE(Test_Length_Start[[#This Row],[Column11]])</f>
        <v>0.35418771275174299</v>
      </c>
      <c r="N203" s="8">
        <f>Tableau2[[#This Row],[Longueur manquante]]-(6-Tableau2[[#This Row],[longueur]])</f>
        <v>-1.8776504654504471</v>
      </c>
    </row>
    <row r="204" spans="2:14" x14ac:dyDescent="0.25">
      <c r="B204" s="3" t="str">
        <f t="shared" si="6"/>
        <v>10</v>
      </c>
      <c r="C204" s="4" t="str">
        <f>Test_Length_Start[[#This Row],[Column1]]</f>
        <v>10-Camera-0,0</v>
      </c>
      <c r="D204" s="3">
        <f t="shared" si="7"/>
        <v>0</v>
      </c>
      <c r="E204" s="4">
        <f>_xlfn.NUMBERVALUE(Test_Length_Start[[#This Row],[Column2]])</f>
        <v>36.644986636748499</v>
      </c>
      <c r="F204" s="4">
        <f>_xlfn.NUMBERVALUE(Test_Length_Start[[#This Row],[Column3]])</f>
        <v>3.7697951186747098</v>
      </c>
      <c r="G204" s="4">
        <f>_xlfn.NUMBERVALUE(Test_Length_Start[[#This Row],[Column4]])</f>
        <v>2.0497426084288499E-2</v>
      </c>
      <c r="H204" s="4">
        <f>_xlfn.NUMBERVALUE(Test_Length_Start[[#This Row],[Column5]])</f>
        <v>7.6948191018994805E-2</v>
      </c>
      <c r="I204" s="4">
        <f>_xlfn.NUMBERVALUE(Test_Length_Start[[#This Row],[Column6]])</f>
        <v>1.66229578340579E-2</v>
      </c>
      <c r="J204" s="4">
        <f>_xlfn.NUMBERVALUE(Test_Length_Start[[#This Row],[Column7]])</f>
        <v>5.3035457504710101E-2</v>
      </c>
      <c r="K204" s="4">
        <f>_xlfn.NUMBERVALUE(Test_Length_Start[[#This Row],[Column12]])</f>
        <v>1.99614155397284</v>
      </c>
      <c r="L204" s="8">
        <f>_xlfn.NUMBERVALUE(Test_Length_Start[[#This Row],[Column10]])</f>
        <v>6.8380212822301806E-2</v>
      </c>
      <c r="M204" s="4">
        <f>_xlfn.NUMBERVALUE(Test_Length_Start[[#This Row],[Column11]])</f>
        <v>0.370821782315226</v>
      </c>
      <c r="N204" s="8">
        <f>Tableau2[[#This Row],[Longueur manquante]]-(6-Tableau2[[#This Row],[longueur]])</f>
        <v>-1.8593830990100642</v>
      </c>
    </row>
    <row r="205" spans="2:14" x14ac:dyDescent="0.25">
      <c r="B205" s="3" t="str">
        <f t="shared" si="6"/>
        <v>10</v>
      </c>
      <c r="C205" s="4" t="str">
        <f>Test_Length_Start[[#This Row],[Column1]]</f>
        <v>10-Camera-0,0</v>
      </c>
      <c r="D205" s="3">
        <f t="shared" si="7"/>
        <v>0</v>
      </c>
      <c r="E205" s="4">
        <f>_xlfn.NUMBERVALUE(Test_Length_Start[[#This Row],[Column2]])</f>
        <v>37.554943910819397</v>
      </c>
      <c r="F205" s="4">
        <f>_xlfn.NUMBERVALUE(Test_Length_Start[[#This Row],[Column3]])</f>
        <v>3.8679393895268999</v>
      </c>
      <c r="G205" s="4">
        <f>_xlfn.NUMBERVALUE(Test_Length_Start[[#This Row],[Column4]])</f>
        <v>3.5959044741518599E-2</v>
      </c>
      <c r="H205" s="4">
        <f>_xlfn.NUMBERVALUE(Test_Length_Start[[#This Row],[Column5]])</f>
        <v>7.2801013378486296E-2</v>
      </c>
      <c r="I205" s="4">
        <f>_xlfn.NUMBERVALUE(Test_Length_Start[[#This Row],[Column6]])</f>
        <v>2.89628955629944E-2</v>
      </c>
      <c r="J205" s="4">
        <f>_xlfn.NUMBERVALUE(Test_Length_Start[[#This Row],[Column7]])</f>
        <v>6.3804280339477507E-2</v>
      </c>
      <c r="K205" s="4">
        <f>_xlfn.NUMBERVALUE(Test_Length_Start[[#This Row],[Column12]])</f>
        <v>2.1551533789606698</v>
      </c>
      <c r="L205" s="8">
        <f>_xlfn.NUMBERVALUE(Test_Length_Start[[#This Row],[Column10]])</f>
        <v>0.122034960486175</v>
      </c>
      <c r="M205" s="4">
        <f>_xlfn.NUMBERVALUE(Test_Length_Start[[#This Row],[Column11]])</f>
        <v>0.36291754945264998</v>
      </c>
      <c r="N205" s="8">
        <f>Tableau2[[#This Row],[Longueur manquante]]-(6-Tableau2[[#This Row],[longueur]])</f>
        <v>-1.7691430610204502</v>
      </c>
    </row>
    <row r="206" spans="2:14" x14ac:dyDescent="0.25">
      <c r="B206" s="3" t="str">
        <f t="shared" si="6"/>
        <v>10</v>
      </c>
      <c r="C206" s="4" t="str">
        <f>Test_Length_Start[[#This Row],[Column1]]</f>
        <v>10-Camera-0,0</v>
      </c>
      <c r="D206" s="3">
        <f t="shared" si="7"/>
        <v>0</v>
      </c>
      <c r="E206" s="4">
        <f>_xlfn.NUMBERVALUE(Test_Length_Start[[#This Row],[Column2]])</f>
        <v>39.923142556565502</v>
      </c>
      <c r="F206" s="4">
        <f>_xlfn.NUMBERVALUE(Test_Length_Start[[#This Row],[Column3]])</f>
        <v>3.8429430428487801</v>
      </c>
      <c r="G206" s="4">
        <f>_xlfn.NUMBERVALUE(Test_Length_Start[[#This Row],[Column4]])</f>
        <v>1.6973788104751301E-2</v>
      </c>
      <c r="H206" s="4">
        <f>_xlfn.NUMBERVALUE(Test_Length_Start[[#This Row],[Column5]])</f>
        <v>6.8880754575008196E-2</v>
      </c>
      <c r="I206" s="4">
        <f>_xlfn.NUMBERVALUE(Test_Length_Start[[#This Row],[Column6]])</f>
        <v>1.49295596553881E-2</v>
      </c>
      <c r="J206" s="4">
        <f>_xlfn.NUMBERVALUE(Test_Length_Start[[#This Row],[Column7]])</f>
        <v>4.7101344890134199E-2</v>
      </c>
      <c r="K206" s="4">
        <f>_xlfn.NUMBERVALUE(Test_Length_Start[[#This Row],[Column12]])</f>
        <v>2.0036589490482499</v>
      </c>
      <c r="L206" s="8">
        <f>_xlfn.NUMBERVALUE(Test_Length_Start[[#This Row],[Column10]])</f>
        <v>4.4468132636763497E-2</v>
      </c>
      <c r="M206" s="4">
        <f>_xlfn.NUMBERVALUE(Test_Length_Start[[#This Row],[Column11]])</f>
        <v>0.35809652502800099</v>
      </c>
      <c r="N206" s="8">
        <f>Tableau2[[#This Row],[Longueur manquante]]-(6-Tableau2[[#This Row],[longueur]])</f>
        <v>-1.7989604321232189</v>
      </c>
    </row>
    <row r="207" spans="2:14" x14ac:dyDescent="0.25">
      <c r="B207" s="3" t="str">
        <f t="shared" si="6"/>
        <v>10</v>
      </c>
      <c r="C207" s="4" t="str">
        <f>Test_Length_Start[[#This Row],[Column1]]</f>
        <v>10-Camera-0,0</v>
      </c>
      <c r="D207" s="3">
        <f t="shared" si="7"/>
        <v>0</v>
      </c>
      <c r="E207" s="4">
        <f>_xlfn.NUMBERVALUE(Test_Length_Start[[#This Row],[Column2]])</f>
        <v>38.106112551644699</v>
      </c>
      <c r="F207" s="4">
        <f>_xlfn.NUMBERVALUE(Test_Length_Start[[#This Row],[Column3]])</f>
        <v>3.75867510657518</v>
      </c>
      <c r="G207" s="4">
        <f>_xlfn.NUMBERVALUE(Test_Length_Start[[#This Row],[Column4]])</f>
        <v>2.8921485251033E-2</v>
      </c>
      <c r="H207" s="4">
        <f>_xlfn.NUMBERVALUE(Test_Length_Start[[#This Row],[Column5]])</f>
        <v>7.9536161330076696E-2</v>
      </c>
      <c r="I207" s="4">
        <f>_xlfn.NUMBERVALUE(Test_Length_Start[[#This Row],[Column6]])</f>
        <v>2.0735201289137299E-2</v>
      </c>
      <c r="J207" s="4">
        <f>_xlfn.NUMBERVALUE(Test_Length_Start[[#This Row],[Column7]])</f>
        <v>6.0212826040648003E-2</v>
      </c>
      <c r="K207" s="4">
        <f>_xlfn.NUMBERVALUE(Test_Length_Start[[#This Row],[Column12]])</f>
        <v>1.9207107719266701</v>
      </c>
      <c r="L207" s="8">
        <f>_xlfn.NUMBERVALUE(Test_Length_Start[[#This Row],[Column10]])</f>
        <v>8.5619493027586993E-2</v>
      </c>
      <c r="M207" s="4">
        <f>_xlfn.NUMBERVALUE(Test_Length_Start[[#This Row],[Column11]])</f>
        <v>0.34984515994146498</v>
      </c>
      <c r="N207" s="8">
        <f>Tableau2[[#This Row],[Longueur manquante]]-(6-Tableau2[[#This Row],[longueur]])</f>
        <v>-1.8914797334833551</v>
      </c>
    </row>
    <row r="208" spans="2:14" x14ac:dyDescent="0.25">
      <c r="B208" s="3" t="str">
        <f t="shared" si="6"/>
        <v>10</v>
      </c>
      <c r="C208" s="4" t="str">
        <f>Test_Length_Start[[#This Row],[Column1]]</f>
        <v>10-Camera-0,0</v>
      </c>
      <c r="D208" s="3">
        <f t="shared" si="7"/>
        <v>0</v>
      </c>
      <c r="E208" s="4">
        <f>_xlfn.NUMBERVALUE(Test_Length_Start[[#This Row],[Column2]])</f>
        <v>42.593973037492802</v>
      </c>
      <c r="F208" s="4">
        <f>_xlfn.NUMBERVALUE(Test_Length_Start[[#This Row],[Column3]])</f>
        <v>3.9777827117195801</v>
      </c>
      <c r="G208" s="4">
        <f>_xlfn.NUMBERVALUE(Test_Length_Start[[#This Row],[Column4]])</f>
        <v>1.7195863818664E-2</v>
      </c>
      <c r="H208" s="4">
        <f>_xlfn.NUMBERVALUE(Test_Length_Start[[#This Row],[Column5]])</f>
        <v>6.1658852827403E-2</v>
      </c>
      <c r="I208" s="4">
        <f>_xlfn.NUMBERVALUE(Test_Length_Start[[#This Row],[Column6]])</f>
        <v>1.44274423133835E-2</v>
      </c>
      <c r="J208" s="4">
        <f>_xlfn.NUMBERVALUE(Test_Length_Start[[#This Row],[Column7]])</f>
        <v>4.3980810695435101E-2</v>
      </c>
      <c r="K208" s="4">
        <f>_xlfn.NUMBERVALUE(Test_Length_Start[[#This Row],[Column12]])</f>
        <v>1.9411089980276299</v>
      </c>
      <c r="L208" s="8">
        <f>_xlfn.NUMBERVALUE(Test_Length_Start[[#This Row],[Column10]])</f>
        <v>4.7474592996882101E-2</v>
      </c>
      <c r="M208" s="4">
        <f>_xlfn.NUMBERVALUE(Test_Length_Start[[#This Row],[Column11]])</f>
        <v>0.390482882759634</v>
      </c>
      <c r="N208" s="8">
        <f>Tableau2[[#This Row],[Longueur manquante]]-(6-Tableau2[[#This Row],[longueur]])</f>
        <v>-1.6317344055207859</v>
      </c>
    </row>
    <row r="209" spans="2:14" x14ac:dyDescent="0.25">
      <c r="B209" s="3" t="str">
        <f t="shared" si="6"/>
        <v>10</v>
      </c>
      <c r="C209" s="4" t="str">
        <f>Test_Length_Start[[#This Row],[Column1]]</f>
        <v>10-Camera-0,0</v>
      </c>
      <c r="D209" s="3">
        <f t="shared" si="7"/>
        <v>0</v>
      </c>
      <c r="E209" s="4">
        <f>_xlfn.NUMBERVALUE(Test_Length_Start[[#This Row],[Column2]])</f>
        <v>32.3677318857656</v>
      </c>
      <c r="F209" s="4">
        <f>_xlfn.NUMBERVALUE(Test_Length_Start[[#This Row],[Column3]])</f>
        <v>3.7372583632753602</v>
      </c>
      <c r="G209" s="4">
        <f>_xlfn.NUMBERVALUE(Test_Length_Start[[#This Row],[Column4]])</f>
        <v>2.0539575844095201E-2</v>
      </c>
      <c r="H209" s="4">
        <f>_xlfn.NUMBERVALUE(Test_Length_Start[[#This Row],[Column5]])</f>
        <v>7.6193855624142603E-2</v>
      </c>
      <c r="I209" s="4">
        <f>_xlfn.NUMBERVALUE(Test_Length_Start[[#This Row],[Column6]])</f>
        <v>1.3860074654481899E-2</v>
      </c>
      <c r="J209" s="4">
        <f>_xlfn.NUMBERVALUE(Test_Length_Start[[#This Row],[Column7]])</f>
        <v>5.2430070049680498E-2</v>
      </c>
      <c r="K209" s="4">
        <f>_xlfn.NUMBERVALUE(Test_Length_Start[[#This Row],[Column12]])</f>
        <v>2.3293112200917601</v>
      </c>
      <c r="L209" s="8">
        <f>_xlfn.NUMBERVALUE(Test_Length_Start[[#This Row],[Column10]])</f>
        <v>7.2305922179541099E-2</v>
      </c>
      <c r="M209" s="4">
        <f>_xlfn.NUMBERVALUE(Test_Length_Start[[#This Row],[Column11]])</f>
        <v>0.36492857091270797</v>
      </c>
      <c r="N209" s="8">
        <f>Tableau2[[#This Row],[Longueur manquante]]-(6-Tableau2[[#This Row],[longueur]])</f>
        <v>-1.8978130658119319</v>
      </c>
    </row>
    <row r="210" spans="2:14" x14ac:dyDescent="0.25">
      <c r="B210" s="3" t="str">
        <f t="shared" si="6"/>
        <v>10</v>
      </c>
      <c r="C210" s="4" t="str">
        <f>Test_Length_Start[[#This Row],[Column1]]</f>
        <v>10-Camera-0,0</v>
      </c>
      <c r="D210" s="3">
        <f t="shared" si="7"/>
        <v>0</v>
      </c>
      <c r="E210" s="4">
        <f>_xlfn.NUMBERVALUE(Test_Length_Start[[#This Row],[Column2]])</f>
        <v>35.022574505464597</v>
      </c>
      <c r="F210" s="4">
        <f>_xlfn.NUMBERVALUE(Test_Length_Start[[#This Row],[Column3]])</f>
        <v>3.70565815864847</v>
      </c>
      <c r="G210" s="4">
        <f>_xlfn.NUMBERVALUE(Test_Length_Start[[#This Row],[Column4]])</f>
        <v>3.9242580329041599E-2</v>
      </c>
      <c r="H210" s="4">
        <f>_xlfn.NUMBERVALUE(Test_Length_Start[[#This Row],[Column5]])</f>
        <v>9.4646405962740904E-2</v>
      </c>
      <c r="I210" s="4">
        <f>_xlfn.NUMBERVALUE(Test_Length_Start[[#This Row],[Column6]])</f>
        <v>2.22167250674307E-2</v>
      </c>
      <c r="J210" s="4">
        <f>_xlfn.NUMBERVALUE(Test_Length_Start[[#This Row],[Column7]])</f>
        <v>8.6391900866824106E-2</v>
      </c>
      <c r="K210" s="4">
        <f>_xlfn.NUMBERVALUE(Test_Length_Start[[#This Row],[Column12]])</f>
        <v>2.1242931559681799</v>
      </c>
      <c r="L210" s="8">
        <f>_xlfn.NUMBERVALUE(Test_Length_Start[[#This Row],[Column10]])</f>
        <v>0.129262427857673</v>
      </c>
      <c r="M210" s="4">
        <f>_xlfn.NUMBERVALUE(Test_Length_Start[[#This Row],[Column11]])</f>
        <v>0.39050636189896099</v>
      </c>
      <c r="N210" s="8">
        <f>Tableau2[[#This Row],[Longueur manquante]]-(6-Tableau2[[#This Row],[longueur]])</f>
        <v>-1.9038354794525689</v>
      </c>
    </row>
    <row r="211" spans="2:14" x14ac:dyDescent="0.25">
      <c r="B211" s="3" t="str">
        <f t="shared" si="6"/>
        <v>10</v>
      </c>
      <c r="C211" s="4" t="str">
        <f>Test_Length_Start[[#This Row],[Column1]]</f>
        <v>10-Camera-0,0</v>
      </c>
      <c r="D211" s="3">
        <f t="shared" si="7"/>
        <v>0</v>
      </c>
      <c r="E211" s="4">
        <f>_xlfn.NUMBERVALUE(Test_Length_Start[[#This Row],[Column2]])</f>
        <v>33.536576699551198</v>
      </c>
      <c r="F211" s="4">
        <f>_xlfn.NUMBERVALUE(Test_Length_Start[[#This Row],[Column3]])</f>
        <v>3.76330436600181</v>
      </c>
      <c r="G211" s="4">
        <f>_xlfn.NUMBERVALUE(Test_Length_Start[[#This Row],[Column4]])</f>
        <v>3.5459982521949103E-2</v>
      </c>
      <c r="H211" s="4">
        <f>_xlfn.NUMBERVALUE(Test_Length_Start[[#This Row],[Column5]])</f>
        <v>8.7744313459895307E-2</v>
      </c>
      <c r="I211" s="4">
        <f>_xlfn.NUMBERVALUE(Test_Length_Start[[#This Row],[Column6]])</f>
        <v>2.6628327789313601E-2</v>
      </c>
      <c r="J211" s="4">
        <f>_xlfn.NUMBERVALUE(Test_Length_Start[[#This Row],[Column7]])</f>
        <v>7.4789571511645295E-2</v>
      </c>
      <c r="K211" s="4">
        <f>_xlfn.NUMBERVALUE(Test_Length_Start[[#This Row],[Column12]])</f>
        <v>2.0900628380477402</v>
      </c>
      <c r="L211" s="8">
        <f>_xlfn.NUMBERVALUE(Test_Length_Start[[#This Row],[Column10]])</f>
        <v>0.110343421170253</v>
      </c>
      <c r="M211" s="4">
        <f>_xlfn.NUMBERVALUE(Test_Length_Start[[#This Row],[Column11]])</f>
        <v>0.37415742472299501</v>
      </c>
      <c r="N211" s="8">
        <f>Tableau2[[#This Row],[Longueur manquante]]-(6-Tableau2[[#This Row],[longueur]])</f>
        <v>-1.862538209275195</v>
      </c>
    </row>
    <row r="212" spans="2:14" x14ac:dyDescent="0.25">
      <c r="B212" s="3" t="str">
        <f t="shared" si="6"/>
        <v>10</v>
      </c>
      <c r="C212" s="4" t="str">
        <f>Test_Length_Start[[#This Row],[Column1]]</f>
        <v>10-Camera-0,0</v>
      </c>
      <c r="D212" s="3">
        <f t="shared" si="7"/>
        <v>0</v>
      </c>
      <c r="E212" s="4">
        <f>_xlfn.NUMBERVALUE(Test_Length_Start[[#This Row],[Column2]])</f>
        <v>34.808605735649699</v>
      </c>
      <c r="F212" s="4">
        <f>_xlfn.NUMBERVALUE(Test_Length_Start[[#This Row],[Column3]])</f>
        <v>3.6976955256742601</v>
      </c>
      <c r="G212" s="4">
        <f>_xlfn.NUMBERVALUE(Test_Length_Start[[#This Row],[Column4]])</f>
        <v>1.6346906726547001E-2</v>
      </c>
      <c r="H212" s="4">
        <f>_xlfn.NUMBERVALUE(Test_Length_Start[[#This Row],[Column5]])</f>
        <v>7.7651217841124207E-2</v>
      </c>
      <c r="I212" s="4">
        <f>_xlfn.NUMBERVALUE(Test_Length_Start[[#This Row],[Column6]])</f>
        <v>1.41505014545626E-2</v>
      </c>
      <c r="J212" s="4">
        <f>_xlfn.NUMBERVALUE(Test_Length_Start[[#This Row],[Column7]])</f>
        <v>4.8817780452553097E-2</v>
      </c>
      <c r="K212" s="4">
        <f>_xlfn.NUMBERVALUE(Test_Length_Start[[#This Row],[Column12]])</f>
        <v>2.1350720539921801</v>
      </c>
      <c r="L212" s="8">
        <f>_xlfn.NUMBERVALUE(Test_Length_Start[[#This Row],[Column10]])</f>
        <v>4.6679823440390601E-2</v>
      </c>
      <c r="M212" s="4">
        <f>_xlfn.NUMBERVALUE(Test_Length_Start[[#This Row],[Column11]])</f>
        <v>0.39350323870590198</v>
      </c>
      <c r="N212" s="8">
        <f>Tableau2[[#This Row],[Longueur manquante]]-(6-Tableau2[[#This Row],[longueur]])</f>
        <v>-1.9088012356198378</v>
      </c>
    </row>
    <row r="213" spans="2:14" x14ac:dyDescent="0.25">
      <c r="B213" s="3" t="str">
        <f t="shared" si="6"/>
        <v>10</v>
      </c>
      <c r="C213" s="4" t="str">
        <f>Test_Length_Start[[#This Row],[Column1]]</f>
        <v>10-Camera-0,0</v>
      </c>
      <c r="D213" s="3">
        <f t="shared" si="7"/>
        <v>0</v>
      </c>
      <c r="E213" s="4">
        <f>_xlfn.NUMBERVALUE(Test_Length_Start[[#This Row],[Column2]])</f>
        <v>38.320534742666403</v>
      </c>
      <c r="F213" s="4">
        <f>_xlfn.NUMBERVALUE(Test_Length_Start[[#This Row],[Column3]])</f>
        <v>3.7447476870396699</v>
      </c>
      <c r="G213" s="4">
        <f>_xlfn.NUMBERVALUE(Test_Length_Start[[#This Row],[Column4]])</f>
        <v>1.82116013478094E-2</v>
      </c>
      <c r="H213" s="4">
        <f>_xlfn.NUMBERVALUE(Test_Length_Start[[#This Row],[Column5]])</f>
        <v>7.4110203401602903E-2</v>
      </c>
      <c r="I213" s="4">
        <f>_xlfn.NUMBERVALUE(Test_Length_Start[[#This Row],[Column6]])</f>
        <v>1.6687756548607002E-2</v>
      </c>
      <c r="J213" s="4">
        <f>_xlfn.NUMBERVALUE(Test_Length_Start[[#This Row],[Column7]])</f>
        <v>4.9176504445527201E-2</v>
      </c>
      <c r="K213" s="4">
        <f>_xlfn.NUMBERVALUE(Test_Length_Start[[#This Row],[Column12]])</f>
        <v>2.6153344000922498</v>
      </c>
      <c r="L213" s="8">
        <f>_xlfn.NUMBERVALUE(Test_Length_Start[[#This Row],[Column10]])</f>
        <v>4.6815230798966101E-2</v>
      </c>
      <c r="M213" s="4">
        <f>_xlfn.NUMBERVALUE(Test_Length_Start[[#This Row],[Column11]])</f>
        <v>0.352731798702207</v>
      </c>
      <c r="N213" s="8">
        <f>Tableau2[[#This Row],[Longueur manquante]]-(6-Tableau2[[#This Row],[longueur]])</f>
        <v>-1.9025205142581232</v>
      </c>
    </row>
    <row r="214" spans="2:14" x14ac:dyDescent="0.25">
      <c r="B214" s="3" t="str">
        <f t="shared" si="6"/>
        <v>10</v>
      </c>
      <c r="C214" s="4" t="str">
        <f>Test_Length_Start[[#This Row],[Column1]]</f>
        <v>10-Camera-0,0</v>
      </c>
      <c r="D214" s="3">
        <f t="shared" si="7"/>
        <v>0</v>
      </c>
      <c r="E214" s="4">
        <f>_xlfn.NUMBERVALUE(Test_Length_Start[[#This Row],[Column2]])</f>
        <v>30.533147904230798</v>
      </c>
      <c r="F214" s="4">
        <f>_xlfn.NUMBERVALUE(Test_Length_Start[[#This Row],[Column3]])</f>
        <v>3.75469913067078</v>
      </c>
      <c r="G214" s="4">
        <f>_xlfn.NUMBERVALUE(Test_Length_Start[[#This Row],[Column4]])</f>
        <v>3.9072366146013802E-2</v>
      </c>
      <c r="H214" s="4">
        <f>_xlfn.NUMBERVALUE(Test_Length_Start[[#This Row],[Column5]])</f>
        <v>8.7055512225748297E-2</v>
      </c>
      <c r="I214" s="4">
        <f>_xlfn.NUMBERVALUE(Test_Length_Start[[#This Row],[Column6]])</f>
        <v>1.4530365289123401E-2</v>
      </c>
      <c r="J214" s="4">
        <f>_xlfn.NUMBERVALUE(Test_Length_Start[[#This Row],[Column7]])</f>
        <v>8.2491400662557196E-2</v>
      </c>
      <c r="K214" s="4">
        <f>_xlfn.NUMBERVALUE(Test_Length_Start[[#This Row],[Column12]])</f>
        <v>2.2465403201058498</v>
      </c>
      <c r="L214" s="8">
        <f>_xlfn.NUMBERVALUE(Test_Length_Start[[#This Row],[Column10]])</f>
        <v>0.14845273284535301</v>
      </c>
      <c r="M214" s="4">
        <f>_xlfn.NUMBERVALUE(Test_Length_Start[[#This Row],[Column11]])</f>
        <v>0.34964292227538701</v>
      </c>
      <c r="N214" s="8">
        <f>Tableau2[[#This Row],[Longueur manquante]]-(6-Tableau2[[#This Row],[longueur]])</f>
        <v>-1.8956579470538331</v>
      </c>
    </row>
    <row r="215" spans="2:14" x14ac:dyDescent="0.25">
      <c r="B215" s="3" t="str">
        <f t="shared" si="6"/>
        <v>10</v>
      </c>
      <c r="C215" s="4" t="str">
        <f>Test_Length_Start[[#This Row],[Column1]]</f>
        <v>10-Camera-0,0</v>
      </c>
      <c r="D215" s="3">
        <f t="shared" si="7"/>
        <v>0</v>
      </c>
      <c r="E215" s="4">
        <f>_xlfn.NUMBERVALUE(Test_Length_Start[[#This Row],[Column2]])</f>
        <v>40.6611088109862</v>
      </c>
      <c r="F215" s="4">
        <f>_xlfn.NUMBERVALUE(Test_Length_Start[[#This Row],[Column3]])</f>
        <v>3.7651622146455401</v>
      </c>
      <c r="G215" s="4">
        <f>_xlfn.NUMBERVALUE(Test_Length_Start[[#This Row],[Column4]])</f>
        <v>1.9039476875655801E-2</v>
      </c>
      <c r="H215" s="4">
        <f>_xlfn.NUMBERVALUE(Test_Length_Start[[#This Row],[Column5]])</f>
        <v>7.5013541532765696E-2</v>
      </c>
      <c r="I215" s="4">
        <f>_xlfn.NUMBERVALUE(Test_Length_Start[[#This Row],[Column6]])</f>
        <v>1.8097669123073701E-2</v>
      </c>
      <c r="J215" s="4">
        <f>_xlfn.NUMBERVALUE(Test_Length_Start[[#This Row],[Column7]])</f>
        <v>4.9008430457263899E-2</v>
      </c>
      <c r="K215" s="4">
        <f>_xlfn.NUMBERVALUE(Test_Length_Start[[#This Row],[Column12]])</f>
        <v>2.2561890729703</v>
      </c>
      <c r="L215" s="8">
        <f>_xlfn.NUMBERVALUE(Test_Length_Start[[#This Row],[Column10]])</f>
        <v>4.5828566665770697E-2</v>
      </c>
      <c r="M215" s="4">
        <f>_xlfn.NUMBERVALUE(Test_Length_Start[[#This Row],[Column11]])</f>
        <v>0.35116823191380098</v>
      </c>
      <c r="N215" s="8">
        <f>Tableau2[[#This Row],[Longueur manquante]]-(6-Tableau2[[#This Row],[longueur]])</f>
        <v>-1.8836695534406589</v>
      </c>
    </row>
    <row r="216" spans="2:14" x14ac:dyDescent="0.25">
      <c r="B216" s="3" t="str">
        <f t="shared" si="6"/>
        <v>10</v>
      </c>
      <c r="C216" s="4" t="str">
        <f>Test_Length_Start[[#This Row],[Column1]]</f>
        <v>10-Camera-0,0</v>
      </c>
      <c r="D216" s="3">
        <f t="shared" si="7"/>
        <v>0</v>
      </c>
      <c r="E216" s="4">
        <f>_xlfn.NUMBERVALUE(Test_Length_Start[[#This Row],[Column2]])</f>
        <v>37.696978743494</v>
      </c>
      <c r="F216" s="4">
        <f>_xlfn.NUMBERVALUE(Test_Length_Start[[#This Row],[Column3]])</f>
        <v>3.7052021066132701</v>
      </c>
      <c r="G216" s="4">
        <f>_xlfn.NUMBERVALUE(Test_Length_Start[[#This Row],[Column4]])</f>
        <v>2.6112570135909501E-2</v>
      </c>
      <c r="H216" s="4">
        <f>_xlfn.NUMBERVALUE(Test_Length_Start[[#This Row],[Column5]])</f>
        <v>7.70576781021719E-2</v>
      </c>
      <c r="I216" s="4">
        <f>_xlfn.NUMBERVALUE(Test_Length_Start[[#This Row],[Column6]])</f>
        <v>2.06219233545979E-2</v>
      </c>
      <c r="J216" s="4">
        <f>_xlfn.NUMBERVALUE(Test_Length_Start[[#This Row],[Column7]])</f>
        <v>5.6204208615077002E-2</v>
      </c>
      <c r="K216" s="4">
        <f>_xlfn.NUMBERVALUE(Test_Length_Start[[#This Row],[Column12]])</f>
        <v>2.3569525469792998</v>
      </c>
      <c r="L216" s="8">
        <f>_xlfn.NUMBERVALUE(Test_Length_Start[[#This Row],[Column10]])</f>
        <v>8.8873090778660402E-2</v>
      </c>
      <c r="M216" s="4">
        <f>_xlfn.NUMBERVALUE(Test_Length_Start[[#This Row],[Column11]])</f>
        <v>0.34743198138824899</v>
      </c>
      <c r="N216" s="8">
        <f>Tableau2[[#This Row],[Longueur manquante]]-(6-Tableau2[[#This Row],[longueur]])</f>
        <v>-1.947365911998481</v>
      </c>
    </row>
    <row r="217" spans="2:14" x14ac:dyDescent="0.25">
      <c r="B217" s="3" t="str">
        <f t="shared" si="6"/>
        <v>10</v>
      </c>
      <c r="C217" s="4" t="str">
        <f>Test_Length_Start[[#This Row],[Column1]]</f>
        <v>10-Camera-0,0</v>
      </c>
      <c r="D217" s="3">
        <f t="shared" si="7"/>
        <v>0</v>
      </c>
      <c r="E217" s="4">
        <f>_xlfn.NUMBERVALUE(Test_Length_Start[[#This Row],[Column2]])</f>
        <v>31.841462522429101</v>
      </c>
      <c r="F217" s="4">
        <f>_xlfn.NUMBERVALUE(Test_Length_Start[[#This Row],[Column3]])</f>
        <v>3.77230193304954</v>
      </c>
      <c r="G217" s="4">
        <f>_xlfn.NUMBERVALUE(Test_Length_Start[[#This Row],[Column4]])</f>
        <v>3.1338136604396702E-2</v>
      </c>
      <c r="H217" s="4">
        <f>_xlfn.NUMBERVALUE(Test_Length_Start[[#This Row],[Column5]])</f>
        <v>7.9235122757592605E-2</v>
      </c>
      <c r="I217" s="4">
        <f>_xlfn.NUMBERVALUE(Test_Length_Start[[#This Row],[Column6]])</f>
        <v>2.4369203627078201E-2</v>
      </c>
      <c r="J217" s="4">
        <f>_xlfn.NUMBERVALUE(Test_Length_Start[[#This Row],[Column7]])</f>
        <v>5.9254956307028497E-2</v>
      </c>
      <c r="K217" s="4">
        <f>_xlfn.NUMBERVALUE(Test_Length_Start[[#This Row],[Column12]])</f>
        <v>2.52268547099083</v>
      </c>
      <c r="L217" s="8">
        <f>_xlfn.NUMBERVALUE(Test_Length_Start[[#This Row],[Column10]])</f>
        <v>0.10447655784399</v>
      </c>
      <c r="M217" s="4">
        <f>_xlfn.NUMBERVALUE(Test_Length_Start[[#This Row],[Column11]])</f>
        <v>0.35359724919442598</v>
      </c>
      <c r="N217" s="8">
        <f>Tableau2[[#This Row],[Longueur manquante]]-(6-Tableau2[[#This Row],[longueur]])</f>
        <v>-1.8741008177560341</v>
      </c>
    </row>
    <row r="218" spans="2:14" x14ac:dyDescent="0.25">
      <c r="B218" s="3" t="str">
        <f t="shared" si="6"/>
        <v>10</v>
      </c>
      <c r="C218" s="4" t="str">
        <f>Test_Length_Start[[#This Row],[Column1]]</f>
        <v>10-Camera-0,0</v>
      </c>
      <c r="D218" s="3">
        <f t="shared" si="7"/>
        <v>0</v>
      </c>
      <c r="E218" s="4">
        <f>_xlfn.NUMBERVALUE(Test_Length_Start[[#This Row],[Column2]])</f>
        <v>49.048741788018702</v>
      </c>
      <c r="F218" s="4">
        <f>_xlfn.NUMBERVALUE(Test_Length_Start[[#This Row],[Column3]])</f>
        <v>3.7180913899857999</v>
      </c>
      <c r="G218" s="4">
        <f>_xlfn.NUMBERVALUE(Test_Length_Start[[#This Row],[Column4]])</f>
        <v>2.85627290582606E-2</v>
      </c>
      <c r="H218" s="4">
        <f>_xlfn.NUMBERVALUE(Test_Length_Start[[#This Row],[Column5]])</f>
        <v>8.9169616226292395E-2</v>
      </c>
      <c r="I218" s="4">
        <f>_xlfn.NUMBERVALUE(Test_Length_Start[[#This Row],[Column6]])</f>
        <v>2.3448991648717998E-2</v>
      </c>
      <c r="J218" s="4">
        <f>_xlfn.NUMBERVALUE(Test_Length_Start[[#This Row],[Column7]])</f>
        <v>6.4603601410028397E-2</v>
      </c>
      <c r="K218" s="4">
        <f>_xlfn.NUMBERVALUE(Test_Length_Start[[#This Row],[Column12]])</f>
        <v>1.9803877890808499</v>
      </c>
      <c r="L218" s="8">
        <f>_xlfn.NUMBERVALUE(Test_Length_Start[[#This Row],[Column10]])</f>
        <v>9.6300250493399395E-2</v>
      </c>
      <c r="M218" s="4">
        <f>_xlfn.NUMBERVALUE(Test_Length_Start[[#This Row],[Column11]])</f>
        <v>0.44172898835859198</v>
      </c>
      <c r="N218" s="8">
        <f>Tableau2[[#This Row],[Longueur manquante]]-(6-Tableau2[[#This Row],[longueur]])</f>
        <v>-1.8401796216556081</v>
      </c>
    </row>
    <row r="219" spans="2:14" x14ac:dyDescent="0.25">
      <c r="B219" s="3" t="str">
        <f t="shared" si="6"/>
        <v>10</v>
      </c>
      <c r="C219" s="4" t="str">
        <f>Test_Length_Start[[#This Row],[Column1]]</f>
        <v>10-Camera-0,0</v>
      </c>
      <c r="D219" s="3">
        <f t="shared" si="7"/>
        <v>0</v>
      </c>
      <c r="E219" s="4">
        <f>_xlfn.NUMBERVALUE(Test_Length_Start[[#This Row],[Column2]])</f>
        <v>34.8371192794921</v>
      </c>
      <c r="F219" s="4">
        <f>_xlfn.NUMBERVALUE(Test_Length_Start[[#This Row],[Column3]])</f>
        <v>3.7393718330188799</v>
      </c>
      <c r="G219" s="4">
        <f>_xlfn.NUMBERVALUE(Test_Length_Start[[#This Row],[Column4]])</f>
        <v>2.7327904943494099E-2</v>
      </c>
      <c r="H219" s="4">
        <f>_xlfn.NUMBERVALUE(Test_Length_Start[[#This Row],[Column5]])</f>
        <v>8.0893852044905096E-2</v>
      </c>
      <c r="I219" s="4">
        <f>_xlfn.NUMBERVALUE(Test_Length_Start[[#This Row],[Column6]])</f>
        <v>1.16880276538454E-2</v>
      </c>
      <c r="J219" s="4">
        <f>_xlfn.NUMBERVALUE(Test_Length_Start[[#This Row],[Column7]])</f>
        <v>7.1927453037453903E-2</v>
      </c>
      <c r="K219" s="4">
        <f>_xlfn.NUMBERVALUE(Test_Length_Start[[#This Row],[Column12]])</f>
        <v>2.15903892705682</v>
      </c>
      <c r="L219" s="8">
        <f>_xlfn.NUMBERVALUE(Test_Length_Start[[#This Row],[Column10]])</f>
        <v>0.11057120646429799</v>
      </c>
      <c r="M219" s="4">
        <f>_xlfn.NUMBERVALUE(Test_Length_Start[[#This Row],[Column11]])</f>
        <v>0.335552394613431</v>
      </c>
      <c r="N219" s="8">
        <f>Tableau2[[#This Row],[Longueur manquante]]-(6-Tableau2[[#This Row],[longueur]])</f>
        <v>-1.925075772367689</v>
      </c>
    </row>
    <row r="220" spans="2:14" x14ac:dyDescent="0.25">
      <c r="B220" s="3" t="str">
        <f t="shared" si="6"/>
        <v>10</v>
      </c>
      <c r="C220" s="4" t="str">
        <f>Test_Length_Start[[#This Row],[Column1]]</f>
        <v>10-Camera-0,0</v>
      </c>
      <c r="D220" s="3">
        <f t="shared" si="7"/>
        <v>0</v>
      </c>
      <c r="E220" s="4">
        <f>_xlfn.NUMBERVALUE(Test_Length_Start[[#This Row],[Column2]])</f>
        <v>41.704207671035597</v>
      </c>
      <c r="F220" s="4">
        <f>_xlfn.NUMBERVALUE(Test_Length_Start[[#This Row],[Column3]])</f>
        <v>3.6368208592683602</v>
      </c>
      <c r="G220" s="4">
        <f>_xlfn.NUMBERVALUE(Test_Length_Start[[#This Row],[Column4]])</f>
        <v>1.8048465813552701E-2</v>
      </c>
      <c r="H220" s="4">
        <f>_xlfn.NUMBERVALUE(Test_Length_Start[[#This Row],[Column5]])</f>
        <v>8.43704623091866E-2</v>
      </c>
      <c r="I220" s="4">
        <f>_xlfn.NUMBERVALUE(Test_Length_Start[[#This Row],[Column6]])</f>
        <v>1.2607775703057499E-2</v>
      </c>
      <c r="J220" s="4">
        <f>_xlfn.NUMBERVALUE(Test_Length_Start[[#This Row],[Column7]])</f>
        <v>5.55061676097343E-2</v>
      </c>
      <c r="K220" s="4">
        <f>_xlfn.NUMBERVALUE(Test_Length_Start[[#This Row],[Column12]])</f>
        <v>2.1609869999811</v>
      </c>
      <c r="L220" s="8">
        <f>_xlfn.NUMBERVALUE(Test_Length_Start[[#This Row],[Column10]])</f>
        <v>5.7792603352882298E-2</v>
      </c>
      <c r="M220" s="4">
        <f>_xlfn.NUMBERVALUE(Test_Length_Start[[#This Row],[Column11]])</f>
        <v>0.454287509102624</v>
      </c>
      <c r="N220" s="8">
        <f>Tableau2[[#This Row],[Longueur manquante]]-(6-Tableau2[[#This Row],[longueur]])</f>
        <v>-1.9088916316290159</v>
      </c>
    </row>
    <row r="221" spans="2:14" x14ac:dyDescent="0.25">
      <c r="B221" s="3" t="str">
        <f t="shared" si="6"/>
        <v>10</v>
      </c>
      <c r="C221" s="4" t="str">
        <f>Test_Length_Start[[#This Row],[Column1]]</f>
        <v>10-Camera-0,0</v>
      </c>
      <c r="D221" s="3">
        <f t="shared" si="7"/>
        <v>0</v>
      </c>
      <c r="E221" s="4">
        <f>_xlfn.NUMBERVALUE(Test_Length_Start[[#This Row],[Column2]])</f>
        <v>27.4976264613476</v>
      </c>
      <c r="F221" s="4">
        <f>_xlfn.NUMBERVALUE(Test_Length_Start[[#This Row],[Column3]])</f>
        <v>3.6522682732503999</v>
      </c>
      <c r="G221" s="4">
        <f>_xlfn.NUMBERVALUE(Test_Length_Start[[#This Row],[Column4]])</f>
        <v>4.13110744671377E-2</v>
      </c>
      <c r="H221" s="4">
        <f>_xlfn.NUMBERVALUE(Test_Length_Start[[#This Row],[Column5]])</f>
        <v>9.6986479698549705E-2</v>
      </c>
      <c r="I221" s="4">
        <f>_xlfn.NUMBERVALUE(Test_Length_Start[[#This Row],[Column6]])</f>
        <v>1.7814008501582899E-2</v>
      </c>
      <c r="J221" s="4">
        <f>_xlfn.NUMBERVALUE(Test_Length_Start[[#This Row],[Column7]])</f>
        <v>8.8615580069726904E-2</v>
      </c>
      <c r="K221" s="4">
        <f>_xlfn.NUMBERVALUE(Test_Length_Start[[#This Row],[Column12]])</f>
        <v>2.1798384900903298</v>
      </c>
      <c r="L221" s="8">
        <f>_xlfn.NUMBERVALUE(Test_Length_Start[[#This Row],[Column10]])</f>
        <v>0.150367148795406</v>
      </c>
      <c r="M221" s="4">
        <f>_xlfn.NUMBERVALUE(Test_Length_Start[[#This Row],[Column11]])</f>
        <v>0.38378303775217598</v>
      </c>
      <c r="N221" s="8">
        <f>Tableau2[[#This Row],[Longueur manquante]]-(6-Tableau2[[#This Row],[longueur]])</f>
        <v>-1.963948688997424</v>
      </c>
    </row>
    <row r="222" spans="2:14" x14ac:dyDescent="0.25">
      <c r="B222" s="3" t="str">
        <f t="shared" si="6"/>
        <v>10</v>
      </c>
      <c r="C222" s="4" t="str">
        <f>Test_Length_Start[[#This Row],[Column1]]</f>
        <v>10-Camera-0,05</v>
      </c>
      <c r="D222" s="3">
        <f t="shared" si="7"/>
        <v>0.5</v>
      </c>
      <c r="E222" s="4">
        <f>_xlfn.NUMBERVALUE(Test_Length_Start[[#This Row],[Column2]])</f>
        <v>43.663236106834503</v>
      </c>
      <c r="F222" s="4">
        <f>_xlfn.NUMBERVALUE(Test_Length_Start[[#This Row],[Column3]])</f>
        <v>3.8710266033684899</v>
      </c>
      <c r="G222" s="4">
        <f>_xlfn.NUMBERVALUE(Test_Length_Start[[#This Row],[Column4]])</f>
        <v>5.2823700117566201E-2</v>
      </c>
      <c r="H222" s="4">
        <f>_xlfn.NUMBERVALUE(Test_Length_Start[[#This Row],[Column5]])</f>
        <v>8.7100027656006093E-2</v>
      </c>
      <c r="I222" s="4">
        <f>_xlfn.NUMBERVALUE(Test_Length_Start[[#This Row],[Column6]])</f>
        <v>4.70830079436063E-2</v>
      </c>
      <c r="J222" s="4">
        <f>_xlfn.NUMBERVALUE(Test_Length_Start[[#This Row],[Column7]])</f>
        <v>7.6307166210391603E-2</v>
      </c>
      <c r="K222" s="4">
        <f>_xlfn.NUMBERVALUE(Test_Length_Start[[#This Row],[Column12]])</f>
        <v>8.4795784549787605</v>
      </c>
      <c r="L222" s="8">
        <f>_xlfn.NUMBERVALUE(Test_Length_Start[[#This Row],[Column10]])</f>
        <v>0.169817744249667</v>
      </c>
      <c r="M222" s="4">
        <f>_xlfn.NUMBERVALUE(Test_Length_Start[[#This Row],[Column11]])</f>
        <v>0.47720653033666399</v>
      </c>
      <c r="N222" s="8">
        <f>Tableau2[[#This Row],[Longueur manquante]]-(6-Tableau2[[#This Row],[longueur]])</f>
        <v>-1.6517668662948461</v>
      </c>
    </row>
    <row r="223" spans="2:14" x14ac:dyDescent="0.25">
      <c r="B223" s="3" t="str">
        <f t="shared" si="6"/>
        <v>10</v>
      </c>
      <c r="C223" s="4" t="str">
        <f>Test_Length_Start[[#This Row],[Column1]]</f>
        <v>10-Camera-0,05</v>
      </c>
      <c r="D223" s="3">
        <f t="shared" si="7"/>
        <v>0.5</v>
      </c>
      <c r="E223" s="4">
        <f>_xlfn.NUMBERVALUE(Test_Length_Start[[#This Row],[Column2]])</f>
        <v>69.9119775563708</v>
      </c>
      <c r="F223" s="4">
        <f>_xlfn.NUMBERVALUE(Test_Length_Start[[#This Row],[Column3]])</f>
        <v>4.1713037670553801</v>
      </c>
      <c r="G223" s="4">
        <f>_xlfn.NUMBERVALUE(Test_Length_Start[[#This Row],[Column4]])</f>
        <v>0.15386812803369901</v>
      </c>
      <c r="H223" s="4">
        <f>_xlfn.NUMBERVALUE(Test_Length_Start[[#This Row],[Column5]])</f>
        <v>0.157043461866919</v>
      </c>
      <c r="I223" s="4">
        <f>_xlfn.NUMBERVALUE(Test_Length_Start[[#This Row],[Column6]])</f>
        <v>0.103597539218257</v>
      </c>
      <c r="J223" s="4">
        <f>_xlfn.NUMBERVALUE(Test_Length_Start[[#This Row],[Column7]])</f>
        <v>0.124150744100226</v>
      </c>
      <c r="K223" s="4">
        <f>_xlfn.NUMBERVALUE(Test_Length_Start[[#This Row],[Column12]])</f>
        <v>8.2295187780400703</v>
      </c>
      <c r="L223" s="8">
        <f>_xlfn.NUMBERVALUE(Test_Length_Start[[#This Row],[Column10]])</f>
        <v>0.50419177579188201</v>
      </c>
      <c r="M223" s="4">
        <f>_xlfn.NUMBERVALUE(Test_Length_Start[[#This Row],[Column11]])</f>
        <v>0.51526302608663099</v>
      </c>
      <c r="N223" s="8">
        <f>Tableau2[[#This Row],[Longueur manquante]]-(6-Tableau2[[#This Row],[longueur]])</f>
        <v>-1.3134332068579888</v>
      </c>
    </row>
    <row r="224" spans="2:14" x14ac:dyDescent="0.25">
      <c r="B224" s="3" t="str">
        <f t="shared" si="6"/>
        <v>10</v>
      </c>
      <c r="C224" s="4" t="str">
        <f>Test_Length_Start[[#This Row],[Column1]]</f>
        <v>10-Camera-0,05</v>
      </c>
      <c r="D224" s="3">
        <f t="shared" si="7"/>
        <v>0.5</v>
      </c>
      <c r="E224" s="4">
        <f>_xlfn.NUMBERVALUE(Test_Length_Start[[#This Row],[Column2]])</f>
        <v>42.022626555564798</v>
      </c>
      <c r="F224" s="4">
        <f>_xlfn.NUMBERVALUE(Test_Length_Start[[#This Row],[Column3]])</f>
        <v>3.6055965654931899</v>
      </c>
      <c r="G224" s="4">
        <f>_xlfn.NUMBERVALUE(Test_Length_Start[[#This Row],[Column4]])</f>
        <v>1.77714332601085E-2</v>
      </c>
      <c r="H224" s="4">
        <f>_xlfn.NUMBERVALUE(Test_Length_Start[[#This Row],[Column5]])</f>
        <v>8.5991767967549301E-2</v>
      </c>
      <c r="I224" s="4">
        <f>_xlfn.NUMBERVALUE(Test_Length_Start[[#This Row],[Column6]])</f>
        <v>1.48480761551852E-2</v>
      </c>
      <c r="J224" s="4">
        <f>_xlfn.NUMBERVALUE(Test_Length_Start[[#This Row],[Column7]])</f>
        <v>5.11434389510722E-2</v>
      </c>
      <c r="K224" s="4">
        <f>_xlfn.NUMBERVALUE(Test_Length_Start[[#This Row],[Column12]])</f>
        <v>7.0987284809816602</v>
      </c>
      <c r="L224" s="8">
        <f>_xlfn.NUMBERVALUE(Test_Length_Start[[#This Row],[Column10]])</f>
        <v>4.6388492216644497E-2</v>
      </c>
      <c r="M224" s="4">
        <f>_xlfn.NUMBERVALUE(Test_Length_Start[[#This Row],[Column11]])</f>
        <v>0.48746713789122698</v>
      </c>
      <c r="N224" s="8">
        <f>Tableau2[[#This Row],[Longueur manquante]]-(6-Tableau2[[#This Row],[longueur]])</f>
        <v>-1.9069362966155832</v>
      </c>
    </row>
    <row r="225" spans="2:14" x14ac:dyDescent="0.25">
      <c r="B225" s="3" t="str">
        <f t="shared" si="6"/>
        <v>10</v>
      </c>
      <c r="C225" s="4" t="str">
        <f>Test_Length_Start[[#This Row],[Column1]]</f>
        <v>10-Camera-0,05</v>
      </c>
      <c r="D225" s="3">
        <f t="shared" si="7"/>
        <v>0.5</v>
      </c>
      <c r="E225" s="4">
        <f>_xlfn.NUMBERVALUE(Test_Length_Start[[#This Row],[Column2]])</f>
        <v>51.508808196193698</v>
      </c>
      <c r="F225" s="4">
        <f>_xlfn.NUMBERVALUE(Test_Length_Start[[#This Row],[Column3]])</f>
        <v>3.8866667252998099</v>
      </c>
      <c r="G225" s="4">
        <f>_xlfn.NUMBERVALUE(Test_Length_Start[[#This Row],[Column4]])</f>
        <v>5.6368475803570899E-2</v>
      </c>
      <c r="H225" s="4">
        <f>_xlfn.NUMBERVALUE(Test_Length_Start[[#This Row],[Column5]])</f>
        <v>9.8225433135977799E-2</v>
      </c>
      <c r="I225" s="4">
        <f>_xlfn.NUMBERVALUE(Test_Length_Start[[#This Row],[Column6]])</f>
        <v>4.9661886654654097E-2</v>
      </c>
      <c r="J225" s="4">
        <f>_xlfn.NUMBERVALUE(Test_Length_Start[[#This Row],[Column7]])</f>
        <v>8.9107317761664195E-2</v>
      </c>
      <c r="K225" s="4">
        <f>_xlfn.NUMBERVALUE(Test_Length_Start[[#This Row],[Column12]])</f>
        <v>6.6580361550441003</v>
      </c>
      <c r="L225" s="8">
        <f>_xlfn.NUMBERVALUE(Test_Length_Start[[#This Row],[Column10]])</f>
        <v>0.154273740326762</v>
      </c>
      <c r="M225" s="4">
        <f>_xlfn.NUMBERVALUE(Test_Length_Start[[#This Row],[Column11]])</f>
        <v>0.331506086571286</v>
      </c>
      <c r="N225" s="8">
        <f>Tableau2[[#This Row],[Longueur manquante]]-(6-Tableau2[[#This Row],[longueur]])</f>
        <v>-1.7818271881289041</v>
      </c>
    </row>
    <row r="226" spans="2:14" x14ac:dyDescent="0.25">
      <c r="B226" s="3" t="str">
        <f t="shared" si="6"/>
        <v>10</v>
      </c>
      <c r="C226" s="4" t="str">
        <f>Test_Length_Start[[#This Row],[Column1]]</f>
        <v>10-Camera-0,05</v>
      </c>
      <c r="D226" s="3">
        <f t="shared" si="7"/>
        <v>0.5</v>
      </c>
      <c r="E226" s="4">
        <f>_xlfn.NUMBERVALUE(Test_Length_Start[[#This Row],[Column2]])</f>
        <v>39.615008226982198</v>
      </c>
      <c r="F226" s="4">
        <f>_xlfn.NUMBERVALUE(Test_Length_Start[[#This Row],[Column3]])</f>
        <v>4.2318222955697102</v>
      </c>
      <c r="G226" s="4">
        <f>_xlfn.NUMBERVALUE(Test_Length_Start[[#This Row],[Column4]])</f>
        <v>0.122924536571431</v>
      </c>
      <c r="H226" s="4">
        <f>_xlfn.NUMBERVALUE(Test_Length_Start[[#This Row],[Column5]])</f>
        <v>0.13519138031170799</v>
      </c>
      <c r="I226" s="4">
        <f>_xlfn.NUMBERVALUE(Test_Length_Start[[#This Row],[Column6]])</f>
        <v>5.9653997374909597E-2</v>
      </c>
      <c r="J226" s="4">
        <f>_xlfn.NUMBERVALUE(Test_Length_Start[[#This Row],[Column7]])</f>
        <v>0.105794417738638</v>
      </c>
      <c r="K226" s="4">
        <f>_xlfn.NUMBERVALUE(Test_Length_Start[[#This Row],[Column12]])</f>
        <v>7.6813886089948902</v>
      </c>
      <c r="L226" s="8">
        <f>_xlfn.NUMBERVALUE(Test_Length_Start[[#This Row],[Column10]])</f>
        <v>0.47248911779172398</v>
      </c>
      <c r="M226" s="4">
        <f>_xlfn.NUMBERVALUE(Test_Length_Start[[#This Row],[Column11]])</f>
        <v>0.474120058800652</v>
      </c>
      <c r="N226" s="8">
        <f>Tableau2[[#This Row],[Longueur manquante]]-(6-Tableau2[[#This Row],[longueur]])</f>
        <v>-1.2940576456296378</v>
      </c>
    </row>
    <row r="227" spans="2:14" x14ac:dyDescent="0.25">
      <c r="B227" s="3" t="str">
        <f t="shared" si="6"/>
        <v>10</v>
      </c>
      <c r="C227" s="4" t="str">
        <f>Test_Length_Start[[#This Row],[Column1]]</f>
        <v>10-Camera-0,05</v>
      </c>
      <c r="D227" s="3">
        <f t="shared" si="7"/>
        <v>0.5</v>
      </c>
      <c r="E227" s="4">
        <f>_xlfn.NUMBERVALUE(Test_Length_Start[[#This Row],[Column2]])</f>
        <v>48.576416717251</v>
      </c>
      <c r="F227" s="4">
        <f>_xlfn.NUMBERVALUE(Test_Length_Start[[#This Row],[Column3]])</f>
        <v>3.77906638811326</v>
      </c>
      <c r="G227" s="4">
        <f>_xlfn.NUMBERVALUE(Test_Length_Start[[#This Row],[Column4]])</f>
        <v>3.8237050041301998E-2</v>
      </c>
      <c r="H227" s="4">
        <f>_xlfn.NUMBERVALUE(Test_Length_Start[[#This Row],[Column5]])</f>
        <v>8.4091479282151702E-2</v>
      </c>
      <c r="I227" s="4">
        <f>_xlfn.NUMBERVALUE(Test_Length_Start[[#This Row],[Column6]])</f>
        <v>3.02929575431749E-2</v>
      </c>
      <c r="J227" s="4">
        <f>_xlfn.NUMBERVALUE(Test_Length_Start[[#This Row],[Column7]])</f>
        <v>7.3169305028937606E-2</v>
      </c>
      <c r="K227" s="4">
        <f>_xlfn.NUMBERVALUE(Test_Length_Start[[#This Row],[Column12]])</f>
        <v>7.3185867099091402</v>
      </c>
      <c r="L227" s="8">
        <f>_xlfn.NUMBERVALUE(Test_Length_Start[[#This Row],[Column10]])</f>
        <v>0.106082424547494</v>
      </c>
      <c r="M227" s="4">
        <f>_xlfn.NUMBERVALUE(Test_Length_Start[[#This Row],[Column11]])</f>
        <v>0.36473368288369401</v>
      </c>
      <c r="N227" s="8">
        <f>Tableau2[[#This Row],[Longueur manquante]]-(6-Tableau2[[#This Row],[longueur]])</f>
        <v>-1.856199929003046</v>
      </c>
    </row>
    <row r="228" spans="2:14" x14ac:dyDescent="0.25">
      <c r="B228" s="3" t="str">
        <f t="shared" si="6"/>
        <v>10</v>
      </c>
      <c r="C228" s="4" t="str">
        <f>Test_Length_Start[[#This Row],[Column1]]</f>
        <v>10-Camera-0,05</v>
      </c>
      <c r="D228" s="3">
        <f t="shared" si="7"/>
        <v>0.5</v>
      </c>
      <c r="E228" s="4">
        <f>_xlfn.NUMBERVALUE(Test_Length_Start[[#This Row],[Column2]])</f>
        <v>14.9991948399888</v>
      </c>
      <c r="F228" s="4">
        <f>_xlfn.NUMBERVALUE(Test_Length_Start[[#This Row],[Column3]])</f>
        <v>3.86081776835892</v>
      </c>
      <c r="G228" s="4">
        <f>_xlfn.NUMBERVALUE(Test_Length_Start[[#This Row],[Column4]])</f>
        <v>5.3457238149184703E-2</v>
      </c>
      <c r="H228" s="4">
        <f>_xlfn.NUMBERVALUE(Test_Length_Start[[#This Row],[Column5]])</f>
        <v>8.8885717678831105E-2</v>
      </c>
      <c r="I228" s="4">
        <f>_xlfn.NUMBERVALUE(Test_Length_Start[[#This Row],[Column6]])</f>
        <v>4.0467133691753303E-2</v>
      </c>
      <c r="J228" s="4">
        <f>_xlfn.NUMBERVALUE(Test_Length_Start[[#This Row],[Column7]])</f>
        <v>7.9467401069851104E-2</v>
      </c>
      <c r="K228" s="4">
        <f>_xlfn.NUMBERVALUE(Test_Length_Start[[#This Row],[Column12]])</f>
        <v>7.54675952601246</v>
      </c>
      <c r="L228" s="8">
        <f>_xlfn.NUMBERVALUE(Test_Length_Start[[#This Row],[Column10]])</f>
        <v>0.17742343751786599</v>
      </c>
      <c r="M228" s="4">
        <f>_xlfn.NUMBERVALUE(Test_Length_Start[[#This Row],[Column11]])</f>
        <v>0.37002251986983598</v>
      </c>
      <c r="N228" s="8">
        <f>Tableau2[[#This Row],[Longueur manquante]]-(6-Tableau2[[#This Row],[longueur]])</f>
        <v>-1.7691597117712441</v>
      </c>
    </row>
    <row r="229" spans="2:14" x14ac:dyDescent="0.25">
      <c r="B229" s="3" t="str">
        <f t="shared" si="6"/>
        <v>10</v>
      </c>
      <c r="C229" s="4" t="str">
        <f>Test_Length_Start[[#This Row],[Column1]]</f>
        <v>10-Camera-0,05</v>
      </c>
      <c r="D229" s="3">
        <f t="shared" si="7"/>
        <v>0.5</v>
      </c>
      <c r="E229" s="4">
        <f>_xlfn.NUMBERVALUE(Test_Length_Start[[#This Row],[Column2]])</f>
        <v>54.645237499478299</v>
      </c>
      <c r="F229" s="4">
        <f>_xlfn.NUMBERVALUE(Test_Length_Start[[#This Row],[Column3]])</f>
        <v>4.0214489712054604</v>
      </c>
      <c r="G229" s="4">
        <f>_xlfn.NUMBERVALUE(Test_Length_Start[[#This Row],[Column4]])</f>
        <v>5.28277335716138E-2</v>
      </c>
      <c r="H229" s="4">
        <f>_xlfn.NUMBERVALUE(Test_Length_Start[[#This Row],[Column5]])</f>
        <v>9.2520422282085998E-2</v>
      </c>
      <c r="I229" s="4">
        <f>_xlfn.NUMBERVALUE(Test_Length_Start[[#This Row],[Column6]])</f>
        <v>4.4723643747517403E-2</v>
      </c>
      <c r="J229" s="4">
        <f>_xlfn.NUMBERVALUE(Test_Length_Start[[#This Row],[Column7]])</f>
        <v>8.4254437314120495E-2</v>
      </c>
      <c r="K229" s="4">
        <f>_xlfn.NUMBERVALUE(Test_Length_Start[[#This Row],[Column12]])</f>
        <v>7.12572484498377</v>
      </c>
      <c r="L229" s="8">
        <f>_xlfn.NUMBERVALUE(Test_Length_Start[[#This Row],[Column10]])</f>
        <v>0.15857761378813401</v>
      </c>
      <c r="M229" s="4">
        <f>_xlfn.NUMBERVALUE(Test_Length_Start[[#This Row],[Column11]])</f>
        <v>0.351194281253772</v>
      </c>
      <c r="N229" s="8">
        <f>Tableau2[[#This Row],[Longueur manquante]]-(6-Tableau2[[#This Row],[longueur]])</f>
        <v>-1.6273567475407675</v>
      </c>
    </row>
    <row r="230" spans="2:14" x14ac:dyDescent="0.25">
      <c r="B230" s="3" t="str">
        <f t="shared" si="6"/>
        <v>10</v>
      </c>
      <c r="C230" s="4" t="str">
        <f>Test_Length_Start[[#This Row],[Column1]]</f>
        <v>10-Camera-0,05</v>
      </c>
      <c r="D230" s="3">
        <f t="shared" si="7"/>
        <v>0.5</v>
      </c>
      <c r="E230" s="4">
        <f>_xlfn.NUMBERVALUE(Test_Length_Start[[#This Row],[Column2]])</f>
        <v>58.4893572154323</v>
      </c>
      <c r="F230" s="4">
        <f>_xlfn.NUMBERVALUE(Test_Length_Start[[#This Row],[Column3]])</f>
        <v>4.0042587910249798</v>
      </c>
      <c r="G230" s="4">
        <f>_xlfn.NUMBERVALUE(Test_Length_Start[[#This Row],[Column4]])</f>
        <v>6.43163376090303E-2</v>
      </c>
      <c r="H230" s="4">
        <f>_xlfn.NUMBERVALUE(Test_Length_Start[[#This Row],[Column5]])</f>
        <v>0.103724776455597</v>
      </c>
      <c r="I230" s="4">
        <f>_xlfn.NUMBERVALUE(Test_Length_Start[[#This Row],[Column6]])</f>
        <v>5.4380689923910999E-2</v>
      </c>
      <c r="J230" s="4">
        <f>_xlfn.NUMBERVALUE(Test_Length_Start[[#This Row],[Column7]])</f>
        <v>9.5009090963904197E-2</v>
      </c>
      <c r="K230" s="4">
        <f>_xlfn.NUMBERVALUE(Test_Length_Start[[#This Row],[Column12]])</f>
        <v>7.38453427993226</v>
      </c>
      <c r="L230" s="8">
        <f>_xlfn.NUMBERVALUE(Test_Length_Start[[#This Row],[Column10]])</f>
        <v>0.18454257381432601</v>
      </c>
      <c r="M230" s="4">
        <f>_xlfn.NUMBERVALUE(Test_Length_Start[[#This Row],[Column11]])</f>
        <v>0.33301200652894603</v>
      </c>
      <c r="N230" s="8">
        <f>Tableau2[[#This Row],[Longueur manquante]]-(6-Tableau2[[#This Row],[longueur]])</f>
        <v>-1.6627292024460743</v>
      </c>
    </row>
    <row r="231" spans="2:14" x14ac:dyDescent="0.25">
      <c r="B231" s="3" t="str">
        <f t="shared" si="6"/>
        <v>10</v>
      </c>
      <c r="C231" s="4" t="str">
        <f>Test_Length_Start[[#This Row],[Column1]]</f>
        <v>10-Camera-0,05</v>
      </c>
      <c r="D231" s="3">
        <f t="shared" si="7"/>
        <v>0.5</v>
      </c>
      <c r="E231" s="4">
        <f>_xlfn.NUMBERVALUE(Test_Length_Start[[#This Row],[Column2]])</f>
        <v>45.531236430499803</v>
      </c>
      <c r="F231" s="4">
        <f>_xlfn.NUMBERVALUE(Test_Length_Start[[#This Row],[Column3]])</f>
        <v>3.9917827214705102</v>
      </c>
      <c r="G231" s="4">
        <f>_xlfn.NUMBERVALUE(Test_Length_Start[[#This Row],[Column4]])</f>
        <v>3.2858516723944298E-2</v>
      </c>
      <c r="H231" s="4">
        <f>_xlfn.NUMBERVALUE(Test_Length_Start[[#This Row],[Column5]])</f>
        <v>7.6050756382277304E-2</v>
      </c>
      <c r="I231" s="4">
        <f>_xlfn.NUMBERVALUE(Test_Length_Start[[#This Row],[Column6]])</f>
        <v>2.6536302603748001E-2</v>
      </c>
      <c r="J231" s="4">
        <f>_xlfn.NUMBERVALUE(Test_Length_Start[[#This Row],[Column7]])</f>
        <v>6.6157602751519204E-2</v>
      </c>
      <c r="K231" s="4">
        <f>_xlfn.NUMBERVALUE(Test_Length_Start[[#This Row],[Column12]])</f>
        <v>6.5019135050242696</v>
      </c>
      <c r="L231" s="8">
        <f>_xlfn.NUMBERVALUE(Test_Length_Start[[#This Row],[Column10]])</f>
        <v>9.4427899774576093E-2</v>
      </c>
      <c r="M231" s="4">
        <f>_xlfn.NUMBERVALUE(Test_Length_Start[[#This Row],[Column11]])</f>
        <v>0.40811483922258701</v>
      </c>
      <c r="N231" s="8">
        <f>Tableau2[[#This Row],[Longueur manquante]]-(6-Tableau2[[#This Row],[longueur]])</f>
        <v>-1.6001024393069028</v>
      </c>
    </row>
    <row r="232" spans="2:14" x14ac:dyDescent="0.25">
      <c r="B232" s="3" t="str">
        <f t="shared" si="6"/>
        <v>10</v>
      </c>
      <c r="C232" s="4" t="str">
        <f>Test_Length_Start[[#This Row],[Column1]]</f>
        <v>10-Camera-0,05</v>
      </c>
      <c r="D232" s="3">
        <f t="shared" si="7"/>
        <v>0.5</v>
      </c>
      <c r="E232" s="4">
        <f>_xlfn.NUMBERVALUE(Test_Length_Start[[#This Row],[Column2]])</f>
        <v>56.218559803612301</v>
      </c>
      <c r="F232" s="4">
        <f>_xlfn.NUMBERVALUE(Test_Length_Start[[#This Row],[Column3]])</f>
        <v>3.8868622442649299</v>
      </c>
      <c r="G232" s="4">
        <f>_xlfn.NUMBERVALUE(Test_Length_Start[[#This Row],[Column4]])</f>
        <v>3.65347597825295E-2</v>
      </c>
      <c r="H232" s="4">
        <f>_xlfn.NUMBERVALUE(Test_Length_Start[[#This Row],[Column5]])</f>
        <v>7.7514075694067597E-2</v>
      </c>
      <c r="I232" s="4">
        <f>_xlfn.NUMBERVALUE(Test_Length_Start[[#This Row],[Column6]])</f>
        <v>3.1810186871972998E-2</v>
      </c>
      <c r="J232" s="4">
        <f>_xlfn.NUMBERVALUE(Test_Length_Start[[#This Row],[Column7]])</f>
        <v>6.5858338449156298E-2</v>
      </c>
      <c r="K232" s="4">
        <f>_xlfn.NUMBERVALUE(Test_Length_Start[[#This Row],[Column12]])</f>
        <v>6.7009641430340698</v>
      </c>
      <c r="L232" s="8">
        <f>_xlfn.NUMBERVALUE(Test_Length_Start[[#This Row],[Column10]])</f>
        <v>0.114337952186471</v>
      </c>
      <c r="M232" s="4">
        <f>_xlfn.NUMBERVALUE(Test_Length_Start[[#This Row],[Column11]])</f>
        <v>0.353970454594215</v>
      </c>
      <c r="N232" s="8">
        <f>Tableau2[[#This Row],[Longueur manquante]]-(6-Tableau2[[#This Row],[longueur]])</f>
        <v>-1.7591673011408551</v>
      </c>
    </row>
    <row r="233" spans="2:14" x14ac:dyDescent="0.25">
      <c r="B233" s="3" t="str">
        <f t="shared" si="6"/>
        <v>10</v>
      </c>
      <c r="C233" s="4" t="str">
        <f>Test_Length_Start[[#This Row],[Column1]]</f>
        <v>10-Camera-0,05</v>
      </c>
      <c r="D233" s="3">
        <f t="shared" si="7"/>
        <v>0.5</v>
      </c>
      <c r="E233" s="4">
        <f>_xlfn.NUMBERVALUE(Test_Length_Start[[#This Row],[Column2]])</f>
        <v>26.3153293436404</v>
      </c>
      <c r="F233" s="4">
        <f>_xlfn.NUMBERVALUE(Test_Length_Start[[#This Row],[Column3]])</f>
        <v>3.9338505128963699</v>
      </c>
      <c r="G233" s="4">
        <f>_xlfn.NUMBERVALUE(Test_Length_Start[[#This Row],[Column4]])</f>
        <v>3.1289858223634101E-2</v>
      </c>
      <c r="H233" s="4">
        <f>_xlfn.NUMBERVALUE(Test_Length_Start[[#This Row],[Column5]])</f>
        <v>7.1405481116348105E-2</v>
      </c>
      <c r="I233" s="4">
        <f>_xlfn.NUMBERVALUE(Test_Length_Start[[#This Row],[Column6]])</f>
        <v>2.73789976614329E-2</v>
      </c>
      <c r="J233" s="4">
        <f>_xlfn.NUMBERVALUE(Test_Length_Start[[#This Row],[Column7]])</f>
        <v>5.7834191029969603E-2</v>
      </c>
      <c r="K233" s="4">
        <f>_xlfn.NUMBERVALUE(Test_Length_Start[[#This Row],[Column12]])</f>
        <v>7.3747408839408299</v>
      </c>
      <c r="L233" s="8">
        <f>_xlfn.NUMBERVALUE(Test_Length_Start[[#This Row],[Column10]])</f>
        <v>8.6778541960189998E-2</v>
      </c>
      <c r="M233" s="4">
        <f>_xlfn.NUMBERVALUE(Test_Length_Start[[#This Row],[Column11]])</f>
        <v>0.41023381831739097</v>
      </c>
      <c r="N233" s="8">
        <f>Tableau2[[#This Row],[Longueur manquante]]-(6-Tableau2[[#This Row],[longueur]])</f>
        <v>-1.6559156687862391</v>
      </c>
    </row>
    <row r="234" spans="2:14" x14ac:dyDescent="0.25">
      <c r="B234" s="3" t="str">
        <f t="shared" si="6"/>
        <v>10</v>
      </c>
      <c r="C234" s="4" t="str">
        <f>Test_Length_Start[[#This Row],[Column1]]</f>
        <v>10-Camera-0,05</v>
      </c>
      <c r="D234" s="3">
        <f t="shared" si="7"/>
        <v>0.5</v>
      </c>
      <c r="E234" s="4">
        <f>_xlfn.NUMBERVALUE(Test_Length_Start[[#This Row],[Column2]])</f>
        <v>54.764874642499201</v>
      </c>
      <c r="F234" s="4">
        <f>_xlfn.NUMBERVALUE(Test_Length_Start[[#This Row],[Column3]])</f>
        <v>3.9017275525102399</v>
      </c>
      <c r="G234" s="4">
        <f>_xlfn.NUMBERVALUE(Test_Length_Start[[#This Row],[Column4]])</f>
        <v>4.8357450816971799E-2</v>
      </c>
      <c r="H234" s="4">
        <f>_xlfn.NUMBERVALUE(Test_Length_Start[[#This Row],[Column5]])</f>
        <v>8.8749453001560494E-2</v>
      </c>
      <c r="I234" s="4">
        <f>_xlfn.NUMBERVALUE(Test_Length_Start[[#This Row],[Column6]])</f>
        <v>4.2579974376441398E-2</v>
      </c>
      <c r="J234" s="4">
        <f>_xlfn.NUMBERVALUE(Test_Length_Start[[#This Row],[Column7]])</f>
        <v>7.8860125533532402E-2</v>
      </c>
      <c r="K234" s="4">
        <f>_xlfn.NUMBERVALUE(Test_Length_Start[[#This Row],[Column12]])</f>
        <v>7.9557802330236802</v>
      </c>
      <c r="L234" s="8">
        <f>_xlfn.NUMBERVALUE(Test_Length_Start[[#This Row],[Column10]])</f>
        <v>0.14501317919443499</v>
      </c>
      <c r="M234" s="4">
        <f>_xlfn.NUMBERVALUE(Test_Length_Start[[#This Row],[Column11]])</f>
        <v>0.30160573304531801</v>
      </c>
      <c r="N234" s="8">
        <f>Tableau2[[#This Row],[Longueur manquante]]-(6-Tableau2[[#This Row],[longueur]])</f>
        <v>-1.7966667144444419</v>
      </c>
    </row>
    <row r="235" spans="2:14" x14ac:dyDescent="0.25">
      <c r="B235" s="3" t="str">
        <f t="shared" si="6"/>
        <v>10</v>
      </c>
      <c r="C235" s="4" t="str">
        <f>Test_Length_Start[[#This Row],[Column1]]</f>
        <v>10-Camera-0,05</v>
      </c>
      <c r="D235" s="3">
        <f t="shared" si="7"/>
        <v>0.5</v>
      </c>
      <c r="E235" s="4">
        <f>_xlfn.NUMBERVALUE(Test_Length_Start[[#This Row],[Column2]])</f>
        <v>31.896776906071398</v>
      </c>
      <c r="F235" s="4">
        <f>_xlfn.NUMBERVALUE(Test_Length_Start[[#This Row],[Column3]])</f>
        <v>4.3179413990362097</v>
      </c>
      <c r="G235" s="4">
        <f>_xlfn.NUMBERVALUE(Test_Length_Start[[#This Row],[Column4]])</f>
        <v>8.8246461706162696E-2</v>
      </c>
      <c r="H235" s="4">
        <f>_xlfn.NUMBERVALUE(Test_Length_Start[[#This Row],[Column5]])</f>
        <v>0.110930142863142</v>
      </c>
      <c r="I235" s="4">
        <f>_xlfn.NUMBERVALUE(Test_Length_Start[[#This Row],[Column6]])</f>
        <v>6.9706935643974302E-2</v>
      </c>
      <c r="J235" s="4">
        <f>_xlfn.NUMBERVALUE(Test_Length_Start[[#This Row],[Column7]])</f>
        <v>9.9207217630315897E-2</v>
      </c>
      <c r="K235" s="4">
        <f>_xlfn.NUMBERVALUE(Test_Length_Start[[#This Row],[Column12]])</f>
        <v>7.1110959280049402</v>
      </c>
      <c r="L235" s="8">
        <f>_xlfn.NUMBERVALUE(Test_Length_Start[[#This Row],[Column10]])</f>
        <v>0.41148818395777298</v>
      </c>
      <c r="M235" s="4">
        <f>_xlfn.NUMBERVALUE(Test_Length_Start[[#This Row],[Column11]])</f>
        <v>0.40294039625413403</v>
      </c>
      <c r="N235" s="8">
        <f>Tableau2[[#This Row],[Longueur manquante]]-(6-Tableau2[[#This Row],[longueur]])</f>
        <v>-1.2791182047096563</v>
      </c>
    </row>
    <row r="236" spans="2:14" x14ac:dyDescent="0.25">
      <c r="B236" s="3" t="str">
        <f t="shared" si="6"/>
        <v>10</v>
      </c>
      <c r="C236" s="4" t="str">
        <f>Test_Length_Start[[#This Row],[Column1]]</f>
        <v>10-Camera-0,05</v>
      </c>
      <c r="D236" s="3">
        <f t="shared" si="7"/>
        <v>0.5</v>
      </c>
      <c r="E236" s="4">
        <f>_xlfn.NUMBERVALUE(Test_Length_Start[[#This Row],[Column2]])</f>
        <v>46.819758255738499</v>
      </c>
      <c r="F236" s="4">
        <f>_xlfn.NUMBERVALUE(Test_Length_Start[[#This Row],[Column3]])</f>
        <v>4.0118424775956196</v>
      </c>
      <c r="G236" s="4">
        <f>_xlfn.NUMBERVALUE(Test_Length_Start[[#This Row],[Column4]])</f>
        <v>5.84214198163963E-2</v>
      </c>
      <c r="H236" s="4">
        <f>_xlfn.NUMBERVALUE(Test_Length_Start[[#This Row],[Column5]])</f>
        <v>9.3722960751219206E-2</v>
      </c>
      <c r="I236" s="4">
        <f>_xlfn.NUMBERVALUE(Test_Length_Start[[#This Row],[Column6]])</f>
        <v>4.88565720702775E-2</v>
      </c>
      <c r="J236" s="4">
        <f>_xlfn.NUMBERVALUE(Test_Length_Start[[#This Row],[Column7]])</f>
        <v>8.3064958459652602E-2</v>
      </c>
      <c r="K236" s="4">
        <f>_xlfn.NUMBERVALUE(Test_Length_Start[[#This Row],[Column12]])</f>
        <v>7.8106402449775398</v>
      </c>
      <c r="L236" s="8">
        <f>_xlfn.NUMBERVALUE(Test_Length_Start[[#This Row],[Column10]])</f>
        <v>0.17521721055108799</v>
      </c>
      <c r="M236" s="4">
        <f>_xlfn.NUMBERVALUE(Test_Length_Start[[#This Row],[Column11]])</f>
        <v>0.29885826401605198</v>
      </c>
      <c r="N236" s="8">
        <f>Tableau2[[#This Row],[Longueur manquante]]-(6-Tableau2[[#This Row],[longueur]])</f>
        <v>-1.6892992583883284</v>
      </c>
    </row>
    <row r="237" spans="2:14" x14ac:dyDescent="0.25">
      <c r="B237" s="3" t="str">
        <f t="shared" si="6"/>
        <v>10</v>
      </c>
      <c r="C237" s="4" t="str">
        <f>Test_Length_Start[[#This Row],[Column1]]</f>
        <v>10-Camera-0,05</v>
      </c>
      <c r="D237" s="3">
        <f t="shared" si="7"/>
        <v>0.5</v>
      </c>
      <c r="E237" s="4">
        <f>_xlfn.NUMBERVALUE(Test_Length_Start[[#This Row],[Column2]])</f>
        <v>50.157581092556697</v>
      </c>
      <c r="F237" s="4">
        <f>_xlfn.NUMBERVALUE(Test_Length_Start[[#This Row],[Column3]])</f>
        <v>3.6829275148112401</v>
      </c>
      <c r="G237" s="4">
        <f>_xlfn.NUMBERVALUE(Test_Length_Start[[#This Row],[Column4]])</f>
        <v>4.3911318853217703E-2</v>
      </c>
      <c r="H237" s="4">
        <f>_xlfn.NUMBERVALUE(Test_Length_Start[[#This Row],[Column5]])</f>
        <v>0.10194950015351099</v>
      </c>
      <c r="I237" s="4">
        <f>_xlfn.NUMBERVALUE(Test_Length_Start[[#This Row],[Column6]])</f>
        <v>4.4807958479915901E-2</v>
      </c>
      <c r="J237" s="4">
        <f>_xlfn.NUMBERVALUE(Test_Length_Start[[#This Row],[Column7]])</f>
        <v>7.7288186192571495E-2</v>
      </c>
      <c r="K237" s="4">
        <f>_xlfn.NUMBERVALUE(Test_Length_Start[[#This Row],[Column12]])</f>
        <v>6.7157024890184402</v>
      </c>
      <c r="L237" s="8">
        <f>_xlfn.NUMBERVALUE(Test_Length_Start[[#This Row],[Column10]])</f>
        <v>8.9575018384662794E-2</v>
      </c>
      <c r="M237" s="4">
        <f>_xlfn.NUMBERVALUE(Test_Length_Start[[#This Row],[Column11]])</f>
        <v>0.49021003587122902</v>
      </c>
      <c r="N237" s="8">
        <f>Tableau2[[#This Row],[Longueur manquante]]-(6-Tableau2[[#This Row],[longueur]])</f>
        <v>-1.8268624493175309</v>
      </c>
    </row>
    <row r="238" spans="2:14" x14ac:dyDescent="0.25">
      <c r="B238" s="3" t="str">
        <f t="shared" si="6"/>
        <v>10</v>
      </c>
      <c r="C238" s="4" t="str">
        <f>Test_Length_Start[[#This Row],[Column1]]</f>
        <v>10-Camera-0,05</v>
      </c>
      <c r="D238" s="3">
        <f t="shared" si="7"/>
        <v>0.5</v>
      </c>
      <c r="E238" s="4">
        <f>_xlfn.NUMBERVALUE(Test_Length_Start[[#This Row],[Column2]])</f>
        <v>32.474917175250198</v>
      </c>
      <c r="F238" s="4">
        <f>_xlfn.NUMBERVALUE(Test_Length_Start[[#This Row],[Column3]])</f>
        <v>3.7604819959834299</v>
      </c>
      <c r="G238" s="4">
        <f>_xlfn.NUMBERVALUE(Test_Length_Start[[#This Row],[Column4]])</f>
        <v>4.99423335960495E-2</v>
      </c>
      <c r="H238" s="4">
        <f>_xlfn.NUMBERVALUE(Test_Length_Start[[#This Row],[Column5]])</f>
        <v>0.106564558041236</v>
      </c>
      <c r="I238" s="4">
        <f>_xlfn.NUMBERVALUE(Test_Length_Start[[#This Row],[Column6]])</f>
        <v>3.0427110694529299E-2</v>
      </c>
      <c r="J238" s="4">
        <f>_xlfn.NUMBERVALUE(Test_Length_Start[[#This Row],[Column7]])</f>
        <v>7.6148807783965905E-2</v>
      </c>
      <c r="K238" s="4">
        <f>_xlfn.NUMBERVALUE(Test_Length_Start[[#This Row],[Column12]])</f>
        <v>7.7655258439481196</v>
      </c>
      <c r="L238" s="8">
        <f>_xlfn.NUMBERVALUE(Test_Length_Start[[#This Row],[Column10]])</f>
        <v>0.39795868250202299</v>
      </c>
      <c r="M238" s="4">
        <f>_xlfn.NUMBERVALUE(Test_Length_Start[[#This Row],[Column11]])</f>
        <v>0.43401710802099702</v>
      </c>
      <c r="N238" s="8">
        <f>Tableau2[[#This Row],[Longueur manquante]]-(6-Tableau2[[#This Row],[longueur]])</f>
        <v>-1.8055008959955732</v>
      </c>
    </row>
    <row r="239" spans="2:14" x14ac:dyDescent="0.25">
      <c r="B239" s="3" t="str">
        <f t="shared" si="6"/>
        <v>10</v>
      </c>
      <c r="C239" s="4" t="str">
        <f>Test_Length_Start[[#This Row],[Column1]]</f>
        <v>10-Camera-0,05</v>
      </c>
      <c r="D239" s="3">
        <f t="shared" si="7"/>
        <v>0.5</v>
      </c>
      <c r="E239" s="4">
        <f>_xlfn.NUMBERVALUE(Test_Length_Start[[#This Row],[Column2]])</f>
        <v>42.090432193531797</v>
      </c>
      <c r="F239" s="4">
        <f>_xlfn.NUMBERVALUE(Test_Length_Start[[#This Row],[Column3]])</f>
        <v>3.92860820937574</v>
      </c>
      <c r="G239" s="4">
        <f>_xlfn.NUMBERVALUE(Test_Length_Start[[#This Row],[Column4]])</f>
        <v>7.4487963072808194E-2</v>
      </c>
      <c r="H239" s="4">
        <f>_xlfn.NUMBERVALUE(Test_Length_Start[[#This Row],[Column5]])</f>
        <v>0.107240773982802</v>
      </c>
      <c r="I239" s="4">
        <f>_xlfn.NUMBERVALUE(Test_Length_Start[[#This Row],[Column6]])</f>
        <v>7.3154048863120102E-2</v>
      </c>
      <c r="J239" s="4">
        <f>_xlfn.NUMBERVALUE(Test_Length_Start[[#This Row],[Column7]])</f>
        <v>0.10458820999228</v>
      </c>
      <c r="K239" s="4">
        <f>_xlfn.NUMBERVALUE(Test_Length_Start[[#This Row],[Column12]])</f>
        <v>7.7289542909711599</v>
      </c>
      <c r="L239" s="8">
        <f>_xlfn.NUMBERVALUE(Test_Length_Start[[#This Row],[Column10]])</f>
        <v>0.16777652855096201</v>
      </c>
      <c r="M239" s="4">
        <f>_xlfn.NUMBERVALUE(Test_Length_Start[[#This Row],[Column11]])</f>
        <v>0.42062153834004801</v>
      </c>
      <c r="N239" s="8">
        <f>Tableau2[[#This Row],[Longueur manquante]]-(6-Tableau2[[#This Row],[longueur]])</f>
        <v>-1.650770252284212</v>
      </c>
    </row>
    <row r="240" spans="2:14" x14ac:dyDescent="0.25">
      <c r="B240" s="3" t="str">
        <f t="shared" si="6"/>
        <v>10</v>
      </c>
      <c r="C240" s="4" t="str">
        <f>Test_Length_Start[[#This Row],[Column1]]</f>
        <v>10-Camera-0,05</v>
      </c>
      <c r="D240" s="3">
        <f t="shared" si="7"/>
        <v>0.5</v>
      </c>
      <c r="E240" s="4">
        <f>_xlfn.NUMBERVALUE(Test_Length_Start[[#This Row],[Column2]])</f>
        <v>20.4187853113397</v>
      </c>
      <c r="F240" s="4">
        <f>_xlfn.NUMBERVALUE(Test_Length_Start[[#This Row],[Column3]])</f>
        <v>3.8326602433793302</v>
      </c>
      <c r="G240" s="4">
        <f>_xlfn.NUMBERVALUE(Test_Length_Start[[#This Row],[Column4]])</f>
        <v>3.7052858956651301E-2</v>
      </c>
      <c r="H240" s="4">
        <f>_xlfn.NUMBERVALUE(Test_Length_Start[[#This Row],[Column5]])</f>
        <v>7.9428360523862804E-2</v>
      </c>
      <c r="I240" s="4">
        <f>_xlfn.NUMBERVALUE(Test_Length_Start[[#This Row],[Column6]])</f>
        <v>2.6910447299909299E-2</v>
      </c>
      <c r="J240" s="4">
        <f>_xlfn.NUMBERVALUE(Test_Length_Start[[#This Row],[Column7]])</f>
        <v>7.2215092457470501E-2</v>
      </c>
      <c r="K240" s="4">
        <f>_xlfn.NUMBERVALUE(Test_Length_Start[[#This Row],[Column12]])</f>
        <v>9.3268735359888506</v>
      </c>
      <c r="L240" s="8">
        <f>_xlfn.NUMBERVALUE(Test_Length_Start[[#This Row],[Column10]])</f>
        <v>0.126036578158124</v>
      </c>
      <c r="M240" s="4">
        <f>_xlfn.NUMBERVALUE(Test_Length_Start[[#This Row],[Column11]])</f>
        <v>0.309977523993199</v>
      </c>
      <c r="N240" s="8">
        <f>Tableau2[[#This Row],[Longueur manquante]]-(6-Tableau2[[#This Row],[longueur]])</f>
        <v>-1.8573622326274708</v>
      </c>
    </row>
    <row r="241" spans="2:14" x14ac:dyDescent="0.25">
      <c r="B241" s="3" t="str">
        <f t="shared" si="6"/>
        <v>10</v>
      </c>
      <c r="C241" s="4" t="str">
        <f>Test_Length_Start[[#This Row],[Column1]]</f>
        <v>10-Camera-0,05</v>
      </c>
      <c r="D241" s="3">
        <f t="shared" si="7"/>
        <v>0.5</v>
      </c>
      <c r="E241" s="4">
        <f>_xlfn.NUMBERVALUE(Test_Length_Start[[#This Row],[Column2]])</f>
        <v>49.079518782409501</v>
      </c>
      <c r="F241" s="4">
        <f>_xlfn.NUMBERVALUE(Test_Length_Start[[#This Row],[Column3]])</f>
        <v>3.9990076582133698</v>
      </c>
      <c r="G241" s="4">
        <f>_xlfn.NUMBERVALUE(Test_Length_Start[[#This Row],[Column4]])</f>
        <v>3.5279356079789402E-2</v>
      </c>
      <c r="H241" s="4">
        <f>_xlfn.NUMBERVALUE(Test_Length_Start[[#This Row],[Column5]])</f>
        <v>7.5712765996940906E-2</v>
      </c>
      <c r="I241" s="4">
        <f>_xlfn.NUMBERVALUE(Test_Length_Start[[#This Row],[Column6]])</f>
        <v>2.7118776700185501E-2</v>
      </c>
      <c r="J241" s="4">
        <f>_xlfn.NUMBERVALUE(Test_Length_Start[[#This Row],[Column7]])</f>
        <v>6.8377888929686895E-2</v>
      </c>
      <c r="K241" s="4">
        <f>_xlfn.NUMBERVALUE(Test_Length_Start[[#This Row],[Column12]])</f>
        <v>7.7498324440093702</v>
      </c>
      <c r="L241" s="8">
        <f>_xlfn.NUMBERVALUE(Test_Length_Start[[#This Row],[Column10]])</f>
        <v>9.5622749996985806E-2</v>
      </c>
      <c r="M241" s="4">
        <f>_xlfn.NUMBERVALUE(Test_Length_Start[[#This Row],[Column11]])</f>
        <v>0.43938053072754601</v>
      </c>
      <c r="N241" s="8">
        <f>Tableau2[[#This Row],[Longueur manquante]]-(6-Tableau2[[#This Row],[longueur]])</f>
        <v>-1.5616118110590842</v>
      </c>
    </row>
    <row r="242" spans="2:14" x14ac:dyDescent="0.25">
      <c r="B242" s="3" t="str">
        <f t="shared" si="6"/>
        <v>10</v>
      </c>
      <c r="C242" s="4" t="str">
        <f>Test_Length_Start[[#This Row],[Column1]]</f>
        <v>10-Camera-0,1</v>
      </c>
      <c r="D242" s="3">
        <f t="shared" si="7"/>
        <v>1</v>
      </c>
      <c r="E242" s="4">
        <f>_xlfn.NUMBERVALUE(Test_Length_Start[[#This Row],[Column2]])</f>
        <v>86.560814846253393</v>
      </c>
      <c r="F242" s="4">
        <f>_xlfn.NUMBERVALUE(Test_Length_Start[[#This Row],[Column3]])</f>
        <v>4.1085015070097901</v>
      </c>
      <c r="G242" s="4">
        <f>_xlfn.NUMBERVALUE(Test_Length_Start[[#This Row],[Column4]])</f>
        <v>9.1102415949703697E-2</v>
      </c>
      <c r="H242" s="4">
        <f>_xlfn.NUMBERVALUE(Test_Length_Start[[#This Row],[Column5]])</f>
        <v>0.110024988665217</v>
      </c>
      <c r="I242" s="4">
        <f>_xlfn.NUMBERVALUE(Test_Length_Start[[#This Row],[Column6]])</f>
        <v>7.9452675336617096E-2</v>
      </c>
      <c r="J242" s="4">
        <f>_xlfn.NUMBERVALUE(Test_Length_Start[[#This Row],[Column7]])</f>
        <v>0.103884181880148</v>
      </c>
      <c r="K242" s="4">
        <f>_xlfn.NUMBERVALUE(Test_Length_Start[[#This Row],[Column12]])</f>
        <v>6.9425928969867501</v>
      </c>
      <c r="L242" s="8">
        <f>_xlfn.NUMBERVALUE(Test_Length_Start[[#This Row],[Column10]])</f>
        <v>0.23260790622517299</v>
      </c>
      <c r="M242" s="4">
        <f>_xlfn.NUMBERVALUE(Test_Length_Start[[#This Row],[Column11]])</f>
        <v>0.33682263781488297</v>
      </c>
      <c r="N242" s="8">
        <f>Tableau2[[#This Row],[Longueur manquante]]-(6-Tableau2[[#This Row],[longueur]])</f>
        <v>-1.554675855175327</v>
      </c>
    </row>
    <row r="243" spans="2:14" x14ac:dyDescent="0.25">
      <c r="B243" s="3" t="str">
        <f t="shared" si="6"/>
        <v>10</v>
      </c>
      <c r="C243" s="4" t="str">
        <f>Test_Length_Start[[#This Row],[Column1]]</f>
        <v>10-Camera-0,1</v>
      </c>
      <c r="D243" s="3">
        <f t="shared" si="7"/>
        <v>1</v>
      </c>
      <c r="E243" s="4">
        <f>_xlfn.NUMBERVALUE(Test_Length_Start[[#This Row],[Column2]])</f>
        <v>58.332711309477403</v>
      </c>
      <c r="F243" s="4">
        <f>_xlfn.NUMBERVALUE(Test_Length_Start[[#This Row],[Column3]])</f>
        <v>4.2726581669711203</v>
      </c>
      <c r="G243" s="4">
        <f>_xlfn.NUMBERVALUE(Test_Length_Start[[#This Row],[Column4]])</f>
        <v>8.6876955621297103E-2</v>
      </c>
      <c r="H243" s="4">
        <f>_xlfn.NUMBERVALUE(Test_Length_Start[[#This Row],[Column5]])</f>
        <v>0.106260803356218</v>
      </c>
      <c r="I243" s="4">
        <f>_xlfn.NUMBERVALUE(Test_Length_Start[[#This Row],[Column6]])</f>
        <v>6.0461186191441002E-2</v>
      </c>
      <c r="J243" s="4">
        <f>_xlfn.NUMBERVALUE(Test_Length_Start[[#This Row],[Column7]])</f>
        <v>9.0075110252373497E-2</v>
      </c>
      <c r="K243" s="4">
        <f>_xlfn.NUMBERVALUE(Test_Length_Start[[#This Row],[Column12]])</f>
        <v>7.3177565520163599</v>
      </c>
      <c r="L243" s="8">
        <f>_xlfn.NUMBERVALUE(Test_Length_Start[[#This Row],[Column10]])</f>
        <v>0.34722848210241503</v>
      </c>
      <c r="M243" s="4">
        <f>_xlfn.NUMBERVALUE(Test_Length_Start[[#This Row],[Column11]])</f>
        <v>0.37308736981040702</v>
      </c>
      <c r="N243" s="8">
        <f>Tableau2[[#This Row],[Longueur manquante]]-(6-Tableau2[[#This Row],[longueur]])</f>
        <v>-1.3542544632184725</v>
      </c>
    </row>
    <row r="244" spans="2:14" x14ac:dyDescent="0.25">
      <c r="B244" s="3" t="str">
        <f t="shared" si="6"/>
        <v>10</v>
      </c>
      <c r="C244" s="4" t="str">
        <f>Test_Length_Start[[#This Row],[Column1]]</f>
        <v>10-Camera-0,1</v>
      </c>
      <c r="D244" s="3">
        <f t="shared" si="7"/>
        <v>1</v>
      </c>
      <c r="E244" s="4">
        <f>_xlfn.NUMBERVALUE(Test_Length_Start[[#This Row],[Column2]])</f>
        <v>48.184112969608201</v>
      </c>
      <c r="F244" s="4">
        <f>_xlfn.NUMBERVALUE(Test_Length_Start[[#This Row],[Column3]])</f>
        <v>3.9879137888730898</v>
      </c>
      <c r="G244" s="4">
        <f>_xlfn.NUMBERVALUE(Test_Length_Start[[#This Row],[Column4]])</f>
        <v>0.140791950360208</v>
      </c>
      <c r="H244" s="4">
        <f>_xlfn.NUMBERVALUE(Test_Length_Start[[#This Row],[Column5]])</f>
        <v>0.163514112138548</v>
      </c>
      <c r="I244" s="4">
        <f>_xlfn.NUMBERVALUE(Test_Length_Start[[#This Row],[Column6]])</f>
        <v>9.3996841050727503E-2</v>
      </c>
      <c r="J244" s="4">
        <f>_xlfn.NUMBERVALUE(Test_Length_Start[[#This Row],[Column7]])</f>
        <v>0.12354297901898099</v>
      </c>
      <c r="K244" s="4">
        <f>_xlfn.NUMBERVALUE(Test_Length_Start[[#This Row],[Column12]])</f>
        <v>6.9253181220265096</v>
      </c>
      <c r="L244" s="8">
        <f>_xlfn.NUMBERVALUE(Test_Length_Start[[#This Row],[Column10]])</f>
        <v>0.50957633473019903</v>
      </c>
      <c r="M244" s="4">
        <f>_xlfn.NUMBERVALUE(Test_Length_Start[[#This Row],[Column11]])</f>
        <v>0.51789433955766095</v>
      </c>
      <c r="N244" s="8">
        <f>Tableau2[[#This Row],[Longueur manquante]]-(6-Tableau2[[#This Row],[longueur]])</f>
        <v>-1.4941918715692493</v>
      </c>
    </row>
    <row r="245" spans="2:14" x14ac:dyDescent="0.25">
      <c r="B245" s="3" t="str">
        <f t="shared" si="6"/>
        <v>10</v>
      </c>
      <c r="C245" s="4" t="str">
        <f>Test_Length_Start[[#This Row],[Column1]]</f>
        <v>10-Camera-0,1</v>
      </c>
      <c r="D245" s="3">
        <f t="shared" si="7"/>
        <v>1</v>
      </c>
      <c r="E245" s="4">
        <f>_xlfn.NUMBERVALUE(Test_Length_Start[[#This Row],[Column2]])</f>
        <v>25.204945803878001</v>
      </c>
      <c r="F245" s="4">
        <f>_xlfn.NUMBERVALUE(Test_Length_Start[[#This Row],[Column3]])</f>
        <v>4.0313177109731404</v>
      </c>
      <c r="G245" s="4">
        <f>_xlfn.NUMBERVALUE(Test_Length_Start[[#This Row],[Column4]])</f>
        <v>4.12484095850243E-2</v>
      </c>
      <c r="H245" s="4">
        <f>_xlfn.NUMBERVALUE(Test_Length_Start[[#This Row],[Column5]])</f>
        <v>7.7306715658973305E-2</v>
      </c>
      <c r="I245" s="4">
        <f>_xlfn.NUMBERVALUE(Test_Length_Start[[#This Row],[Column6]])</f>
        <v>3.5046754980988699E-2</v>
      </c>
      <c r="J245" s="4">
        <f>_xlfn.NUMBERVALUE(Test_Length_Start[[#This Row],[Column7]])</f>
        <v>6.6267308012039602E-2</v>
      </c>
      <c r="K245" s="4">
        <f>_xlfn.NUMBERVALUE(Test_Length_Start[[#This Row],[Column12]])</f>
        <v>6.3993965269764796</v>
      </c>
      <c r="L245" s="8">
        <f>_xlfn.NUMBERVALUE(Test_Length_Start[[#This Row],[Column10]])</f>
        <v>0.12664651625742099</v>
      </c>
      <c r="M245" s="4">
        <f>_xlfn.NUMBERVALUE(Test_Length_Start[[#This Row],[Column11]])</f>
        <v>0.41136738995657601</v>
      </c>
      <c r="N245" s="8">
        <f>Tableau2[[#This Row],[Longueur manquante]]-(6-Tableau2[[#This Row],[longueur]])</f>
        <v>-1.5573148990702836</v>
      </c>
    </row>
    <row r="246" spans="2:14" x14ac:dyDescent="0.25">
      <c r="B246" s="3" t="str">
        <f t="shared" si="6"/>
        <v>10</v>
      </c>
      <c r="C246" s="4" t="str">
        <f>Test_Length_Start[[#This Row],[Column1]]</f>
        <v>10-Camera-0,1</v>
      </c>
      <c r="D246" s="3">
        <f t="shared" si="7"/>
        <v>1</v>
      </c>
      <c r="E246" s="4">
        <f>_xlfn.NUMBERVALUE(Test_Length_Start[[#This Row],[Column2]])</f>
        <v>20.755216926745501</v>
      </c>
      <c r="F246" s="4">
        <f>_xlfn.NUMBERVALUE(Test_Length_Start[[#This Row],[Column3]])</f>
        <v>3.9062824760416501</v>
      </c>
      <c r="G246" s="4">
        <f>_xlfn.NUMBERVALUE(Test_Length_Start[[#This Row],[Column4]])</f>
        <v>6.91632148989937E-2</v>
      </c>
      <c r="H246" s="4">
        <f>_xlfn.NUMBERVALUE(Test_Length_Start[[#This Row],[Column5]])</f>
        <v>0.10512186221552899</v>
      </c>
      <c r="I246" s="4">
        <f>_xlfn.NUMBERVALUE(Test_Length_Start[[#This Row],[Column6]])</f>
        <v>6.2234940609084299E-2</v>
      </c>
      <c r="J246" s="4">
        <f>_xlfn.NUMBERVALUE(Test_Length_Start[[#This Row],[Column7]])</f>
        <v>0.10092322988119699</v>
      </c>
      <c r="K246" s="4">
        <f>_xlfn.NUMBERVALUE(Test_Length_Start[[#This Row],[Column12]])</f>
        <v>6.6684812440071202</v>
      </c>
      <c r="L246" s="8">
        <f>_xlfn.NUMBERVALUE(Test_Length_Start[[#This Row],[Column10]])</f>
        <v>0.213581704308998</v>
      </c>
      <c r="M246" s="4">
        <f>_xlfn.NUMBERVALUE(Test_Length_Start[[#This Row],[Column11]])</f>
        <v>0.332485555674987</v>
      </c>
      <c r="N246" s="8">
        <f>Tableau2[[#This Row],[Longueur manquante]]-(6-Tableau2[[#This Row],[longueur]])</f>
        <v>-1.7612319682833628</v>
      </c>
    </row>
    <row r="247" spans="2:14" x14ac:dyDescent="0.25">
      <c r="B247" s="3" t="str">
        <f t="shared" si="6"/>
        <v>10</v>
      </c>
      <c r="C247" s="4" t="str">
        <f>Test_Length_Start[[#This Row],[Column1]]</f>
        <v>10-Camera-0,1</v>
      </c>
      <c r="D247" s="3">
        <f t="shared" si="7"/>
        <v>1</v>
      </c>
      <c r="E247" s="4">
        <f>_xlfn.NUMBERVALUE(Test_Length_Start[[#This Row],[Column2]])</f>
        <v>29.0272504918394</v>
      </c>
      <c r="F247" s="4">
        <f>_xlfn.NUMBERVALUE(Test_Length_Start[[#This Row],[Column3]])</f>
        <v>3.9431957037383598</v>
      </c>
      <c r="G247" s="4">
        <f>_xlfn.NUMBERVALUE(Test_Length_Start[[#This Row],[Column4]])</f>
        <v>9.0970712664822206E-2</v>
      </c>
      <c r="H247" s="4">
        <f>_xlfn.NUMBERVALUE(Test_Length_Start[[#This Row],[Column5]])</f>
        <v>0.117330423728113</v>
      </c>
      <c r="I247" s="4">
        <f>_xlfn.NUMBERVALUE(Test_Length_Start[[#This Row],[Column6]])</f>
        <v>7.5854328767541598E-2</v>
      </c>
      <c r="J247" s="4">
        <f>_xlfn.NUMBERVALUE(Test_Length_Start[[#This Row],[Column7]])</f>
        <v>0.110162613246054</v>
      </c>
      <c r="K247" s="4">
        <f>_xlfn.NUMBERVALUE(Test_Length_Start[[#This Row],[Column12]])</f>
        <v>6.7093472999986199</v>
      </c>
      <c r="L247" s="8">
        <f>_xlfn.NUMBERVALUE(Test_Length_Start[[#This Row],[Column10]])</f>
        <v>0.28428587223463803</v>
      </c>
      <c r="M247" s="4">
        <f>_xlfn.NUMBERVALUE(Test_Length_Start[[#This Row],[Column11]])</f>
        <v>0.388045577759905</v>
      </c>
      <c r="N247" s="8">
        <f>Tableau2[[#This Row],[Longueur manquante]]-(6-Tableau2[[#This Row],[longueur]])</f>
        <v>-1.6687587185017352</v>
      </c>
    </row>
    <row r="248" spans="2:14" x14ac:dyDescent="0.25">
      <c r="B248" s="3" t="str">
        <f t="shared" si="6"/>
        <v>10</v>
      </c>
      <c r="C248" s="4" t="str">
        <f>Test_Length_Start[[#This Row],[Column1]]</f>
        <v>10-Camera-0,1</v>
      </c>
      <c r="D248" s="3">
        <f t="shared" si="7"/>
        <v>1</v>
      </c>
      <c r="E248" s="4">
        <f>_xlfn.NUMBERVALUE(Test_Length_Start[[#This Row],[Column2]])</f>
        <v>51.597070046780097</v>
      </c>
      <c r="F248" s="4">
        <f>_xlfn.NUMBERVALUE(Test_Length_Start[[#This Row],[Column3]])</f>
        <v>3.90684608567951</v>
      </c>
      <c r="G248" s="4">
        <f>_xlfn.NUMBERVALUE(Test_Length_Start[[#This Row],[Column4]])</f>
        <v>7.2809754288219106E-2</v>
      </c>
      <c r="H248" s="4">
        <f>_xlfn.NUMBERVALUE(Test_Length_Start[[#This Row],[Column5]])</f>
        <v>0.108706039220604</v>
      </c>
      <c r="I248" s="4">
        <f>_xlfn.NUMBERVALUE(Test_Length_Start[[#This Row],[Column6]])</f>
        <v>5.8995332859903202E-2</v>
      </c>
      <c r="J248" s="4">
        <f>_xlfn.NUMBERVALUE(Test_Length_Start[[#This Row],[Column7]])</f>
        <v>9.8935362242375896E-2</v>
      </c>
      <c r="K248" s="4">
        <f>_xlfn.NUMBERVALUE(Test_Length_Start[[#This Row],[Column12]])</f>
        <v>5.7304649569559798</v>
      </c>
      <c r="L248" s="8">
        <f>_xlfn.NUMBERVALUE(Test_Length_Start[[#This Row],[Column10]])</f>
        <v>0.218877500421088</v>
      </c>
      <c r="M248" s="4">
        <f>_xlfn.NUMBERVALUE(Test_Length_Start[[#This Row],[Column11]])</f>
        <v>0.40752129460828201</v>
      </c>
      <c r="N248" s="8">
        <f>Tableau2[[#This Row],[Longueur manquante]]-(6-Tableau2[[#This Row],[longueur]])</f>
        <v>-1.685632619712208</v>
      </c>
    </row>
    <row r="249" spans="2:14" x14ac:dyDescent="0.25">
      <c r="B249" s="3" t="str">
        <f t="shared" si="6"/>
        <v>10</v>
      </c>
      <c r="C249" s="4" t="str">
        <f>Test_Length_Start[[#This Row],[Column1]]</f>
        <v>10-Camera-0,1</v>
      </c>
      <c r="D249" s="3">
        <f t="shared" si="7"/>
        <v>1</v>
      </c>
      <c r="E249" s="4">
        <f>_xlfn.NUMBERVALUE(Test_Length_Start[[#This Row],[Column2]])</f>
        <v>8.2956760264550198</v>
      </c>
      <c r="F249" s="4">
        <f>_xlfn.NUMBERVALUE(Test_Length_Start[[#This Row],[Column3]])</f>
        <v>3.8567768368748299</v>
      </c>
      <c r="G249" s="4">
        <f>_xlfn.NUMBERVALUE(Test_Length_Start[[#This Row],[Column4]])</f>
        <v>8.4815160168643905E-2</v>
      </c>
      <c r="H249" s="4">
        <f>_xlfn.NUMBERVALUE(Test_Length_Start[[#This Row],[Column5]])</f>
        <v>0.121311121034913</v>
      </c>
      <c r="I249" s="4">
        <f>_xlfn.NUMBERVALUE(Test_Length_Start[[#This Row],[Column6]])</f>
        <v>4.8036890366170898E-2</v>
      </c>
      <c r="J249" s="4">
        <f>_xlfn.NUMBERVALUE(Test_Length_Start[[#This Row],[Column7]])</f>
        <v>0.105527415025367</v>
      </c>
      <c r="K249" s="4">
        <f>_xlfn.NUMBERVALUE(Test_Length_Start[[#This Row],[Column12]])</f>
        <v>6.2216065430547998</v>
      </c>
      <c r="L249" s="8">
        <f>_xlfn.NUMBERVALUE(Test_Length_Start[[#This Row],[Column10]])</f>
        <v>0.32309679666121799</v>
      </c>
      <c r="M249" s="4">
        <f>_xlfn.NUMBERVALUE(Test_Length_Start[[#This Row],[Column11]])</f>
        <v>0.49130152851593101</v>
      </c>
      <c r="N249" s="8">
        <f>Tableau2[[#This Row],[Longueur manquante]]-(6-Tableau2[[#This Row],[longueur]])</f>
        <v>-1.6519216346092391</v>
      </c>
    </row>
    <row r="250" spans="2:14" x14ac:dyDescent="0.25">
      <c r="B250" s="3" t="str">
        <f t="shared" si="6"/>
        <v>10</v>
      </c>
      <c r="C250" s="4" t="str">
        <f>Test_Length_Start[[#This Row],[Column1]]</f>
        <v>10-Camera-0,1</v>
      </c>
      <c r="D250" s="3">
        <f t="shared" si="7"/>
        <v>1</v>
      </c>
      <c r="E250" s="4">
        <f>_xlfn.NUMBERVALUE(Test_Length_Start[[#This Row],[Column2]])</f>
        <v>70.139341103450207</v>
      </c>
      <c r="F250" s="4">
        <f>_xlfn.NUMBERVALUE(Test_Length_Start[[#This Row],[Column3]])</f>
        <v>3.9119199845855599</v>
      </c>
      <c r="G250" s="4">
        <f>_xlfn.NUMBERVALUE(Test_Length_Start[[#This Row],[Column4]])</f>
        <v>8.4953498118669202E-2</v>
      </c>
      <c r="H250" s="4">
        <f>_xlfn.NUMBERVALUE(Test_Length_Start[[#This Row],[Column5]])</f>
        <v>0.112599494213313</v>
      </c>
      <c r="I250" s="4">
        <f>_xlfn.NUMBERVALUE(Test_Length_Start[[#This Row],[Column6]])</f>
        <v>6.1216939207038197E-2</v>
      </c>
      <c r="J250" s="4">
        <f>_xlfn.NUMBERVALUE(Test_Length_Start[[#This Row],[Column7]])</f>
        <v>0.107297001309736</v>
      </c>
      <c r="K250" s="4">
        <f>_xlfn.NUMBERVALUE(Test_Length_Start[[#This Row],[Column12]])</f>
        <v>6.7935815389500904</v>
      </c>
      <c r="L250" s="8">
        <f>_xlfn.NUMBERVALUE(Test_Length_Start[[#This Row],[Column10]])</f>
        <v>0.27407820214496897</v>
      </c>
      <c r="M250" s="4">
        <f>_xlfn.NUMBERVALUE(Test_Length_Start[[#This Row],[Column11]])</f>
        <v>0.32671878213445898</v>
      </c>
      <c r="N250" s="8">
        <f>Tableau2[[#This Row],[Longueur manquante]]-(6-Tableau2[[#This Row],[longueur]])</f>
        <v>-1.7613612332799811</v>
      </c>
    </row>
    <row r="251" spans="2:14" x14ac:dyDescent="0.25">
      <c r="B251" s="3" t="str">
        <f t="shared" si="6"/>
        <v>10</v>
      </c>
      <c r="C251" s="4" t="str">
        <f>Test_Length_Start[[#This Row],[Column1]]</f>
        <v>10-Camera-0,1</v>
      </c>
      <c r="D251" s="3">
        <f t="shared" si="7"/>
        <v>1</v>
      </c>
      <c r="E251" s="4">
        <f>_xlfn.NUMBERVALUE(Test_Length_Start[[#This Row],[Column2]])</f>
        <v>44.246569704163498</v>
      </c>
      <c r="F251" s="4">
        <f>_xlfn.NUMBERVALUE(Test_Length_Start[[#This Row],[Column3]])</f>
        <v>4.0121166345243298</v>
      </c>
      <c r="G251" s="4">
        <f>_xlfn.NUMBERVALUE(Test_Length_Start[[#This Row],[Column4]])</f>
        <v>8.6476195976617001E-2</v>
      </c>
      <c r="H251" s="4">
        <f>_xlfn.NUMBERVALUE(Test_Length_Start[[#This Row],[Column5]])</f>
        <v>0.12180515681401601</v>
      </c>
      <c r="I251" s="4">
        <f>_xlfn.NUMBERVALUE(Test_Length_Start[[#This Row],[Column6]])</f>
        <v>7.3324106255205398E-2</v>
      </c>
      <c r="J251" s="4">
        <f>_xlfn.NUMBERVALUE(Test_Length_Start[[#This Row],[Column7]])</f>
        <v>0.115039730866399</v>
      </c>
      <c r="K251" s="4">
        <f>_xlfn.NUMBERVALUE(Test_Length_Start[[#This Row],[Column12]])</f>
        <v>6.7865413140971196</v>
      </c>
      <c r="L251" s="8">
        <f>_xlfn.NUMBERVALUE(Test_Length_Start[[#This Row],[Column10]])</f>
        <v>0.25837667291430999</v>
      </c>
      <c r="M251" s="4">
        <f>_xlfn.NUMBERVALUE(Test_Length_Start[[#This Row],[Column11]])</f>
        <v>0.36966276574638801</v>
      </c>
      <c r="N251" s="8">
        <f>Tableau2[[#This Row],[Longueur manquante]]-(6-Tableau2[[#This Row],[longueur]])</f>
        <v>-1.6182205997292822</v>
      </c>
    </row>
    <row r="252" spans="2:14" x14ac:dyDescent="0.25">
      <c r="B252" s="3" t="str">
        <f t="shared" si="6"/>
        <v>10</v>
      </c>
      <c r="C252" s="4" t="str">
        <f>Test_Length_Start[[#This Row],[Column1]]</f>
        <v>10-Camera-0,1</v>
      </c>
      <c r="D252" s="3">
        <f t="shared" si="7"/>
        <v>1</v>
      </c>
      <c r="E252" s="4">
        <f>_xlfn.NUMBERVALUE(Test_Length_Start[[#This Row],[Column2]])</f>
        <v>61.377418195801198</v>
      </c>
      <c r="F252" s="4">
        <f>_xlfn.NUMBERVALUE(Test_Length_Start[[#This Row],[Column3]])</f>
        <v>3.9068831453964101</v>
      </c>
      <c r="G252" s="4">
        <f>_xlfn.NUMBERVALUE(Test_Length_Start[[#This Row],[Column4]])</f>
        <v>7.2430697330339799E-2</v>
      </c>
      <c r="H252" s="4">
        <f>_xlfn.NUMBERVALUE(Test_Length_Start[[#This Row],[Column5]])</f>
        <v>0.10926076366215</v>
      </c>
      <c r="I252" s="4">
        <f>_xlfn.NUMBERVALUE(Test_Length_Start[[#This Row],[Column6]])</f>
        <v>6.7124083643861202E-2</v>
      </c>
      <c r="J252" s="4">
        <f>_xlfn.NUMBERVALUE(Test_Length_Start[[#This Row],[Column7]])</f>
        <v>0.10617476398214599</v>
      </c>
      <c r="K252" s="4">
        <f>_xlfn.NUMBERVALUE(Test_Length_Start[[#This Row],[Column12]])</f>
        <v>6.80310891591943</v>
      </c>
      <c r="L252" s="8">
        <f>_xlfn.NUMBERVALUE(Test_Length_Start[[#This Row],[Column10]])</f>
        <v>0.181405764467061</v>
      </c>
      <c r="M252" s="4">
        <f>_xlfn.NUMBERVALUE(Test_Length_Start[[#This Row],[Column11]])</f>
        <v>0.304238679750301</v>
      </c>
      <c r="N252" s="8">
        <f>Tableau2[[#This Row],[Longueur manquante]]-(6-Tableau2[[#This Row],[longueur]])</f>
        <v>-1.7888781748532889</v>
      </c>
    </row>
    <row r="253" spans="2:14" x14ac:dyDescent="0.25">
      <c r="B253" s="3" t="str">
        <f t="shared" si="6"/>
        <v>10</v>
      </c>
      <c r="C253" s="4" t="str">
        <f>Test_Length_Start[[#This Row],[Column1]]</f>
        <v>10-Camera-0,1</v>
      </c>
      <c r="D253" s="3">
        <f t="shared" si="7"/>
        <v>1</v>
      </c>
      <c r="E253" s="4">
        <f>_xlfn.NUMBERVALUE(Test_Length_Start[[#This Row],[Column2]])</f>
        <v>14.084644710595301</v>
      </c>
      <c r="F253" s="4">
        <f>_xlfn.NUMBERVALUE(Test_Length_Start[[#This Row],[Column3]])</f>
        <v>3.7915735714780099</v>
      </c>
      <c r="G253" s="4">
        <f>_xlfn.NUMBERVALUE(Test_Length_Start[[#This Row],[Column4]])</f>
        <v>0.140466354845488</v>
      </c>
      <c r="H253" s="4">
        <f>_xlfn.NUMBERVALUE(Test_Length_Start[[#This Row],[Column5]])</f>
        <v>0.16281618540845799</v>
      </c>
      <c r="I253" s="4">
        <f>_xlfn.NUMBERVALUE(Test_Length_Start[[#This Row],[Column6]])</f>
        <v>0.12982231295890401</v>
      </c>
      <c r="J253" s="4">
        <f>_xlfn.NUMBERVALUE(Test_Length_Start[[#This Row],[Column7]])</f>
        <v>0.15554903409829099</v>
      </c>
      <c r="K253" s="4">
        <f>_xlfn.NUMBERVALUE(Test_Length_Start[[#This Row],[Column12]])</f>
        <v>6.9150572910439196</v>
      </c>
      <c r="L253" s="8">
        <f>_xlfn.NUMBERVALUE(Test_Length_Start[[#This Row],[Column10]])</f>
        <v>0.35978571690334599</v>
      </c>
      <c r="M253" s="4">
        <f>_xlfn.NUMBERVALUE(Test_Length_Start[[#This Row],[Column11]])</f>
        <v>0.424759869913161</v>
      </c>
      <c r="N253" s="8">
        <f>Tableau2[[#This Row],[Longueur manquante]]-(6-Tableau2[[#This Row],[longueur]])</f>
        <v>-1.7836665586088292</v>
      </c>
    </row>
    <row r="254" spans="2:14" x14ac:dyDescent="0.25">
      <c r="B254" s="3" t="str">
        <f t="shared" si="6"/>
        <v>10</v>
      </c>
      <c r="C254" s="4" t="str">
        <f>Test_Length_Start[[#This Row],[Column1]]</f>
        <v>10-Camera-0,1</v>
      </c>
      <c r="D254" s="3">
        <f t="shared" si="7"/>
        <v>1</v>
      </c>
      <c r="E254" s="4">
        <f>_xlfn.NUMBERVALUE(Test_Length_Start[[#This Row],[Column2]])</f>
        <v>17.688434066478699</v>
      </c>
      <c r="F254" s="4">
        <f>_xlfn.NUMBERVALUE(Test_Length_Start[[#This Row],[Column3]])</f>
        <v>4.3309727180612603</v>
      </c>
      <c r="G254" s="4">
        <f>_xlfn.NUMBERVALUE(Test_Length_Start[[#This Row],[Column4]])</f>
        <v>9.5894003166333605E-2</v>
      </c>
      <c r="H254" s="4">
        <f>_xlfn.NUMBERVALUE(Test_Length_Start[[#This Row],[Column5]])</f>
        <v>0.11677117305434399</v>
      </c>
      <c r="I254" s="4">
        <f>_xlfn.NUMBERVALUE(Test_Length_Start[[#This Row],[Column6]])</f>
        <v>8.1318863083758894E-2</v>
      </c>
      <c r="J254" s="4">
        <f>_xlfn.NUMBERVALUE(Test_Length_Start[[#This Row],[Column7]])</f>
        <v>0.11087166908721199</v>
      </c>
      <c r="K254" s="4">
        <f>_xlfn.NUMBERVALUE(Test_Length_Start[[#This Row],[Column12]])</f>
        <v>6.9650868290336803</v>
      </c>
      <c r="L254" s="8">
        <f>_xlfn.NUMBERVALUE(Test_Length_Start[[#This Row],[Column10]])</f>
        <v>0.41467784558215198</v>
      </c>
      <c r="M254" s="4">
        <f>_xlfn.NUMBERVALUE(Test_Length_Start[[#This Row],[Column11]])</f>
        <v>0.34255818778226999</v>
      </c>
      <c r="N254" s="8">
        <f>Tableau2[[#This Row],[Longueur manquante]]-(6-Tableau2[[#This Row],[longueur]])</f>
        <v>-1.3264690941564696</v>
      </c>
    </row>
    <row r="255" spans="2:14" x14ac:dyDescent="0.25">
      <c r="B255" s="3" t="str">
        <f t="shared" si="6"/>
        <v>10</v>
      </c>
      <c r="C255" s="4" t="str">
        <f>Test_Length_Start[[#This Row],[Column1]]</f>
        <v>10-Camera-0,1</v>
      </c>
      <c r="D255" s="3">
        <f t="shared" si="7"/>
        <v>1</v>
      </c>
      <c r="E255" s="4">
        <f>_xlfn.NUMBERVALUE(Test_Length_Start[[#This Row],[Column2]])</f>
        <v>18.702295748701498</v>
      </c>
      <c r="F255" s="4">
        <f>_xlfn.NUMBERVALUE(Test_Length_Start[[#This Row],[Column3]])</f>
        <v>4.1132559597838698</v>
      </c>
      <c r="G255" s="4">
        <f>_xlfn.NUMBERVALUE(Test_Length_Start[[#This Row],[Column4]])</f>
        <v>0.109057418612041</v>
      </c>
      <c r="H255" s="4">
        <f>_xlfn.NUMBERVALUE(Test_Length_Start[[#This Row],[Column5]])</f>
        <v>0.134084700693055</v>
      </c>
      <c r="I255" s="4">
        <f>_xlfn.NUMBERVALUE(Test_Length_Start[[#This Row],[Column6]])</f>
        <v>0.107263220489037</v>
      </c>
      <c r="J255" s="4">
        <f>_xlfn.NUMBERVALUE(Test_Length_Start[[#This Row],[Column7]])</f>
        <v>0.131734331145961</v>
      </c>
      <c r="K255" s="4">
        <f>_xlfn.NUMBERVALUE(Test_Length_Start[[#This Row],[Column12]])</f>
        <v>6.95391825702972</v>
      </c>
      <c r="L255" s="8">
        <f>_xlfn.NUMBERVALUE(Test_Length_Start[[#This Row],[Column10]])</f>
        <v>0.325742602211679</v>
      </c>
      <c r="M255" s="4">
        <f>_xlfn.NUMBERVALUE(Test_Length_Start[[#This Row],[Column11]])</f>
        <v>0.41058869346474702</v>
      </c>
      <c r="N255" s="8">
        <f>Tableau2[[#This Row],[Longueur manquante]]-(6-Tableau2[[#This Row],[longueur]])</f>
        <v>-1.476155346751383</v>
      </c>
    </row>
    <row r="256" spans="2:14" x14ac:dyDescent="0.25">
      <c r="B256" s="3" t="str">
        <f t="shared" si="6"/>
        <v>10</v>
      </c>
      <c r="C256" s="4" t="str">
        <f>Test_Length_Start[[#This Row],[Column1]]</f>
        <v>10-Camera-0,1</v>
      </c>
      <c r="D256" s="3">
        <f t="shared" si="7"/>
        <v>1</v>
      </c>
      <c r="E256" s="4">
        <f>_xlfn.NUMBERVALUE(Test_Length_Start[[#This Row],[Column2]])</f>
        <v>72.922138485896596</v>
      </c>
      <c r="F256" s="4">
        <f>_xlfn.NUMBERVALUE(Test_Length_Start[[#This Row],[Column3]])</f>
        <v>3.9816347752892498</v>
      </c>
      <c r="G256" s="4">
        <f>_xlfn.NUMBERVALUE(Test_Length_Start[[#This Row],[Column4]])</f>
        <v>8.0233433675299698E-2</v>
      </c>
      <c r="H256" s="4">
        <f>_xlfn.NUMBERVALUE(Test_Length_Start[[#This Row],[Column5]])</f>
        <v>0.113703400969734</v>
      </c>
      <c r="I256" s="4">
        <f>_xlfn.NUMBERVALUE(Test_Length_Start[[#This Row],[Column6]])</f>
        <v>7.0575774795896704E-2</v>
      </c>
      <c r="J256" s="4">
        <f>_xlfn.NUMBERVALUE(Test_Length_Start[[#This Row],[Column7]])</f>
        <v>0.103751284722057</v>
      </c>
      <c r="K256" s="4">
        <f>_xlfn.NUMBERVALUE(Test_Length_Start[[#This Row],[Column12]])</f>
        <v>6.6650287619558997</v>
      </c>
      <c r="L256" s="8">
        <f>_xlfn.NUMBERVALUE(Test_Length_Start[[#This Row],[Column10]])</f>
        <v>0.220430247956967</v>
      </c>
      <c r="M256" s="4">
        <f>_xlfn.NUMBERVALUE(Test_Length_Start[[#This Row],[Column11]])</f>
        <v>0.37098760390007302</v>
      </c>
      <c r="N256" s="8">
        <f>Tableau2[[#This Row],[Longueur manquante]]-(6-Tableau2[[#This Row],[longueur]])</f>
        <v>-1.6473776208106772</v>
      </c>
    </row>
    <row r="257" spans="2:14" x14ac:dyDescent="0.25">
      <c r="B257" s="3" t="str">
        <f t="shared" si="6"/>
        <v>10</v>
      </c>
      <c r="C257" s="4" t="str">
        <f>Test_Length_Start[[#This Row],[Column1]]</f>
        <v>10-Camera-0,1</v>
      </c>
      <c r="D257" s="3">
        <f t="shared" si="7"/>
        <v>1</v>
      </c>
      <c r="E257" s="4">
        <f>_xlfn.NUMBERVALUE(Test_Length_Start[[#This Row],[Column2]])</f>
        <v>76.480866723666594</v>
      </c>
      <c r="F257" s="4">
        <f>_xlfn.NUMBERVALUE(Test_Length_Start[[#This Row],[Column3]])</f>
        <v>3.8459643740566598</v>
      </c>
      <c r="G257" s="4">
        <f>_xlfn.NUMBERVALUE(Test_Length_Start[[#This Row],[Column4]])</f>
        <v>9.9908258174696493E-2</v>
      </c>
      <c r="H257" s="4">
        <f>_xlfn.NUMBERVALUE(Test_Length_Start[[#This Row],[Column5]])</f>
        <v>0.15688386934561599</v>
      </c>
      <c r="I257" s="4">
        <f>_xlfn.NUMBERVALUE(Test_Length_Start[[#This Row],[Column6]])</f>
        <v>8.8248973720000706E-2</v>
      </c>
      <c r="J257" s="4">
        <f>_xlfn.NUMBERVALUE(Test_Length_Start[[#This Row],[Column7]])</f>
        <v>0.13063817653688101</v>
      </c>
      <c r="K257" s="4">
        <f>_xlfn.NUMBERVALUE(Test_Length_Start[[#This Row],[Column12]])</f>
        <v>6.2817463319515801</v>
      </c>
      <c r="L257" s="8">
        <f>_xlfn.NUMBERVALUE(Test_Length_Start[[#This Row],[Column10]])</f>
        <v>0.28379451646721099</v>
      </c>
      <c r="M257" s="4">
        <f>_xlfn.NUMBERVALUE(Test_Length_Start[[#This Row],[Column11]])</f>
        <v>0.61510806137660901</v>
      </c>
      <c r="N257" s="8">
        <f>Tableau2[[#This Row],[Longueur manquante]]-(6-Tableau2[[#This Row],[longueur]])</f>
        <v>-1.5389275645667313</v>
      </c>
    </row>
    <row r="258" spans="2:14" x14ac:dyDescent="0.25">
      <c r="B258" s="3" t="str">
        <f t="shared" ref="B258:B321" si="8">SUBSTITUTE(LEFT(C258,2),"-","")</f>
        <v>10</v>
      </c>
      <c r="C258" s="4" t="str">
        <f>Test_Length_Start[[#This Row],[Column1]]</f>
        <v>10-Camera-0,1</v>
      </c>
      <c r="D258" s="3">
        <f t="shared" ref="D258:D321" si="9">_xlfn.NUMBERVALUE(IFERROR(RIGHT(C258,LEN(C258)-SEARCH("-",C258,5)),-0.2))*10</f>
        <v>1</v>
      </c>
      <c r="E258" s="4">
        <f>_xlfn.NUMBERVALUE(Test_Length_Start[[#This Row],[Column2]])</f>
        <v>63.6717904010575</v>
      </c>
      <c r="F258" s="4">
        <f>_xlfn.NUMBERVALUE(Test_Length_Start[[#This Row],[Column3]])</f>
        <v>4.1112943977521503</v>
      </c>
      <c r="G258" s="4">
        <f>_xlfn.NUMBERVALUE(Test_Length_Start[[#This Row],[Column4]])</f>
        <v>0.107727964849375</v>
      </c>
      <c r="H258" s="4">
        <f>_xlfn.NUMBERVALUE(Test_Length_Start[[#This Row],[Column5]])</f>
        <v>0.146470267848199</v>
      </c>
      <c r="I258" s="4">
        <f>_xlfn.NUMBERVALUE(Test_Length_Start[[#This Row],[Column6]])</f>
        <v>8.2222305583415103E-2</v>
      </c>
      <c r="J258" s="4">
        <f>_xlfn.NUMBERVALUE(Test_Length_Start[[#This Row],[Column7]])</f>
        <v>0.12541059796797499</v>
      </c>
      <c r="K258" s="4">
        <f>_xlfn.NUMBERVALUE(Test_Length_Start[[#This Row],[Column12]])</f>
        <v>6.8005912059452296</v>
      </c>
      <c r="L258" s="8">
        <f>_xlfn.NUMBERVALUE(Test_Length_Start[[#This Row],[Column10]])</f>
        <v>0.363798708289571</v>
      </c>
      <c r="M258" s="4">
        <f>_xlfn.NUMBERVALUE(Test_Length_Start[[#This Row],[Column11]])</f>
        <v>0.438479669201018</v>
      </c>
      <c r="N258" s="8">
        <f>Tableau2[[#This Row],[Longueur manquante]]-(6-Tableau2[[#This Row],[longueur]])</f>
        <v>-1.4502259330468317</v>
      </c>
    </row>
    <row r="259" spans="2:14" x14ac:dyDescent="0.25">
      <c r="B259" s="3" t="str">
        <f t="shared" si="8"/>
        <v>10</v>
      </c>
      <c r="C259" s="4" t="str">
        <f>Test_Length_Start[[#This Row],[Column1]]</f>
        <v>10-Camera-0,1</v>
      </c>
      <c r="D259" s="3">
        <f t="shared" si="9"/>
        <v>1</v>
      </c>
      <c r="E259" s="4">
        <f>_xlfn.NUMBERVALUE(Test_Length_Start[[#This Row],[Column2]])</f>
        <v>22.678098220691201</v>
      </c>
      <c r="F259" s="4">
        <f>_xlfn.NUMBERVALUE(Test_Length_Start[[#This Row],[Column3]])</f>
        <v>3.7370131830812898</v>
      </c>
      <c r="G259" s="4">
        <f>_xlfn.NUMBERVALUE(Test_Length_Start[[#This Row],[Column4]])</f>
        <v>4.46921203595919E-2</v>
      </c>
      <c r="H259" s="4">
        <f>_xlfn.NUMBERVALUE(Test_Length_Start[[#This Row],[Column5]])</f>
        <v>8.2980499516489295E-2</v>
      </c>
      <c r="I259" s="4">
        <f>_xlfn.NUMBERVALUE(Test_Length_Start[[#This Row],[Column6]])</f>
        <v>3.88995255112961E-2</v>
      </c>
      <c r="J259" s="4">
        <f>_xlfn.NUMBERVALUE(Test_Length_Start[[#This Row],[Column7]])</f>
        <v>7.5255222671494496E-2</v>
      </c>
      <c r="K259" s="4">
        <f>_xlfn.NUMBERVALUE(Test_Length_Start[[#This Row],[Column12]])</f>
        <v>7.3247328719589797</v>
      </c>
      <c r="L259" s="8">
        <f>_xlfn.NUMBERVALUE(Test_Length_Start[[#This Row],[Column10]])</f>
        <v>0.111113674748161</v>
      </c>
      <c r="M259" s="4">
        <f>_xlfn.NUMBERVALUE(Test_Length_Start[[#This Row],[Column11]])</f>
        <v>0.380373504468141</v>
      </c>
      <c r="N259" s="8">
        <f>Tableau2[[#This Row],[Longueur manquante]]-(6-Tableau2[[#This Row],[longueur]])</f>
        <v>-1.8826133124505691</v>
      </c>
    </row>
    <row r="260" spans="2:14" x14ac:dyDescent="0.25">
      <c r="B260" s="3" t="str">
        <f t="shared" si="8"/>
        <v>10</v>
      </c>
      <c r="C260" s="4" t="str">
        <f>Test_Length_Start[[#This Row],[Column1]]</f>
        <v>10-Camera-0,1</v>
      </c>
      <c r="D260" s="3">
        <f t="shared" si="9"/>
        <v>1</v>
      </c>
      <c r="E260" s="4">
        <f>_xlfn.NUMBERVALUE(Test_Length_Start[[#This Row],[Column2]])</f>
        <v>14.3391784646227</v>
      </c>
      <c r="F260" s="4">
        <f>_xlfn.NUMBERVALUE(Test_Length_Start[[#This Row],[Column3]])</f>
        <v>3.9124866192176899</v>
      </c>
      <c r="G260" s="4">
        <f>_xlfn.NUMBERVALUE(Test_Length_Start[[#This Row],[Column4]])</f>
        <v>4.2067549420600599E-2</v>
      </c>
      <c r="H260" s="4">
        <f>_xlfn.NUMBERVALUE(Test_Length_Start[[#This Row],[Column5]])</f>
        <v>8.3570752093812498E-2</v>
      </c>
      <c r="I260" s="4">
        <f>_xlfn.NUMBERVALUE(Test_Length_Start[[#This Row],[Column6]])</f>
        <v>3.4698137370902098E-2</v>
      </c>
      <c r="J260" s="4">
        <f>_xlfn.NUMBERVALUE(Test_Length_Start[[#This Row],[Column7]])</f>
        <v>7.3650530355002602E-2</v>
      </c>
      <c r="K260" s="4">
        <f>_xlfn.NUMBERVALUE(Test_Length_Start[[#This Row],[Column12]])</f>
        <v>6.5171868338948098</v>
      </c>
      <c r="L260" s="8">
        <f>_xlfn.NUMBERVALUE(Test_Length_Start[[#This Row],[Column10]])</f>
        <v>0.18453362289322101</v>
      </c>
      <c r="M260" s="4">
        <f>_xlfn.NUMBERVALUE(Test_Length_Start[[#This Row],[Column11]])</f>
        <v>0.30732304076231298</v>
      </c>
      <c r="N260" s="8">
        <f>Tableau2[[#This Row],[Longueur manquante]]-(6-Tableau2[[#This Row],[longueur]])</f>
        <v>-1.7801903400199972</v>
      </c>
    </row>
    <row r="261" spans="2:14" x14ac:dyDescent="0.25">
      <c r="B261" s="3" t="str">
        <f t="shared" si="8"/>
        <v>10</v>
      </c>
      <c r="C261" s="4" t="str">
        <f>Test_Length_Start[[#This Row],[Column1]]</f>
        <v>10-Camera-0,1</v>
      </c>
      <c r="D261" s="3">
        <f t="shared" si="9"/>
        <v>1</v>
      </c>
      <c r="E261" s="4">
        <f>_xlfn.NUMBERVALUE(Test_Length_Start[[#This Row],[Column2]])</f>
        <v>16.601619802672701</v>
      </c>
      <c r="F261" s="4">
        <f>_xlfn.NUMBERVALUE(Test_Length_Start[[#This Row],[Column3]])</f>
        <v>3.7145878251383802</v>
      </c>
      <c r="G261" s="4">
        <f>_xlfn.NUMBERVALUE(Test_Length_Start[[#This Row],[Column4]])</f>
        <v>5.6042122298681302E-2</v>
      </c>
      <c r="H261" s="4">
        <f>_xlfn.NUMBERVALUE(Test_Length_Start[[#This Row],[Column5]])</f>
        <v>0.105029441213997</v>
      </c>
      <c r="I261" s="4">
        <f>_xlfn.NUMBERVALUE(Test_Length_Start[[#This Row],[Column6]])</f>
        <v>4.9488117428754301E-2</v>
      </c>
      <c r="J261" s="4">
        <f>_xlfn.NUMBERVALUE(Test_Length_Start[[#This Row],[Column7]])</f>
        <v>9.1510389082150506E-2</v>
      </c>
      <c r="K261" s="4">
        <f>_xlfn.NUMBERVALUE(Test_Length_Start[[#This Row],[Column12]])</f>
        <v>6.3198849839391098</v>
      </c>
      <c r="L261" s="8">
        <f>_xlfn.NUMBERVALUE(Test_Length_Start[[#This Row],[Column10]])</f>
        <v>0.231376747046909</v>
      </c>
      <c r="M261" s="4">
        <f>_xlfn.NUMBERVALUE(Test_Length_Start[[#This Row],[Column11]])</f>
        <v>0.402298471430169</v>
      </c>
      <c r="N261" s="8">
        <f>Tableau2[[#This Row],[Longueur manquante]]-(6-Tableau2[[#This Row],[longueur]])</f>
        <v>-1.8831137034314509</v>
      </c>
    </row>
    <row r="262" spans="2:14" x14ac:dyDescent="0.25">
      <c r="B262" s="3" t="str">
        <f t="shared" si="8"/>
        <v>10</v>
      </c>
      <c r="C262" s="4" t="str">
        <f>Test_Length_Start[[#This Row],[Column1]]</f>
        <v>10-Camera-0,15000000000000002</v>
      </c>
      <c r="D262" s="3">
        <f t="shared" si="9"/>
        <v>1.5</v>
      </c>
      <c r="E262" s="4">
        <f>_xlfn.NUMBERVALUE(Test_Length_Start[[#This Row],[Column2]])</f>
        <v>88.275256054329603</v>
      </c>
      <c r="F262" s="4">
        <f>_xlfn.NUMBERVALUE(Test_Length_Start[[#This Row],[Column3]])</f>
        <v>3.9446696231495002</v>
      </c>
      <c r="G262" s="4">
        <f>_xlfn.NUMBERVALUE(Test_Length_Start[[#This Row],[Column4]])</f>
        <v>0.173628633522113</v>
      </c>
      <c r="H262" s="4">
        <f>_xlfn.NUMBERVALUE(Test_Length_Start[[#This Row],[Column5]])</f>
        <v>0.19470260073069801</v>
      </c>
      <c r="I262" s="4">
        <f>_xlfn.NUMBERVALUE(Test_Length_Start[[#This Row],[Column6]])</f>
        <v>0.13473324445525101</v>
      </c>
      <c r="J262" s="4">
        <f>_xlfn.NUMBERVALUE(Test_Length_Start[[#This Row],[Column7]])</f>
        <v>0.13923034951449001</v>
      </c>
      <c r="K262" s="4">
        <f>_xlfn.NUMBERVALUE(Test_Length_Start[[#This Row],[Column12]])</f>
        <v>4.95585296791978</v>
      </c>
      <c r="L262" s="8">
        <f>_xlfn.NUMBERVALUE(Test_Length_Start[[#This Row],[Column10]])</f>
        <v>0.474549455297895</v>
      </c>
      <c r="M262" s="4">
        <f>_xlfn.NUMBERVALUE(Test_Length_Start[[#This Row],[Column11]])</f>
        <v>0.70035812796238595</v>
      </c>
      <c r="N262" s="8">
        <f>Tableau2[[#This Row],[Longueur manquante]]-(6-Tableau2[[#This Row],[longueur]])</f>
        <v>-1.3549722488881137</v>
      </c>
    </row>
    <row r="263" spans="2:14" x14ac:dyDescent="0.25">
      <c r="B263" s="3" t="str">
        <f t="shared" si="8"/>
        <v>10</v>
      </c>
      <c r="C263" s="4" t="str">
        <f>Test_Length_Start[[#This Row],[Column1]]</f>
        <v>10-Camera-0,15000000000000002</v>
      </c>
      <c r="D263" s="3">
        <f t="shared" si="9"/>
        <v>1.5</v>
      </c>
      <c r="E263" s="4">
        <f>_xlfn.NUMBERVALUE(Test_Length_Start[[#This Row],[Column2]])</f>
        <v>27.491113705298499</v>
      </c>
      <c r="F263" s="4">
        <f>_xlfn.NUMBERVALUE(Test_Length_Start[[#This Row],[Column3]])</f>
        <v>4.0908768116883296</v>
      </c>
      <c r="G263" s="4">
        <f>_xlfn.NUMBERVALUE(Test_Length_Start[[#This Row],[Column4]])</f>
        <v>6.3269100168753006E-2</v>
      </c>
      <c r="H263" s="4">
        <f>_xlfn.NUMBERVALUE(Test_Length_Start[[#This Row],[Column5]])</f>
        <v>9.3859033232146297E-2</v>
      </c>
      <c r="I263" s="4">
        <f>_xlfn.NUMBERVALUE(Test_Length_Start[[#This Row],[Column6]])</f>
        <v>4.8464108383912699E-2</v>
      </c>
      <c r="J263" s="4">
        <f>_xlfn.NUMBERVALUE(Test_Length_Start[[#This Row],[Column7]])</f>
        <v>8.6070034360013703E-2</v>
      </c>
      <c r="K263" s="4">
        <f>_xlfn.NUMBERVALUE(Test_Length_Start[[#This Row],[Column12]])</f>
        <v>5.5619390329811704</v>
      </c>
      <c r="L263" s="8">
        <f>_xlfn.NUMBERVALUE(Test_Length_Start[[#This Row],[Column10]])</f>
        <v>0.40856783150748999</v>
      </c>
      <c r="M263" s="4">
        <f>_xlfn.NUMBERVALUE(Test_Length_Start[[#This Row],[Column11]])</f>
        <v>0.34297714983976102</v>
      </c>
      <c r="N263" s="8">
        <f>Tableau2[[#This Row],[Longueur manquante]]-(6-Tableau2[[#This Row],[longueur]])</f>
        <v>-1.5661460384719095</v>
      </c>
    </row>
    <row r="264" spans="2:14" x14ac:dyDescent="0.25">
      <c r="B264" s="3" t="str">
        <f t="shared" si="8"/>
        <v>10</v>
      </c>
      <c r="C264" s="4" t="str">
        <f>Test_Length_Start[[#This Row],[Column1]]</f>
        <v>10-Camera-0,15000000000000002</v>
      </c>
      <c r="D264" s="3">
        <f t="shared" si="9"/>
        <v>1.5</v>
      </c>
      <c r="E264" s="4">
        <f>_xlfn.NUMBERVALUE(Test_Length_Start[[#This Row],[Column2]])</f>
        <v>71.140109242506199</v>
      </c>
      <c r="F264" s="4">
        <f>_xlfn.NUMBERVALUE(Test_Length_Start[[#This Row],[Column3]])</f>
        <v>4.0131972164149996</v>
      </c>
      <c r="G264" s="4">
        <f>_xlfn.NUMBERVALUE(Test_Length_Start[[#This Row],[Column4]])</f>
        <v>0.30781826296854597</v>
      </c>
      <c r="H264" s="4">
        <f>_xlfn.NUMBERVALUE(Test_Length_Start[[#This Row],[Column5]])</f>
        <v>0.309471674575998</v>
      </c>
      <c r="I264" s="4">
        <f>_xlfn.NUMBERVALUE(Test_Length_Start[[#This Row],[Column6]])</f>
        <v>0.21003420999852401</v>
      </c>
      <c r="J264" s="4">
        <f>_xlfn.NUMBERVALUE(Test_Length_Start[[#This Row],[Column7]])</f>
        <v>0.246865307053629</v>
      </c>
      <c r="K264" s="4">
        <f>_xlfn.NUMBERVALUE(Test_Length_Start[[#This Row],[Column12]])</f>
        <v>5.8551241820678097</v>
      </c>
      <c r="L264" s="8">
        <f>_xlfn.NUMBERVALUE(Test_Length_Start[[#This Row],[Column10]])</f>
        <v>0.97191948750975699</v>
      </c>
      <c r="M264" s="4">
        <f>_xlfn.NUMBERVALUE(Test_Length_Start[[#This Row],[Column11]])</f>
        <v>0.93423856702184005</v>
      </c>
      <c r="N264" s="8">
        <f>Tableau2[[#This Row],[Longueur manquante]]-(6-Tableau2[[#This Row],[longueur]])</f>
        <v>-1.0525642165631603</v>
      </c>
    </row>
    <row r="265" spans="2:14" x14ac:dyDescent="0.25">
      <c r="B265" s="3" t="str">
        <f t="shared" si="8"/>
        <v>10</v>
      </c>
      <c r="C265" s="4" t="str">
        <f>Test_Length_Start[[#This Row],[Column1]]</f>
        <v>10-Camera-0,15000000000000002</v>
      </c>
      <c r="D265" s="3">
        <f t="shared" si="9"/>
        <v>1.5</v>
      </c>
      <c r="E265" s="4">
        <f>_xlfn.NUMBERVALUE(Test_Length_Start[[#This Row],[Column2]])</f>
        <v>16.730930981263199</v>
      </c>
      <c r="F265" s="4">
        <f>_xlfn.NUMBERVALUE(Test_Length_Start[[#This Row],[Column3]])</f>
        <v>4.1205755185362296</v>
      </c>
      <c r="G265" s="4">
        <f>_xlfn.NUMBERVALUE(Test_Length_Start[[#This Row],[Column4]])</f>
        <v>0.23212082012079199</v>
      </c>
      <c r="H265" s="4">
        <f>_xlfn.NUMBERVALUE(Test_Length_Start[[#This Row],[Column5]])</f>
        <v>0.23200891964685699</v>
      </c>
      <c r="I265" s="4">
        <f>_xlfn.NUMBERVALUE(Test_Length_Start[[#This Row],[Column6]])</f>
        <v>0.181757741645345</v>
      </c>
      <c r="J265" s="4">
        <f>_xlfn.NUMBERVALUE(Test_Length_Start[[#This Row],[Column7]])</f>
        <v>0.165165582663195</v>
      </c>
      <c r="K265" s="4">
        <f>_xlfn.NUMBERVALUE(Test_Length_Start[[#This Row],[Column12]])</f>
        <v>5.5160511119756803</v>
      </c>
      <c r="L265" s="8">
        <f>_xlfn.NUMBERVALUE(Test_Length_Start[[#This Row],[Column10]])</f>
        <v>0.665511829469982</v>
      </c>
      <c r="M265" s="4">
        <f>_xlfn.NUMBERVALUE(Test_Length_Start[[#This Row],[Column11]])</f>
        <v>0.73889470755017395</v>
      </c>
      <c r="N265" s="8">
        <f>Tableau2[[#This Row],[Longueur manquante]]-(6-Tableau2[[#This Row],[longueur]])</f>
        <v>-1.1405297739135964</v>
      </c>
    </row>
    <row r="266" spans="2:14" x14ac:dyDescent="0.25">
      <c r="B266" s="3" t="str">
        <f t="shared" si="8"/>
        <v>10</v>
      </c>
      <c r="C266" s="4" t="str">
        <f>Test_Length_Start[[#This Row],[Column1]]</f>
        <v>10-Camera-0,15000000000000002</v>
      </c>
      <c r="D266" s="3">
        <f t="shared" si="9"/>
        <v>1.5</v>
      </c>
      <c r="E266" s="4">
        <f>_xlfn.NUMBERVALUE(Test_Length_Start[[#This Row],[Column2]])</f>
        <v>89.089774222404401</v>
      </c>
      <c r="F266" s="4">
        <f>_xlfn.NUMBERVALUE(Test_Length_Start[[#This Row],[Column3]])</f>
        <v>4.3272136446777498</v>
      </c>
      <c r="G266" s="4">
        <f>_xlfn.NUMBERVALUE(Test_Length_Start[[#This Row],[Column4]])</f>
        <v>0.24409373197484799</v>
      </c>
      <c r="H266" s="4">
        <f>_xlfn.NUMBERVALUE(Test_Length_Start[[#This Row],[Column5]])</f>
        <v>0.22469143079168299</v>
      </c>
      <c r="I266" s="4">
        <f>_xlfn.NUMBERVALUE(Test_Length_Start[[#This Row],[Column6]])</f>
        <v>0.20315547623232</v>
      </c>
      <c r="J266" s="4">
        <f>_xlfn.NUMBERVALUE(Test_Length_Start[[#This Row],[Column7]])</f>
        <v>0.19235641505939399</v>
      </c>
      <c r="K266" s="4">
        <f>_xlfn.NUMBERVALUE(Test_Length_Start[[#This Row],[Column12]])</f>
        <v>5.6216257259948099</v>
      </c>
      <c r="L266" s="8">
        <f>_xlfn.NUMBERVALUE(Test_Length_Start[[#This Row],[Column10]])</f>
        <v>0.71734873719401204</v>
      </c>
      <c r="M266" s="4">
        <f>_xlfn.NUMBERVALUE(Test_Length_Start[[#This Row],[Column11]])</f>
        <v>0.707407972919467</v>
      </c>
      <c r="N266" s="8">
        <f>Tableau2[[#This Row],[Longueur manquante]]-(6-Tableau2[[#This Row],[longueur]])</f>
        <v>-0.96537838240278318</v>
      </c>
    </row>
    <row r="267" spans="2:14" x14ac:dyDescent="0.25">
      <c r="B267" s="3" t="str">
        <f t="shared" si="8"/>
        <v>10</v>
      </c>
      <c r="C267" s="4" t="str">
        <f>Test_Length_Start[[#This Row],[Column1]]</f>
        <v>10-Camera-0,15000000000000002</v>
      </c>
      <c r="D267" s="3">
        <f t="shared" si="9"/>
        <v>1.5</v>
      </c>
      <c r="E267" s="4">
        <f>_xlfn.NUMBERVALUE(Test_Length_Start[[#This Row],[Column2]])</f>
        <v>59.463688140180203</v>
      </c>
      <c r="F267" s="4">
        <f>_xlfn.NUMBERVALUE(Test_Length_Start[[#This Row],[Column3]])</f>
        <v>3.9086495122761802</v>
      </c>
      <c r="G267" s="4">
        <f>_xlfn.NUMBERVALUE(Test_Length_Start[[#This Row],[Column4]])</f>
        <v>5.8720321668171697E-2</v>
      </c>
      <c r="H267" s="4">
        <f>_xlfn.NUMBERVALUE(Test_Length_Start[[#This Row],[Column5]])</f>
        <v>8.7111961350703204E-2</v>
      </c>
      <c r="I267" s="4">
        <f>_xlfn.NUMBERVALUE(Test_Length_Start[[#This Row],[Column6]])</f>
        <v>4.15175242829008E-2</v>
      </c>
      <c r="J267" s="4">
        <f>_xlfn.NUMBERVALUE(Test_Length_Start[[#This Row],[Column7]])</f>
        <v>7.1412275852447804E-2</v>
      </c>
      <c r="K267" s="4">
        <f>_xlfn.NUMBERVALUE(Test_Length_Start[[#This Row],[Column12]])</f>
        <v>5.3810499779647198</v>
      </c>
      <c r="L267" s="8">
        <f>_xlfn.NUMBERVALUE(Test_Length_Start[[#This Row],[Column10]])</f>
        <v>0.20710413229712099</v>
      </c>
      <c r="M267" s="4">
        <f>_xlfn.NUMBERVALUE(Test_Length_Start[[#This Row],[Column11]])</f>
        <v>0.45086780124372899</v>
      </c>
      <c r="N267" s="8">
        <f>Tableau2[[#This Row],[Longueur manquante]]-(6-Tableau2[[#This Row],[longueur]])</f>
        <v>-1.6404826864800908</v>
      </c>
    </row>
    <row r="268" spans="2:14" x14ac:dyDescent="0.25">
      <c r="B268" s="3" t="str">
        <f t="shared" si="8"/>
        <v>10</v>
      </c>
      <c r="C268" s="4" t="str">
        <f>Test_Length_Start[[#This Row],[Column1]]</f>
        <v>10-Camera-0,15000000000000002</v>
      </c>
      <c r="D268" s="3">
        <f t="shared" si="9"/>
        <v>1.5</v>
      </c>
      <c r="E268" s="4">
        <f>_xlfn.NUMBERVALUE(Test_Length_Start[[#This Row],[Column2]])</f>
        <v>45.000560126356298</v>
      </c>
      <c r="F268" s="4">
        <f>_xlfn.NUMBERVALUE(Test_Length_Start[[#This Row],[Column3]])</f>
        <v>3.6778586195001002</v>
      </c>
      <c r="G268" s="4">
        <f>_xlfn.NUMBERVALUE(Test_Length_Start[[#This Row],[Column4]])</f>
        <v>0.156081402186451</v>
      </c>
      <c r="H268" s="4">
        <f>_xlfn.NUMBERVALUE(Test_Length_Start[[#This Row],[Column5]])</f>
        <v>0.18661862786323</v>
      </c>
      <c r="I268" s="4">
        <f>_xlfn.NUMBERVALUE(Test_Length_Start[[#This Row],[Column6]])</f>
        <v>0.118107728909497</v>
      </c>
      <c r="J268" s="4">
        <f>_xlfn.NUMBERVALUE(Test_Length_Start[[#This Row],[Column7]])</f>
        <v>0.157143907997253</v>
      </c>
      <c r="K268" s="4">
        <f>_xlfn.NUMBERVALUE(Test_Length_Start[[#This Row],[Column12]])</f>
        <v>4.7896507820114396</v>
      </c>
      <c r="L268" s="8">
        <f>_xlfn.NUMBERVALUE(Test_Length_Start[[#This Row],[Column10]])</f>
        <v>0.42936940409952901</v>
      </c>
      <c r="M268" s="4">
        <f>_xlfn.NUMBERVALUE(Test_Length_Start[[#This Row],[Column11]])</f>
        <v>0.51402453031726703</v>
      </c>
      <c r="N268" s="8">
        <f>Tableau2[[#This Row],[Longueur manquante]]-(6-Tableau2[[#This Row],[longueur]])</f>
        <v>-1.8081168501826328</v>
      </c>
    </row>
    <row r="269" spans="2:14" x14ac:dyDescent="0.25">
      <c r="B269" s="3" t="str">
        <f t="shared" si="8"/>
        <v>10</v>
      </c>
      <c r="C269" s="4" t="str">
        <f>Test_Length_Start[[#This Row],[Column1]]</f>
        <v>10-Camera-0,15000000000000002</v>
      </c>
      <c r="D269" s="3">
        <f t="shared" si="9"/>
        <v>1.5</v>
      </c>
      <c r="E269" s="4">
        <f>_xlfn.NUMBERVALUE(Test_Length_Start[[#This Row],[Column2]])</f>
        <v>59.084447156934502</v>
      </c>
      <c r="F269" s="4">
        <f>_xlfn.NUMBERVALUE(Test_Length_Start[[#This Row],[Column3]])</f>
        <v>4.25183768273439</v>
      </c>
      <c r="G269" s="4">
        <f>_xlfn.NUMBERVALUE(Test_Length_Start[[#This Row],[Column4]])</f>
        <v>0.17570265130196799</v>
      </c>
      <c r="H269" s="4">
        <f>_xlfn.NUMBERVALUE(Test_Length_Start[[#This Row],[Column5]])</f>
        <v>0.21907227751285599</v>
      </c>
      <c r="I269" s="4">
        <f>_xlfn.NUMBERVALUE(Test_Length_Start[[#This Row],[Column6]])</f>
        <v>0.13154354068395899</v>
      </c>
      <c r="J269" s="4">
        <f>_xlfn.NUMBERVALUE(Test_Length_Start[[#This Row],[Column7]])</f>
        <v>0.174794518043908</v>
      </c>
      <c r="K269" s="4">
        <f>_xlfn.NUMBERVALUE(Test_Length_Start[[#This Row],[Column12]])</f>
        <v>5.5239362039137596</v>
      </c>
      <c r="L269" s="8">
        <f>_xlfn.NUMBERVALUE(Test_Length_Start[[#This Row],[Column10]])</f>
        <v>0.60234649703638599</v>
      </c>
      <c r="M269" s="4">
        <f>_xlfn.NUMBERVALUE(Test_Length_Start[[#This Row],[Column11]])</f>
        <v>0.66375184167455503</v>
      </c>
      <c r="N269" s="8">
        <f>Tableau2[[#This Row],[Longueur manquante]]-(6-Tableau2[[#This Row],[longueur]])</f>
        <v>-1.0844104755910551</v>
      </c>
    </row>
    <row r="270" spans="2:14" x14ac:dyDescent="0.25">
      <c r="B270" s="3" t="str">
        <f t="shared" si="8"/>
        <v>10</v>
      </c>
      <c r="C270" s="4" t="str">
        <f>Test_Length_Start[[#This Row],[Column1]]</f>
        <v>10-Camera-0,15000000000000002</v>
      </c>
      <c r="D270" s="3">
        <f t="shared" si="9"/>
        <v>1.5</v>
      </c>
      <c r="E270" s="4">
        <f>_xlfn.NUMBERVALUE(Test_Length_Start[[#This Row],[Column2]])</f>
        <v>40.628888037181</v>
      </c>
      <c r="F270" s="4">
        <f>_xlfn.NUMBERVALUE(Test_Length_Start[[#This Row],[Column3]])</f>
        <v>4.0186644602189698</v>
      </c>
      <c r="G270" s="4">
        <f>_xlfn.NUMBERVALUE(Test_Length_Start[[#This Row],[Column4]])</f>
        <v>0.176669127112353</v>
      </c>
      <c r="H270" s="4">
        <f>_xlfn.NUMBERVALUE(Test_Length_Start[[#This Row],[Column5]])</f>
        <v>0.19997617688902899</v>
      </c>
      <c r="I270" s="4">
        <f>_xlfn.NUMBERVALUE(Test_Length_Start[[#This Row],[Column6]])</f>
        <v>0.113748852007623</v>
      </c>
      <c r="J270" s="4">
        <f>_xlfn.NUMBERVALUE(Test_Length_Start[[#This Row],[Column7]])</f>
        <v>0.14801678965346901</v>
      </c>
      <c r="K270" s="4">
        <f>_xlfn.NUMBERVALUE(Test_Length_Start[[#This Row],[Column12]])</f>
        <v>4.8794635019730697</v>
      </c>
      <c r="L270" s="8">
        <f>_xlfn.NUMBERVALUE(Test_Length_Start[[#This Row],[Column10]])</f>
        <v>0.59642391996071498</v>
      </c>
      <c r="M270" s="4">
        <f>_xlfn.NUMBERVALUE(Test_Length_Start[[#This Row],[Column11]])</f>
        <v>0.59653217092581601</v>
      </c>
      <c r="N270" s="8">
        <f>Tableau2[[#This Row],[Longueur manquante]]-(6-Tableau2[[#This Row],[longueur]])</f>
        <v>-1.3848033688552142</v>
      </c>
    </row>
    <row r="271" spans="2:14" x14ac:dyDescent="0.25">
      <c r="B271" s="3" t="str">
        <f t="shared" si="8"/>
        <v>10</v>
      </c>
      <c r="C271" s="4" t="str">
        <f>Test_Length_Start[[#This Row],[Column1]]</f>
        <v>10-Camera-0,15000000000000002</v>
      </c>
      <c r="D271" s="3">
        <f t="shared" si="9"/>
        <v>1.5</v>
      </c>
      <c r="E271" s="4">
        <f>_xlfn.NUMBERVALUE(Test_Length_Start[[#This Row],[Column2]])</f>
        <v>38.1015174087144</v>
      </c>
      <c r="F271" s="4">
        <f>_xlfn.NUMBERVALUE(Test_Length_Start[[#This Row],[Column3]])</f>
        <v>4.2639037789353003</v>
      </c>
      <c r="G271" s="4">
        <f>_xlfn.NUMBERVALUE(Test_Length_Start[[#This Row],[Column4]])</f>
        <v>0.23875699630304001</v>
      </c>
      <c r="H271" s="4">
        <f>_xlfn.NUMBERVALUE(Test_Length_Start[[#This Row],[Column5]])</f>
        <v>0.20401484406449499</v>
      </c>
      <c r="I271" s="4">
        <f>_xlfn.NUMBERVALUE(Test_Length_Start[[#This Row],[Column6]])</f>
        <v>0.200145861819712</v>
      </c>
      <c r="J271" s="4">
        <f>_xlfn.NUMBERVALUE(Test_Length_Start[[#This Row],[Column7]])</f>
        <v>0.148060504619622</v>
      </c>
      <c r="K271" s="4">
        <f>_xlfn.NUMBERVALUE(Test_Length_Start[[#This Row],[Column12]])</f>
        <v>5.7723137179855204</v>
      </c>
      <c r="L271" s="8">
        <f>_xlfn.NUMBERVALUE(Test_Length_Start[[#This Row],[Column10]])</f>
        <v>0.73922534361427905</v>
      </c>
      <c r="M271" s="4">
        <f>_xlfn.NUMBERVALUE(Test_Length_Start[[#This Row],[Column11]])</f>
        <v>0.70508173324191403</v>
      </c>
      <c r="N271" s="8">
        <f>Tableau2[[#This Row],[Longueur manquante]]-(6-Tableau2[[#This Row],[longueur]])</f>
        <v>-1.0310144878227856</v>
      </c>
    </row>
    <row r="272" spans="2:14" x14ac:dyDescent="0.25">
      <c r="B272" s="3" t="str">
        <f t="shared" si="8"/>
        <v>10</v>
      </c>
      <c r="C272" s="4" t="str">
        <f>Test_Length_Start[[#This Row],[Column1]]</f>
        <v>10-Camera-0,15000000000000002</v>
      </c>
      <c r="D272" s="3">
        <f t="shared" si="9"/>
        <v>1.5</v>
      </c>
      <c r="E272" s="4">
        <f>_xlfn.NUMBERVALUE(Test_Length_Start[[#This Row],[Column2]])</f>
        <v>46.938271889131997</v>
      </c>
      <c r="F272" s="4">
        <f>_xlfn.NUMBERVALUE(Test_Length_Start[[#This Row],[Column3]])</f>
        <v>4.2841894997985204</v>
      </c>
      <c r="G272" s="4">
        <f>_xlfn.NUMBERVALUE(Test_Length_Start[[#This Row],[Column4]])</f>
        <v>0.15180599281062701</v>
      </c>
      <c r="H272" s="4">
        <f>_xlfn.NUMBERVALUE(Test_Length_Start[[#This Row],[Column5]])</f>
        <v>0.171169234158806</v>
      </c>
      <c r="I272" s="4">
        <f>_xlfn.NUMBERVALUE(Test_Length_Start[[#This Row],[Column6]])</f>
        <v>0.12963072561278199</v>
      </c>
      <c r="J272" s="4">
        <f>_xlfn.NUMBERVALUE(Test_Length_Start[[#This Row],[Column7]])</f>
        <v>0.15325391576730599</v>
      </c>
      <c r="K272" s="4">
        <f>_xlfn.NUMBERVALUE(Test_Length_Start[[#This Row],[Column12]])</f>
        <v>5.20298285398166</v>
      </c>
      <c r="L272" s="8">
        <f>_xlfn.NUMBERVALUE(Test_Length_Start[[#This Row],[Column10]])</f>
        <v>0.46246005850352001</v>
      </c>
      <c r="M272" s="4">
        <f>_xlfn.NUMBERVALUE(Test_Length_Start[[#This Row],[Column11]])</f>
        <v>0.48278828216172998</v>
      </c>
      <c r="N272" s="8">
        <f>Tableau2[[#This Row],[Longueur manquante]]-(6-Tableau2[[#This Row],[longueur]])</f>
        <v>-1.2330222180397497</v>
      </c>
    </row>
    <row r="273" spans="2:14" x14ac:dyDescent="0.25">
      <c r="B273" s="3" t="str">
        <f t="shared" si="8"/>
        <v>10</v>
      </c>
      <c r="C273" s="4" t="str">
        <f>Test_Length_Start[[#This Row],[Column1]]</f>
        <v>10-Camera-0,15000000000000002</v>
      </c>
      <c r="D273" s="3">
        <f t="shared" si="9"/>
        <v>1.5</v>
      </c>
      <c r="E273" s="4">
        <f>_xlfn.NUMBERVALUE(Test_Length_Start[[#This Row],[Column2]])</f>
        <v>62.952726894523401</v>
      </c>
      <c r="F273" s="4">
        <f>_xlfn.NUMBERVALUE(Test_Length_Start[[#This Row],[Column3]])</f>
        <v>4.2609800429703002</v>
      </c>
      <c r="G273" s="4">
        <f>_xlfn.NUMBERVALUE(Test_Length_Start[[#This Row],[Column4]])</f>
        <v>0.22381711049514899</v>
      </c>
      <c r="H273" s="4">
        <f>_xlfn.NUMBERVALUE(Test_Length_Start[[#This Row],[Column5]])</f>
        <v>0.21250938731987101</v>
      </c>
      <c r="I273" s="4">
        <f>_xlfn.NUMBERVALUE(Test_Length_Start[[#This Row],[Column6]])</f>
        <v>0.196987681108515</v>
      </c>
      <c r="J273" s="4">
        <f>_xlfn.NUMBERVALUE(Test_Length_Start[[#This Row],[Column7]])</f>
        <v>0.182432766154216</v>
      </c>
      <c r="K273" s="4">
        <f>_xlfn.NUMBERVALUE(Test_Length_Start[[#This Row],[Column12]])</f>
        <v>6.6094112551072604</v>
      </c>
      <c r="L273" s="8">
        <f>_xlfn.NUMBERVALUE(Test_Length_Start[[#This Row],[Column10]])</f>
        <v>0.66112693397455302</v>
      </c>
      <c r="M273" s="4">
        <f>_xlfn.NUMBERVALUE(Test_Length_Start[[#This Row],[Column11]])</f>
        <v>0.64940927766065304</v>
      </c>
      <c r="N273" s="8">
        <f>Tableau2[[#This Row],[Longueur manquante]]-(6-Tableau2[[#This Row],[longueur]])</f>
        <v>-1.0896106793690468</v>
      </c>
    </row>
    <row r="274" spans="2:14" x14ac:dyDescent="0.25">
      <c r="B274" s="3" t="str">
        <f t="shared" si="8"/>
        <v>10</v>
      </c>
      <c r="C274" s="4" t="str">
        <f>Test_Length_Start[[#This Row],[Column1]]</f>
        <v>10-Camera-0,15000000000000002</v>
      </c>
      <c r="D274" s="3">
        <f t="shared" si="9"/>
        <v>1.5</v>
      </c>
      <c r="E274" s="4">
        <f>_xlfn.NUMBERVALUE(Test_Length_Start[[#This Row],[Column2]])</f>
        <v>2.9067307666452198</v>
      </c>
      <c r="F274" s="4">
        <f>_xlfn.NUMBERVALUE(Test_Length_Start[[#This Row],[Column3]])</f>
        <v>4.0811964555039504</v>
      </c>
      <c r="G274" s="4">
        <f>_xlfn.NUMBERVALUE(Test_Length_Start[[#This Row],[Column4]])</f>
        <v>0.12881758247545799</v>
      </c>
      <c r="H274" s="4">
        <f>_xlfn.NUMBERVALUE(Test_Length_Start[[#This Row],[Column5]])</f>
        <v>0.155265693847014</v>
      </c>
      <c r="I274" s="4">
        <f>_xlfn.NUMBERVALUE(Test_Length_Start[[#This Row],[Column6]])</f>
        <v>9.5401082802686499E-2</v>
      </c>
      <c r="J274" s="4">
        <f>_xlfn.NUMBERVALUE(Test_Length_Start[[#This Row],[Column7]])</f>
        <v>0.124691883856984</v>
      </c>
      <c r="K274" s="4">
        <f>_xlfn.NUMBERVALUE(Test_Length_Start[[#This Row],[Column12]])</f>
        <v>5.3862785869277996</v>
      </c>
      <c r="L274" s="8">
        <f>_xlfn.NUMBERVALUE(Test_Length_Start[[#This Row],[Column10]])</f>
        <v>0.41552127207532802</v>
      </c>
      <c r="M274" s="4">
        <f>_xlfn.NUMBERVALUE(Test_Length_Start[[#This Row],[Column11]])</f>
        <v>0.59361234967478704</v>
      </c>
      <c r="N274" s="8">
        <f>Tableau2[[#This Row],[Longueur manquante]]-(6-Tableau2[[#This Row],[longueur]])</f>
        <v>-1.3251911948212625</v>
      </c>
    </row>
    <row r="275" spans="2:14" x14ac:dyDescent="0.25">
      <c r="B275" s="3" t="str">
        <f t="shared" si="8"/>
        <v>10</v>
      </c>
      <c r="C275" s="4" t="str">
        <f>Test_Length_Start[[#This Row],[Column1]]</f>
        <v>10-Camera-0,15000000000000002</v>
      </c>
      <c r="D275" s="3">
        <f t="shared" si="9"/>
        <v>1.5</v>
      </c>
      <c r="E275" s="4">
        <f>_xlfn.NUMBERVALUE(Test_Length_Start[[#This Row],[Column2]])</f>
        <v>41.880566264567697</v>
      </c>
      <c r="F275" s="4">
        <f>_xlfn.NUMBERVALUE(Test_Length_Start[[#This Row],[Column3]])</f>
        <v>3.8580876537381501</v>
      </c>
      <c r="G275" s="4">
        <f>_xlfn.NUMBERVALUE(Test_Length_Start[[#This Row],[Column4]])</f>
        <v>0.114224344663215</v>
      </c>
      <c r="H275" s="4">
        <f>_xlfn.NUMBERVALUE(Test_Length_Start[[#This Row],[Column5]])</f>
        <v>0.148013624636848</v>
      </c>
      <c r="I275" s="4">
        <f>_xlfn.NUMBERVALUE(Test_Length_Start[[#This Row],[Column6]])</f>
        <v>0.10684076252746</v>
      </c>
      <c r="J275" s="4">
        <f>_xlfn.NUMBERVALUE(Test_Length_Start[[#This Row],[Column7]])</f>
        <v>0.13435965371915601</v>
      </c>
      <c r="K275" s="4">
        <f>_xlfn.NUMBERVALUE(Test_Length_Start[[#This Row],[Column12]])</f>
        <v>5.0011805560206897</v>
      </c>
      <c r="L275" s="8">
        <f>_xlfn.NUMBERVALUE(Test_Length_Start[[#This Row],[Column10]])</f>
        <v>0.27056996770283498</v>
      </c>
      <c r="M275" s="4">
        <f>_xlfn.NUMBERVALUE(Test_Length_Start[[#This Row],[Column11]])</f>
        <v>0.45242557664576999</v>
      </c>
      <c r="N275" s="8">
        <f>Tableau2[[#This Row],[Longueur manquante]]-(6-Tableau2[[#This Row],[longueur]])</f>
        <v>-1.6894867696160798</v>
      </c>
    </row>
    <row r="276" spans="2:14" x14ac:dyDescent="0.25">
      <c r="B276" s="3" t="str">
        <f t="shared" si="8"/>
        <v>10</v>
      </c>
      <c r="C276" s="4" t="str">
        <f>Test_Length_Start[[#This Row],[Column1]]</f>
        <v>10-Camera-0,15000000000000002</v>
      </c>
      <c r="D276" s="3">
        <f t="shared" si="9"/>
        <v>1.5</v>
      </c>
      <c r="E276" s="4">
        <f>_xlfn.NUMBERVALUE(Test_Length_Start[[#This Row],[Column2]])</f>
        <v>33.805100628879899</v>
      </c>
      <c r="F276" s="4">
        <f>_xlfn.NUMBERVALUE(Test_Length_Start[[#This Row],[Column3]])</f>
        <v>3.61878207858868</v>
      </c>
      <c r="G276" s="4">
        <f>_xlfn.NUMBERVALUE(Test_Length_Start[[#This Row],[Column4]])</f>
        <v>0.19973375709740401</v>
      </c>
      <c r="H276" s="4">
        <f>_xlfn.NUMBERVALUE(Test_Length_Start[[#This Row],[Column5]])</f>
        <v>0.26876928654526799</v>
      </c>
      <c r="I276" s="4">
        <f>_xlfn.NUMBERVALUE(Test_Length_Start[[#This Row],[Column6]])</f>
        <v>0.16550151998087401</v>
      </c>
      <c r="J276" s="4">
        <f>_xlfn.NUMBERVALUE(Test_Length_Start[[#This Row],[Column7]])</f>
        <v>0.209849750124216</v>
      </c>
      <c r="K276" s="4">
        <f>_xlfn.NUMBERVALUE(Test_Length_Start[[#This Row],[Column12]])</f>
        <v>5.2753248810768101</v>
      </c>
      <c r="L276" s="8">
        <f>_xlfn.NUMBERVALUE(Test_Length_Start[[#This Row],[Column10]])</f>
        <v>0.51992337832103097</v>
      </c>
      <c r="M276" s="4">
        <f>_xlfn.NUMBERVALUE(Test_Length_Start[[#This Row],[Column11]])</f>
        <v>0.88540660505699698</v>
      </c>
      <c r="N276" s="8">
        <f>Tableau2[[#This Row],[Longueur manquante]]-(6-Tableau2[[#This Row],[longueur]])</f>
        <v>-1.495811316354323</v>
      </c>
    </row>
    <row r="277" spans="2:14" x14ac:dyDescent="0.25">
      <c r="B277" s="3" t="str">
        <f t="shared" si="8"/>
        <v>10</v>
      </c>
      <c r="C277" s="4" t="str">
        <f>Test_Length_Start[[#This Row],[Column1]]</f>
        <v>10-Camera-0,15000000000000002</v>
      </c>
      <c r="D277" s="3">
        <f t="shared" si="9"/>
        <v>1.5</v>
      </c>
      <c r="E277" s="4">
        <f>_xlfn.NUMBERVALUE(Test_Length_Start[[#This Row],[Column2]])</f>
        <v>87.938742629201997</v>
      </c>
      <c r="F277" s="4">
        <f>_xlfn.NUMBERVALUE(Test_Length_Start[[#This Row],[Column3]])</f>
        <v>3.7116854563298101</v>
      </c>
      <c r="G277" s="4">
        <f>_xlfn.NUMBERVALUE(Test_Length_Start[[#This Row],[Column4]])</f>
        <v>0.156174644302152</v>
      </c>
      <c r="H277" s="4">
        <f>_xlfn.NUMBERVALUE(Test_Length_Start[[#This Row],[Column5]])</f>
        <v>0.17352088503393501</v>
      </c>
      <c r="I277" s="4">
        <f>_xlfn.NUMBERVALUE(Test_Length_Start[[#This Row],[Column6]])</f>
        <v>0.12509584687809699</v>
      </c>
      <c r="J277" s="4">
        <f>_xlfn.NUMBERVALUE(Test_Length_Start[[#This Row],[Column7]])</f>
        <v>0.153151987433577</v>
      </c>
      <c r="K277" s="4">
        <f>_xlfn.NUMBERVALUE(Test_Length_Start[[#This Row],[Column12]])</f>
        <v>5.0476344540948004</v>
      </c>
      <c r="L277" s="8">
        <f>_xlfn.NUMBERVALUE(Test_Length_Start[[#This Row],[Column10]])</f>
        <v>0.40507064569336698</v>
      </c>
      <c r="M277" s="4">
        <f>_xlfn.NUMBERVALUE(Test_Length_Start[[#This Row],[Column11]])</f>
        <v>0.52873427317803401</v>
      </c>
      <c r="N277" s="8">
        <f>Tableau2[[#This Row],[Longueur manquante]]-(6-Tableau2[[#This Row],[longueur]])</f>
        <v>-1.7595802704921559</v>
      </c>
    </row>
    <row r="278" spans="2:14" x14ac:dyDescent="0.25">
      <c r="B278" s="3" t="str">
        <f t="shared" si="8"/>
        <v>10</v>
      </c>
      <c r="C278" s="4" t="str">
        <f>Test_Length_Start[[#This Row],[Column1]]</f>
        <v>10-Camera-0,15000000000000002</v>
      </c>
      <c r="D278" s="3">
        <f t="shared" si="9"/>
        <v>1.5</v>
      </c>
      <c r="E278" s="4">
        <f>_xlfn.NUMBERVALUE(Test_Length_Start[[#This Row],[Column2]])</f>
        <v>6.1601609475210903</v>
      </c>
      <c r="F278" s="4">
        <f>_xlfn.NUMBERVALUE(Test_Length_Start[[#This Row],[Column3]])</f>
        <v>3.90039102571513</v>
      </c>
      <c r="G278" s="4">
        <f>_xlfn.NUMBERVALUE(Test_Length_Start[[#This Row],[Column4]])</f>
        <v>0.180712448164353</v>
      </c>
      <c r="H278" s="4">
        <f>_xlfn.NUMBERVALUE(Test_Length_Start[[#This Row],[Column5]])</f>
        <v>0.58226095224741403</v>
      </c>
      <c r="I278" s="4">
        <f>_xlfn.NUMBERVALUE(Test_Length_Start[[#This Row],[Column6]])</f>
        <v>0.15183329732055501</v>
      </c>
      <c r="J278" s="4">
        <f>_xlfn.NUMBERVALUE(Test_Length_Start[[#This Row],[Column7]])</f>
        <v>0.25780649213682499</v>
      </c>
      <c r="K278" s="4">
        <f>_xlfn.NUMBERVALUE(Test_Length_Start[[#This Row],[Column12]])</f>
        <v>5.6530986810102997</v>
      </c>
      <c r="L278" s="8">
        <f>_xlfn.NUMBERVALUE(Test_Length_Start[[#This Row],[Column10]])</f>
        <v>0.59914858448700603</v>
      </c>
      <c r="M278" s="4">
        <f>_xlfn.NUMBERVALUE(Test_Length_Start[[#This Row],[Column11]])</f>
        <v>1.91360923632847</v>
      </c>
      <c r="N278" s="8">
        <f>Tableau2[[#This Row],[Longueur manquante]]-(6-Tableau2[[#This Row],[longueur]])</f>
        <v>-0.18599973795640001</v>
      </c>
    </row>
    <row r="279" spans="2:14" x14ac:dyDescent="0.25">
      <c r="B279" s="3" t="str">
        <f t="shared" si="8"/>
        <v>10</v>
      </c>
      <c r="C279" s="4" t="str">
        <f>Test_Length_Start[[#This Row],[Column1]]</f>
        <v>10-Camera-0,15000000000000002</v>
      </c>
      <c r="D279" s="3">
        <f t="shared" si="9"/>
        <v>1.5</v>
      </c>
      <c r="E279" s="4">
        <f>_xlfn.NUMBERVALUE(Test_Length_Start[[#This Row],[Column2]])</f>
        <v>3.9334617180809501</v>
      </c>
      <c r="F279" s="4">
        <f>_xlfn.NUMBERVALUE(Test_Length_Start[[#This Row],[Column3]])</f>
        <v>3.6990833217525698</v>
      </c>
      <c r="G279" s="4">
        <f>_xlfn.NUMBERVALUE(Test_Length_Start[[#This Row],[Column4]])</f>
        <v>0.14496422087407301</v>
      </c>
      <c r="H279" s="4">
        <f>_xlfn.NUMBERVALUE(Test_Length_Start[[#This Row],[Column5]])</f>
        <v>0.16844669609801999</v>
      </c>
      <c r="I279" s="4">
        <f>_xlfn.NUMBERVALUE(Test_Length_Start[[#This Row],[Column6]])</f>
        <v>0.132748555756138</v>
      </c>
      <c r="J279" s="4">
        <f>_xlfn.NUMBERVALUE(Test_Length_Start[[#This Row],[Column7]])</f>
        <v>0.15747314365293399</v>
      </c>
      <c r="K279" s="4">
        <f>_xlfn.NUMBERVALUE(Test_Length_Start[[#This Row],[Column12]])</f>
        <v>4.9723641949240101</v>
      </c>
      <c r="L279" s="8">
        <f>_xlfn.NUMBERVALUE(Test_Length_Start[[#This Row],[Column10]])</f>
        <v>0.40796261001859602</v>
      </c>
      <c r="M279" s="4">
        <f>_xlfn.NUMBERVALUE(Test_Length_Start[[#This Row],[Column11]])</f>
        <v>0.44405885001739698</v>
      </c>
      <c r="N279" s="8">
        <f>Tableau2[[#This Row],[Longueur manquante]]-(6-Tableau2[[#This Row],[longueur]])</f>
        <v>-1.8568578282300332</v>
      </c>
    </row>
    <row r="280" spans="2:14" x14ac:dyDescent="0.25">
      <c r="B280" s="3" t="str">
        <f t="shared" si="8"/>
        <v>10</v>
      </c>
      <c r="C280" s="4" t="str">
        <f>Test_Length_Start[[#This Row],[Column1]]</f>
        <v>10-Camera-0,15000000000000002</v>
      </c>
      <c r="D280" s="3">
        <f t="shared" si="9"/>
        <v>1.5</v>
      </c>
      <c r="E280" s="4">
        <f>_xlfn.NUMBERVALUE(Test_Length_Start[[#This Row],[Column2]])</f>
        <v>46.256498776995102</v>
      </c>
      <c r="F280" s="4">
        <f>_xlfn.NUMBERVALUE(Test_Length_Start[[#This Row],[Column3]])</f>
        <v>3.9751242316550002</v>
      </c>
      <c r="G280" s="4">
        <f>_xlfn.NUMBERVALUE(Test_Length_Start[[#This Row],[Column4]])</f>
        <v>0.15105707169155599</v>
      </c>
      <c r="H280" s="4">
        <f>_xlfn.NUMBERVALUE(Test_Length_Start[[#This Row],[Column5]])</f>
        <v>0.16810382523051601</v>
      </c>
      <c r="I280" s="4">
        <f>_xlfn.NUMBERVALUE(Test_Length_Start[[#This Row],[Column6]])</f>
        <v>0.108948256630817</v>
      </c>
      <c r="J280" s="4">
        <f>_xlfn.NUMBERVALUE(Test_Length_Start[[#This Row],[Column7]])</f>
        <v>0.13153911621630399</v>
      </c>
      <c r="K280" s="4">
        <f>_xlfn.NUMBERVALUE(Test_Length_Start[[#This Row],[Column12]])</f>
        <v>4.9612032220466</v>
      </c>
      <c r="L280" s="8">
        <f>_xlfn.NUMBERVALUE(Test_Length_Start[[#This Row],[Column10]])</f>
        <v>0.48689106558053402</v>
      </c>
      <c r="M280" s="4">
        <f>_xlfn.NUMBERVALUE(Test_Length_Start[[#This Row],[Column11]])</f>
        <v>0.53115941742983697</v>
      </c>
      <c r="N280" s="8">
        <f>Tableau2[[#This Row],[Longueur manquante]]-(6-Tableau2[[#This Row],[longueur]])</f>
        <v>-1.4937163509151627</v>
      </c>
    </row>
    <row r="281" spans="2:14" x14ac:dyDescent="0.25">
      <c r="B281" s="3" t="str">
        <f t="shared" si="8"/>
        <v>10</v>
      </c>
      <c r="C281" s="4" t="str">
        <f>Test_Length_Start[[#This Row],[Column1]]</f>
        <v>10-Camera-0,15000000000000002</v>
      </c>
      <c r="D281" s="3">
        <f t="shared" si="9"/>
        <v>1.5</v>
      </c>
      <c r="E281" s="4">
        <f>_xlfn.NUMBERVALUE(Test_Length_Start[[#This Row],[Column2]])</f>
        <v>28.815631216195001</v>
      </c>
      <c r="F281" s="4">
        <f>_xlfn.NUMBERVALUE(Test_Length_Start[[#This Row],[Column3]])</f>
        <v>4.2097075611331896</v>
      </c>
      <c r="G281" s="4">
        <f>_xlfn.NUMBERVALUE(Test_Length_Start[[#This Row],[Column4]])</f>
        <v>0.217277955624092</v>
      </c>
      <c r="H281" s="4">
        <f>_xlfn.NUMBERVALUE(Test_Length_Start[[#This Row],[Column5]])</f>
        <v>0.23884466733838899</v>
      </c>
      <c r="I281" s="4">
        <f>_xlfn.NUMBERVALUE(Test_Length_Start[[#This Row],[Column6]])</f>
        <v>0.18514695660317501</v>
      </c>
      <c r="J281" s="4">
        <f>_xlfn.NUMBERVALUE(Test_Length_Start[[#This Row],[Column7]])</f>
        <v>0.20801432694831601</v>
      </c>
      <c r="K281" s="4">
        <f>_xlfn.NUMBERVALUE(Test_Length_Start[[#This Row],[Column12]])</f>
        <v>5.9872588120633701</v>
      </c>
      <c r="L281" s="8">
        <f>_xlfn.NUMBERVALUE(Test_Length_Start[[#This Row],[Column10]])</f>
        <v>0.57154511257632001</v>
      </c>
      <c r="M281" s="4">
        <f>_xlfn.NUMBERVALUE(Test_Length_Start[[#This Row],[Column11]])</f>
        <v>0.66349491114740899</v>
      </c>
      <c r="N281" s="8">
        <f>Tableau2[[#This Row],[Longueur manquante]]-(6-Tableau2[[#This Row],[longueur]])</f>
        <v>-1.1267975277194013</v>
      </c>
    </row>
    <row r="282" spans="2:14" x14ac:dyDescent="0.25">
      <c r="B282" s="3" t="str">
        <f t="shared" si="8"/>
        <v>10</v>
      </c>
      <c r="C282" s="4" t="str">
        <f>Test_Length_Start[[#This Row],[Column1]]</f>
        <v>10-Ground_Truth</v>
      </c>
      <c r="D282" s="3">
        <f t="shared" si="9"/>
        <v>-2</v>
      </c>
      <c r="E282" s="4">
        <f>_xlfn.NUMBERVALUE(Test_Length_Start[[#This Row],[Column2]])</f>
        <v>35.307352133262299</v>
      </c>
      <c r="F282" s="4">
        <f>_xlfn.NUMBERVALUE(Test_Length_Start[[#This Row],[Column3]])</f>
        <v>3.9027719126640399</v>
      </c>
      <c r="G282" s="4">
        <f>_xlfn.NUMBERVALUE(Test_Length_Start[[#This Row],[Column4]])</f>
        <v>1.92441850210507E-2</v>
      </c>
      <c r="H282" s="4">
        <f>_xlfn.NUMBERVALUE(Test_Length_Start[[#This Row],[Column5]])</f>
        <v>6.4691239745094803E-2</v>
      </c>
      <c r="I282" s="4">
        <f>_xlfn.NUMBERVALUE(Test_Length_Start[[#This Row],[Column6]])</f>
        <v>1.3407758829836299E-2</v>
      </c>
      <c r="J282" s="4">
        <f>_xlfn.NUMBERVALUE(Test_Length_Start[[#This Row],[Column7]])</f>
        <v>4.9116533601621298E-2</v>
      </c>
      <c r="K282" s="4">
        <f>_xlfn.NUMBERVALUE(Test_Length_Start[[#This Row],[Column12]])</f>
        <v>3.26402717898599</v>
      </c>
      <c r="L282" s="8">
        <f>_xlfn.NUMBERVALUE(Test_Length_Start[[#This Row],[Column10]])</f>
        <v>5.6736021246208003E-2</v>
      </c>
      <c r="M282" s="4">
        <f>_xlfn.NUMBERVALUE(Test_Length_Start[[#This Row],[Column11]])</f>
        <v>0.37632774016202603</v>
      </c>
      <c r="N282" s="8">
        <f>Tableau2[[#This Row],[Longueur manquante]]-(6-Tableau2[[#This Row],[longueur]])</f>
        <v>-1.7209003471739341</v>
      </c>
    </row>
    <row r="283" spans="2:14" x14ac:dyDescent="0.25">
      <c r="B283" s="3" t="str">
        <f t="shared" si="8"/>
        <v>10</v>
      </c>
      <c r="C283" s="4" t="str">
        <f>Test_Length_Start[[#This Row],[Column1]]</f>
        <v>10-Ground_Truth</v>
      </c>
      <c r="D283" s="3">
        <f t="shared" si="9"/>
        <v>-2</v>
      </c>
      <c r="E283" s="4">
        <f>_xlfn.NUMBERVALUE(Test_Length_Start[[#This Row],[Column2]])</f>
        <v>33.093181593557702</v>
      </c>
      <c r="F283" s="4">
        <f>_xlfn.NUMBERVALUE(Test_Length_Start[[#This Row],[Column3]])</f>
        <v>3.75919188800404</v>
      </c>
      <c r="G283" s="4">
        <f>_xlfn.NUMBERVALUE(Test_Length_Start[[#This Row],[Column4]])</f>
        <v>1.88281617597852E-2</v>
      </c>
      <c r="H283" s="4">
        <f>_xlfn.NUMBERVALUE(Test_Length_Start[[#This Row],[Column5]])</f>
        <v>7.4898093453113199E-2</v>
      </c>
      <c r="I283" s="4">
        <f>_xlfn.NUMBERVALUE(Test_Length_Start[[#This Row],[Column6]])</f>
        <v>1.0478455612780499E-2</v>
      </c>
      <c r="J283" s="4">
        <f>_xlfn.NUMBERVALUE(Test_Length_Start[[#This Row],[Column7]])</f>
        <v>5.5941404491174899E-2</v>
      </c>
      <c r="K283" s="4">
        <f>_xlfn.NUMBERVALUE(Test_Length_Start[[#This Row],[Column12]])</f>
        <v>3.0729071730747801</v>
      </c>
      <c r="L283" s="8">
        <f>_xlfn.NUMBERVALUE(Test_Length_Start[[#This Row],[Column10]])</f>
        <v>6.9930084758759697E-2</v>
      </c>
      <c r="M283" s="4">
        <f>_xlfn.NUMBERVALUE(Test_Length_Start[[#This Row],[Column11]])</f>
        <v>0.33912749540625597</v>
      </c>
      <c r="N283" s="8">
        <f>Tableau2[[#This Row],[Longueur manquante]]-(6-Tableau2[[#This Row],[longueur]])</f>
        <v>-1.901680616589704</v>
      </c>
    </row>
    <row r="284" spans="2:14" x14ac:dyDescent="0.25">
      <c r="B284" s="3" t="str">
        <f t="shared" si="8"/>
        <v>10</v>
      </c>
      <c r="C284" s="4" t="str">
        <f>Test_Length_Start[[#This Row],[Column1]]</f>
        <v>10-Ground_Truth</v>
      </c>
      <c r="D284" s="3">
        <f t="shared" si="9"/>
        <v>-2</v>
      </c>
      <c r="E284" s="4">
        <f>_xlfn.NUMBERVALUE(Test_Length_Start[[#This Row],[Column2]])</f>
        <v>42.197630085057497</v>
      </c>
      <c r="F284" s="4">
        <f>_xlfn.NUMBERVALUE(Test_Length_Start[[#This Row],[Column3]])</f>
        <v>3.8583772559033802</v>
      </c>
      <c r="G284" s="4">
        <f>_xlfn.NUMBERVALUE(Test_Length_Start[[#This Row],[Column4]])</f>
        <v>2.0195721171881099E-2</v>
      </c>
      <c r="H284" s="4">
        <f>_xlfn.NUMBERVALUE(Test_Length_Start[[#This Row],[Column5]])</f>
        <v>6.7227299571134297E-2</v>
      </c>
      <c r="I284" s="4">
        <f>_xlfn.NUMBERVALUE(Test_Length_Start[[#This Row],[Column6]])</f>
        <v>1.9567511611268101E-2</v>
      </c>
      <c r="J284" s="4">
        <f>_xlfn.NUMBERVALUE(Test_Length_Start[[#This Row],[Column7]])</f>
        <v>4.6752198080405698E-2</v>
      </c>
      <c r="K284" s="4">
        <f>_xlfn.NUMBERVALUE(Test_Length_Start[[#This Row],[Column12]])</f>
        <v>3.6412356040673299</v>
      </c>
      <c r="L284" s="8">
        <f>_xlfn.NUMBERVALUE(Test_Length_Start[[#This Row],[Column10]])</f>
        <v>4.9124197252779597E-2</v>
      </c>
      <c r="M284" s="4">
        <f>_xlfn.NUMBERVALUE(Test_Length_Start[[#This Row],[Column11]])</f>
        <v>0.37338498530712</v>
      </c>
      <c r="N284" s="8">
        <f>Tableau2[[#This Row],[Longueur manquante]]-(6-Tableau2[[#This Row],[longueur]])</f>
        <v>-1.7682377587894997</v>
      </c>
    </row>
    <row r="285" spans="2:14" x14ac:dyDescent="0.25">
      <c r="B285" s="3" t="str">
        <f t="shared" si="8"/>
        <v>10</v>
      </c>
      <c r="C285" s="4" t="str">
        <f>Test_Length_Start[[#This Row],[Column1]]</f>
        <v>10-Ground_Truth</v>
      </c>
      <c r="D285" s="3">
        <f t="shared" si="9"/>
        <v>-2</v>
      </c>
      <c r="E285" s="4">
        <f>_xlfn.NUMBERVALUE(Test_Length_Start[[#This Row],[Column2]])</f>
        <v>39.6746675906005</v>
      </c>
      <c r="F285" s="4">
        <f>_xlfn.NUMBERVALUE(Test_Length_Start[[#This Row],[Column3]])</f>
        <v>4.34642289852221</v>
      </c>
      <c r="G285" s="4">
        <f>_xlfn.NUMBERVALUE(Test_Length_Start[[#This Row],[Column4]])</f>
        <v>4.98551413954589E-2</v>
      </c>
      <c r="H285" s="4">
        <f>_xlfn.NUMBERVALUE(Test_Length_Start[[#This Row],[Column5]])</f>
        <v>8.2152753293156397E-2</v>
      </c>
      <c r="I285" s="4">
        <f>_xlfn.NUMBERVALUE(Test_Length_Start[[#This Row],[Column6]])</f>
        <v>2.54914214673869E-2</v>
      </c>
      <c r="J285" s="4">
        <f>_xlfn.NUMBERVALUE(Test_Length_Start[[#This Row],[Column7]])</f>
        <v>6.7030797543855103E-2</v>
      </c>
      <c r="K285" s="4">
        <f>_xlfn.NUMBERVALUE(Test_Length_Start[[#This Row],[Column12]])</f>
        <v>3.3135522441007099</v>
      </c>
      <c r="L285" s="8">
        <f>_xlfn.NUMBERVALUE(Test_Length_Start[[#This Row],[Column10]])</f>
        <v>0.31437516073317801</v>
      </c>
      <c r="M285" s="4">
        <f>_xlfn.NUMBERVALUE(Test_Length_Start[[#This Row],[Column11]])</f>
        <v>0.434000676011917</v>
      </c>
      <c r="N285" s="8">
        <f>Tableau2[[#This Row],[Longueur manquante]]-(6-Tableau2[[#This Row],[longueur]])</f>
        <v>-1.219576425465873</v>
      </c>
    </row>
    <row r="286" spans="2:14" x14ac:dyDescent="0.25">
      <c r="B286" s="3" t="str">
        <f t="shared" si="8"/>
        <v>10</v>
      </c>
      <c r="C286" s="4" t="str">
        <f>Test_Length_Start[[#This Row],[Column1]]</f>
        <v>10-Ground_Truth</v>
      </c>
      <c r="D286" s="3">
        <f t="shared" si="9"/>
        <v>-2</v>
      </c>
      <c r="E286" s="4">
        <f>_xlfn.NUMBERVALUE(Test_Length_Start[[#This Row],[Column2]])</f>
        <v>39.910374529579897</v>
      </c>
      <c r="F286" s="4">
        <f>_xlfn.NUMBERVALUE(Test_Length_Start[[#This Row],[Column3]])</f>
        <v>3.6620405778685399</v>
      </c>
      <c r="G286" s="4">
        <f>_xlfn.NUMBERVALUE(Test_Length_Start[[#This Row],[Column4]])</f>
        <v>2.1035232709827201E-2</v>
      </c>
      <c r="H286" s="4">
        <f>_xlfn.NUMBERVALUE(Test_Length_Start[[#This Row],[Column5]])</f>
        <v>7.6788597914422593E-2</v>
      </c>
      <c r="I286" s="4">
        <f>_xlfn.NUMBERVALUE(Test_Length_Start[[#This Row],[Column6]])</f>
        <v>1.3833613207259799E-2</v>
      </c>
      <c r="J286" s="4">
        <f>_xlfn.NUMBERVALUE(Test_Length_Start[[#This Row],[Column7]])</f>
        <v>5.6269832287738498E-2</v>
      </c>
      <c r="K286" s="4">
        <f>_xlfn.NUMBERVALUE(Test_Length_Start[[#This Row],[Column12]])</f>
        <v>3.12546123808715</v>
      </c>
      <c r="L286" s="8">
        <f>_xlfn.NUMBERVALUE(Test_Length_Start[[#This Row],[Column10]])</f>
        <v>6.8166825929634703E-2</v>
      </c>
      <c r="M286" s="4">
        <f>_xlfn.NUMBERVALUE(Test_Length_Start[[#This Row],[Column11]])</f>
        <v>0.35385975210846699</v>
      </c>
      <c r="N286" s="8">
        <f>Tableau2[[#This Row],[Longueur manquante]]-(6-Tableau2[[#This Row],[longueur]])</f>
        <v>-1.9840996700229931</v>
      </c>
    </row>
    <row r="287" spans="2:14" x14ac:dyDescent="0.25">
      <c r="B287" s="3" t="str">
        <f t="shared" si="8"/>
        <v>10</v>
      </c>
      <c r="C287" s="4" t="str">
        <f>Test_Length_Start[[#This Row],[Column1]]</f>
        <v>10-Ground_Truth</v>
      </c>
      <c r="D287" s="3">
        <f t="shared" si="9"/>
        <v>-2</v>
      </c>
      <c r="E287" s="4">
        <f>_xlfn.NUMBERVALUE(Test_Length_Start[[#This Row],[Column2]])</f>
        <v>23.080752184664998</v>
      </c>
      <c r="F287" s="4">
        <f>_xlfn.NUMBERVALUE(Test_Length_Start[[#This Row],[Column3]])</f>
        <v>3.8246381898458002</v>
      </c>
      <c r="G287" s="4">
        <f>_xlfn.NUMBERVALUE(Test_Length_Start[[#This Row],[Column4]])</f>
        <v>2.4606265192285599E-2</v>
      </c>
      <c r="H287" s="4">
        <f>_xlfn.NUMBERVALUE(Test_Length_Start[[#This Row],[Column5]])</f>
        <v>7.6472285228837006E-2</v>
      </c>
      <c r="I287" s="4">
        <f>_xlfn.NUMBERVALUE(Test_Length_Start[[#This Row],[Column6]])</f>
        <v>1.7513996623280698E-2</v>
      </c>
      <c r="J287" s="4">
        <f>_xlfn.NUMBERVALUE(Test_Length_Start[[#This Row],[Column7]])</f>
        <v>5.8918397276223597E-2</v>
      </c>
      <c r="K287" s="4">
        <f>_xlfn.NUMBERVALUE(Test_Length_Start[[#This Row],[Column12]])</f>
        <v>3.0807192909996899</v>
      </c>
      <c r="L287" s="8">
        <f>_xlfn.NUMBERVALUE(Test_Length_Start[[#This Row],[Column10]])</f>
        <v>0.162654570988987</v>
      </c>
      <c r="M287" s="4">
        <f>_xlfn.NUMBERVALUE(Test_Length_Start[[#This Row],[Column11]])</f>
        <v>0.31205915917594501</v>
      </c>
      <c r="N287" s="8">
        <f>Tableau2[[#This Row],[Longueur manquante]]-(6-Tableau2[[#This Row],[longueur]])</f>
        <v>-1.8633026509782549</v>
      </c>
    </row>
    <row r="288" spans="2:14" x14ac:dyDescent="0.25">
      <c r="B288" s="3" t="str">
        <f t="shared" si="8"/>
        <v>10</v>
      </c>
      <c r="C288" s="4" t="str">
        <f>Test_Length_Start[[#This Row],[Column1]]</f>
        <v>10-Ground_Truth</v>
      </c>
      <c r="D288" s="3">
        <f t="shared" si="9"/>
        <v>-2</v>
      </c>
      <c r="E288" s="4">
        <f>_xlfn.NUMBERVALUE(Test_Length_Start[[#This Row],[Column2]])</f>
        <v>38.140375300963598</v>
      </c>
      <c r="F288" s="4">
        <f>_xlfn.NUMBERVALUE(Test_Length_Start[[#This Row],[Column3]])</f>
        <v>3.9476888952511202</v>
      </c>
      <c r="G288" s="4">
        <f>_xlfn.NUMBERVALUE(Test_Length_Start[[#This Row],[Column4]])</f>
        <v>1.2670567370033499E-2</v>
      </c>
      <c r="H288" s="4">
        <f>_xlfn.NUMBERVALUE(Test_Length_Start[[#This Row],[Column5]])</f>
        <v>6.0089945928880603E-2</v>
      </c>
      <c r="I288" s="4">
        <f>_xlfn.NUMBERVALUE(Test_Length_Start[[#This Row],[Column6]])</f>
        <v>1.0608830927150301E-2</v>
      </c>
      <c r="J288" s="4">
        <f>_xlfn.NUMBERVALUE(Test_Length_Start[[#This Row],[Column7]])</f>
        <v>4.0755445499414698E-2</v>
      </c>
      <c r="K288" s="4">
        <f>_xlfn.NUMBERVALUE(Test_Length_Start[[#This Row],[Column12]])</f>
        <v>3.0485912919975799</v>
      </c>
      <c r="L288" s="8">
        <f>_xlfn.NUMBERVALUE(Test_Length_Start[[#This Row],[Column10]])</f>
        <v>3.6706637388842202E-2</v>
      </c>
      <c r="M288" s="4">
        <f>_xlfn.NUMBERVALUE(Test_Length_Start[[#This Row],[Column11]])</f>
        <v>0.400797193803621</v>
      </c>
      <c r="N288" s="8">
        <f>Tableau2[[#This Row],[Longueur manquante]]-(6-Tableau2[[#This Row],[longueur]])</f>
        <v>-1.6515139109452588</v>
      </c>
    </row>
    <row r="289" spans="2:14" x14ac:dyDescent="0.25">
      <c r="B289" s="3" t="str">
        <f t="shared" si="8"/>
        <v>10</v>
      </c>
      <c r="C289" s="4" t="str">
        <f>Test_Length_Start[[#This Row],[Column1]]</f>
        <v>10-Ground_Truth</v>
      </c>
      <c r="D289" s="3">
        <f t="shared" si="9"/>
        <v>-2</v>
      </c>
      <c r="E289" s="4">
        <f>_xlfn.NUMBERVALUE(Test_Length_Start[[#This Row],[Column2]])</f>
        <v>26.493086972540201</v>
      </c>
      <c r="F289" s="4">
        <f>_xlfn.NUMBERVALUE(Test_Length_Start[[#This Row],[Column3]])</f>
        <v>3.8286170574290002</v>
      </c>
      <c r="G289" s="4">
        <f>_xlfn.NUMBERVALUE(Test_Length_Start[[#This Row],[Column4]])</f>
        <v>3.7905749001342103E-2</v>
      </c>
      <c r="H289" s="4">
        <f>_xlfn.NUMBERVALUE(Test_Length_Start[[#This Row],[Column5]])</f>
        <v>8.1845889385515097E-2</v>
      </c>
      <c r="I289" s="4">
        <f>_xlfn.NUMBERVALUE(Test_Length_Start[[#This Row],[Column6]])</f>
        <v>1.5805120906213301E-2</v>
      </c>
      <c r="J289" s="4">
        <f>_xlfn.NUMBERVALUE(Test_Length_Start[[#This Row],[Column7]])</f>
        <v>7.7816815860551697E-2</v>
      </c>
      <c r="K289" s="4">
        <f>_xlfn.NUMBERVALUE(Test_Length_Start[[#This Row],[Column12]])</f>
        <v>3.4165774110006102</v>
      </c>
      <c r="L289" s="8">
        <f>_xlfn.NUMBERVALUE(Test_Length_Start[[#This Row],[Column10]])</f>
        <v>0.14952560490973699</v>
      </c>
      <c r="M289" s="4">
        <f>_xlfn.NUMBERVALUE(Test_Length_Start[[#This Row],[Column11]])</f>
        <v>0.360122505551705</v>
      </c>
      <c r="N289" s="8">
        <f>Tableau2[[#This Row],[Longueur manquante]]-(6-Tableau2[[#This Row],[longueur]])</f>
        <v>-1.8112604370192948</v>
      </c>
    </row>
    <row r="290" spans="2:14" x14ac:dyDescent="0.25">
      <c r="B290" s="3" t="str">
        <f t="shared" si="8"/>
        <v>10</v>
      </c>
      <c r="C290" s="4" t="str">
        <f>Test_Length_Start[[#This Row],[Column1]]</f>
        <v>10-Ground_Truth</v>
      </c>
      <c r="D290" s="3">
        <f t="shared" si="9"/>
        <v>-2</v>
      </c>
      <c r="E290" s="4">
        <f>_xlfn.NUMBERVALUE(Test_Length_Start[[#This Row],[Column2]])</f>
        <v>39.165636246814501</v>
      </c>
      <c r="F290" s="4">
        <f>_xlfn.NUMBERVALUE(Test_Length_Start[[#This Row],[Column3]])</f>
        <v>3.85328676762522</v>
      </c>
      <c r="G290" s="4">
        <f>_xlfn.NUMBERVALUE(Test_Length_Start[[#This Row],[Column4]])</f>
        <v>2.15989471216749E-2</v>
      </c>
      <c r="H290" s="4">
        <f>_xlfn.NUMBERVALUE(Test_Length_Start[[#This Row],[Column5]])</f>
        <v>6.94320459723647E-2</v>
      </c>
      <c r="I290" s="4">
        <f>_xlfn.NUMBERVALUE(Test_Length_Start[[#This Row],[Column6]])</f>
        <v>1.91825081834739E-2</v>
      </c>
      <c r="J290" s="4">
        <f>_xlfn.NUMBERVALUE(Test_Length_Start[[#This Row],[Column7]])</f>
        <v>5.0607186467278902E-2</v>
      </c>
      <c r="K290" s="4">
        <f>_xlfn.NUMBERVALUE(Test_Length_Start[[#This Row],[Column12]])</f>
        <v>3.0434364550746902</v>
      </c>
      <c r="L290" s="8">
        <f>_xlfn.NUMBERVALUE(Test_Length_Start[[#This Row],[Column10]])</f>
        <v>5.6415254579732399E-2</v>
      </c>
      <c r="M290" s="4">
        <f>_xlfn.NUMBERVALUE(Test_Length_Start[[#This Row],[Column11]])</f>
        <v>0.35275620573587702</v>
      </c>
      <c r="N290" s="8">
        <f>Tableau2[[#This Row],[Longueur manquante]]-(6-Tableau2[[#This Row],[longueur]])</f>
        <v>-1.7939570266389029</v>
      </c>
    </row>
    <row r="291" spans="2:14" x14ac:dyDescent="0.25">
      <c r="B291" s="3" t="str">
        <f t="shared" si="8"/>
        <v>10</v>
      </c>
      <c r="C291" s="4" t="str">
        <f>Test_Length_Start[[#This Row],[Column1]]</f>
        <v>10-Ground_Truth</v>
      </c>
      <c r="D291" s="3">
        <f t="shared" si="9"/>
        <v>-2</v>
      </c>
      <c r="E291" s="4">
        <f>_xlfn.NUMBERVALUE(Test_Length_Start[[#This Row],[Column2]])</f>
        <v>40.052671209532697</v>
      </c>
      <c r="F291" s="4">
        <f>_xlfn.NUMBERVALUE(Test_Length_Start[[#This Row],[Column3]])</f>
        <v>3.7847092649831402</v>
      </c>
      <c r="G291" s="4">
        <f>_xlfn.NUMBERVALUE(Test_Length_Start[[#This Row],[Column4]])</f>
        <v>1.49408606992985E-2</v>
      </c>
      <c r="H291" s="4">
        <f>_xlfn.NUMBERVALUE(Test_Length_Start[[#This Row],[Column5]])</f>
        <v>6.6399733514800899E-2</v>
      </c>
      <c r="I291" s="4">
        <f>_xlfn.NUMBERVALUE(Test_Length_Start[[#This Row],[Column6]])</f>
        <v>1.4438480036749701E-2</v>
      </c>
      <c r="J291" s="4">
        <f>_xlfn.NUMBERVALUE(Test_Length_Start[[#This Row],[Column7]])</f>
        <v>4.4334170581679398E-2</v>
      </c>
      <c r="K291" s="4">
        <f>_xlfn.NUMBERVALUE(Test_Length_Start[[#This Row],[Column12]])</f>
        <v>2.9880386670119998</v>
      </c>
      <c r="L291" s="8">
        <f>_xlfn.NUMBERVALUE(Test_Length_Start[[#This Row],[Column10]])</f>
        <v>3.9260408019219498E-2</v>
      </c>
      <c r="M291" s="4">
        <f>_xlfn.NUMBERVALUE(Test_Length_Start[[#This Row],[Column11]])</f>
        <v>0.351975964747055</v>
      </c>
      <c r="N291" s="8">
        <f>Tableau2[[#This Row],[Longueur manquante]]-(6-Tableau2[[#This Row],[longueur]])</f>
        <v>-1.8633147702698047</v>
      </c>
    </row>
    <row r="292" spans="2:14" x14ac:dyDescent="0.25">
      <c r="B292" s="3" t="str">
        <f t="shared" si="8"/>
        <v>10</v>
      </c>
      <c r="C292" s="4" t="str">
        <f>Test_Length_Start[[#This Row],[Column1]]</f>
        <v>10-Ground_Truth</v>
      </c>
      <c r="D292" s="3">
        <f t="shared" si="9"/>
        <v>-2</v>
      </c>
      <c r="E292" s="4">
        <f>_xlfn.NUMBERVALUE(Test_Length_Start[[#This Row],[Column2]])</f>
        <v>22.819382813226401</v>
      </c>
      <c r="F292" s="4">
        <f>_xlfn.NUMBERVALUE(Test_Length_Start[[#This Row],[Column3]])</f>
        <v>3.6821977831384101</v>
      </c>
      <c r="G292" s="4">
        <f>_xlfn.NUMBERVALUE(Test_Length_Start[[#This Row],[Column4]])</f>
        <v>2.6125667141889401E-2</v>
      </c>
      <c r="H292" s="4">
        <f>_xlfn.NUMBERVALUE(Test_Length_Start[[#This Row],[Column5]])</f>
        <v>8.3851474495384798E-2</v>
      </c>
      <c r="I292" s="4">
        <f>_xlfn.NUMBERVALUE(Test_Length_Start[[#This Row],[Column6]])</f>
        <v>2.1328378965011999E-2</v>
      </c>
      <c r="J292" s="4">
        <f>_xlfn.NUMBERVALUE(Test_Length_Start[[#This Row],[Column7]])</f>
        <v>6.1078236948732899E-2</v>
      </c>
      <c r="K292" s="4">
        <f>_xlfn.NUMBERVALUE(Test_Length_Start[[#This Row],[Column12]])</f>
        <v>4.4080412469338599</v>
      </c>
      <c r="L292" s="8">
        <f>_xlfn.NUMBERVALUE(Test_Length_Start[[#This Row],[Column10]])</f>
        <v>8.3255837692990706E-2</v>
      </c>
      <c r="M292" s="4">
        <f>_xlfn.NUMBERVALUE(Test_Length_Start[[#This Row],[Column11]])</f>
        <v>0.40945728808494702</v>
      </c>
      <c r="N292" s="8">
        <f>Tableau2[[#This Row],[Longueur manquante]]-(6-Tableau2[[#This Row],[longueur]])</f>
        <v>-1.908344928776643</v>
      </c>
    </row>
    <row r="293" spans="2:14" x14ac:dyDescent="0.25">
      <c r="B293" s="3" t="str">
        <f t="shared" si="8"/>
        <v>10</v>
      </c>
      <c r="C293" s="4" t="str">
        <f>Test_Length_Start[[#This Row],[Column1]]</f>
        <v>10-Ground_Truth</v>
      </c>
      <c r="D293" s="3">
        <f t="shared" si="9"/>
        <v>-2</v>
      </c>
      <c r="E293" s="4">
        <f>_xlfn.NUMBERVALUE(Test_Length_Start[[#This Row],[Column2]])</f>
        <v>38.110492559041901</v>
      </c>
      <c r="F293" s="4">
        <f>_xlfn.NUMBERVALUE(Test_Length_Start[[#This Row],[Column3]])</f>
        <v>3.87804776589376</v>
      </c>
      <c r="G293" s="4">
        <f>_xlfn.NUMBERVALUE(Test_Length_Start[[#This Row],[Column4]])</f>
        <v>2.4025746710389199E-2</v>
      </c>
      <c r="H293" s="4">
        <f>_xlfn.NUMBERVALUE(Test_Length_Start[[#This Row],[Column5]])</f>
        <v>6.7858030070854503E-2</v>
      </c>
      <c r="I293" s="4">
        <f>_xlfn.NUMBERVALUE(Test_Length_Start[[#This Row],[Column6]])</f>
        <v>1.83041283599642E-2</v>
      </c>
      <c r="J293" s="4">
        <f>_xlfn.NUMBERVALUE(Test_Length_Start[[#This Row],[Column7]])</f>
        <v>5.2143529441471298E-2</v>
      </c>
      <c r="K293" s="4">
        <f>_xlfn.NUMBERVALUE(Test_Length_Start[[#This Row],[Column12]])</f>
        <v>2.97898455499671</v>
      </c>
      <c r="L293" s="8">
        <f>_xlfn.NUMBERVALUE(Test_Length_Start[[#This Row],[Column10]])</f>
        <v>8.2456496888552194E-2</v>
      </c>
      <c r="M293" s="4">
        <f>_xlfn.NUMBERVALUE(Test_Length_Start[[#This Row],[Column11]])</f>
        <v>0.38919112213713197</v>
      </c>
      <c r="N293" s="8">
        <f>Tableau2[[#This Row],[Longueur manquante]]-(6-Tableau2[[#This Row],[longueur]])</f>
        <v>-1.732761111969108</v>
      </c>
    </row>
    <row r="294" spans="2:14" x14ac:dyDescent="0.25">
      <c r="B294" s="3" t="str">
        <f t="shared" si="8"/>
        <v>10</v>
      </c>
      <c r="C294" s="4" t="str">
        <f>Test_Length_Start[[#This Row],[Column1]]</f>
        <v>10-Ground_Truth</v>
      </c>
      <c r="D294" s="3">
        <f t="shared" si="9"/>
        <v>-2</v>
      </c>
      <c r="E294" s="4">
        <f>_xlfn.NUMBERVALUE(Test_Length_Start[[#This Row],[Column2]])</f>
        <v>40.934163364459202</v>
      </c>
      <c r="F294" s="4">
        <f>_xlfn.NUMBERVALUE(Test_Length_Start[[#This Row],[Column3]])</f>
        <v>3.8835887756036001</v>
      </c>
      <c r="G294" s="4">
        <f>_xlfn.NUMBERVALUE(Test_Length_Start[[#This Row],[Column4]])</f>
        <v>1.39311726331701E-2</v>
      </c>
      <c r="H294" s="4">
        <f>_xlfn.NUMBERVALUE(Test_Length_Start[[#This Row],[Column5]])</f>
        <v>6.3126790445103595E-2</v>
      </c>
      <c r="I294" s="4">
        <f>_xlfn.NUMBERVALUE(Test_Length_Start[[#This Row],[Column6]])</f>
        <v>1.038804677439E-2</v>
      </c>
      <c r="J294" s="4">
        <f>_xlfn.NUMBERVALUE(Test_Length_Start[[#This Row],[Column7]])</f>
        <v>4.3527703678041499E-2</v>
      </c>
      <c r="K294" s="4">
        <f>_xlfn.NUMBERVALUE(Test_Length_Start[[#This Row],[Column12]])</f>
        <v>3.0860553450183899</v>
      </c>
      <c r="L294" s="8">
        <f>_xlfn.NUMBERVALUE(Test_Length_Start[[#This Row],[Column10]])</f>
        <v>4.35892644029603E-2</v>
      </c>
      <c r="M294" s="4">
        <f>_xlfn.NUMBERVALUE(Test_Length_Start[[#This Row],[Column11]])</f>
        <v>0.41065296246659599</v>
      </c>
      <c r="N294" s="8">
        <f>Tableau2[[#This Row],[Longueur manquante]]-(6-Tableau2[[#This Row],[longueur]])</f>
        <v>-1.705758261929804</v>
      </c>
    </row>
    <row r="295" spans="2:14" x14ac:dyDescent="0.25">
      <c r="B295" s="3" t="str">
        <f t="shared" si="8"/>
        <v>10</v>
      </c>
      <c r="C295" s="4" t="str">
        <f>Test_Length_Start[[#This Row],[Column1]]</f>
        <v>10-Ground_Truth</v>
      </c>
      <c r="D295" s="3">
        <f t="shared" si="9"/>
        <v>-2</v>
      </c>
      <c r="E295" s="4">
        <f>_xlfn.NUMBERVALUE(Test_Length_Start[[#This Row],[Column2]])</f>
        <v>44.906303218865098</v>
      </c>
      <c r="F295" s="4">
        <f>_xlfn.NUMBERVALUE(Test_Length_Start[[#This Row],[Column3]])</f>
        <v>3.6924989812942299</v>
      </c>
      <c r="G295" s="4">
        <f>_xlfn.NUMBERVALUE(Test_Length_Start[[#This Row],[Column4]])</f>
        <v>1.50575092747609E-2</v>
      </c>
      <c r="H295" s="4">
        <f>_xlfn.NUMBERVALUE(Test_Length_Start[[#This Row],[Column5]])</f>
        <v>8.0027154141270707E-2</v>
      </c>
      <c r="I295" s="4">
        <f>_xlfn.NUMBERVALUE(Test_Length_Start[[#This Row],[Column6]])</f>
        <v>1.2736956204304701E-2</v>
      </c>
      <c r="J295" s="4">
        <f>_xlfn.NUMBERVALUE(Test_Length_Start[[#This Row],[Column7]])</f>
        <v>5.0409844758562097E-2</v>
      </c>
      <c r="K295" s="4">
        <f>_xlfn.NUMBERVALUE(Test_Length_Start[[#This Row],[Column12]])</f>
        <v>3.0003050429513598</v>
      </c>
      <c r="L295" s="8">
        <f>_xlfn.NUMBERVALUE(Test_Length_Start[[#This Row],[Column10]])</f>
        <v>4.54970789242315E-2</v>
      </c>
      <c r="M295" s="4">
        <f>_xlfn.NUMBERVALUE(Test_Length_Start[[#This Row],[Column11]])</f>
        <v>0.40413831599596101</v>
      </c>
      <c r="N295" s="8">
        <f>Tableau2[[#This Row],[Longueur manquante]]-(6-Tableau2[[#This Row],[longueur]])</f>
        <v>-1.903362702709809</v>
      </c>
    </row>
    <row r="296" spans="2:14" x14ac:dyDescent="0.25">
      <c r="B296" s="3" t="str">
        <f t="shared" si="8"/>
        <v>10</v>
      </c>
      <c r="C296" s="4" t="str">
        <f>Test_Length_Start[[#This Row],[Column1]]</f>
        <v>10-Ground_Truth</v>
      </c>
      <c r="D296" s="3">
        <f t="shared" si="9"/>
        <v>-2</v>
      </c>
      <c r="E296" s="4">
        <f>_xlfn.NUMBERVALUE(Test_Length_Start[[#This Row],[Column2]])</f>
        <v>39.397587811361198</v>
      </c>
      <c r="F296" s="4">
        <f>_xlfn.NUMBERVALUE(Test_Length_Start[[#This Row],[Column3]])</f>
        <v>3.6676565737060498</v>
      </c>
      <c r="G296" s="4">
        <f>_xlfn.NUMBERVALUE(Test_Length_Start[[#This Row],[Column4]])</f>
        <v>2.9940117809649398E-2</v>
      </c>
      <c r="H296" s="4">
        <f>_xlfn.NUMBERVALUE(Test_Length_Start[[#This Row],[Column5]])</f>
        <v>8.0767272793719896E-2</v>
      </c>
      <c r="I296" s="4">
        <f>_xlfn.NUMBERVALUE(Test_Length_Start[[#This Row],[Column6]])</f>
        <v>2.2649130188717798E-2</v>
      </c>
      <c r="J296" s="4">
        <f>_xlfn.NUMBERVALUE(Test_Length_Start[[#This Row],[Column7]])</f>
        <v>6.0575325661283798E-2</v>
      </c>
      <c r="K296" s="4">
        <f>_xlfn.NUMBERVALUE(Test_Length_Start[[#This Row],[Column12]])</f>
        <v>2.9479838049737701</v>
      </c>
      <c r="L296" s="8">
        <f>_xlfn.NUMBERVALUE(Test_Length_Start[[#This Row],[Column10]])</f>
        <v>0.104957549539029</v>
      </c>
      <c r="M296" s="4">
        <f>_xlfn.NUMBERVALUE(Test_Length_Start[[#This Row],[Column11]])</f>
        <v>0.36444545287358798</v>
      </c>
      <c r="N296" s="8">
        <f>Tableau2[[#This Row],[Longueur manquante]]-(6-Tableau2[[#This Row],[longueur]])</f>
        <v>-1.9678979734203623</v>
      </c>
    </row>
    <row r="297" spans="2:14" x14ac:dyDescent="0.25">
      <c r="B297" s="3" t="str">
        <f t="shared" si="8"/>
        <v>10</v>
      </c>
      <c r="C297" s="4" t="str">
        <f>Test_Length_Start[[#This Row],[Column1]]</f>
        <v>10-Ground_Truth</v>
      </c>
      <c r="D297" s="3">
        <f t="shared" si="9"/>
        <v>-2</v>
      </c>
      <c r="E297" s="4">
        <f>_xlfn.NUMBERVALUE(Test_Length_Start[[#This Row],[Column2]])</f>
        <v>29.6814448700684</v>
      </c>
      <c r="F297" s="4">
        <f>_xlfn.NUMBERVALUE(Test_Length_Start[[#This Row],[Column3]])</f>
        <v>3.7802310394096299</v>
      </c>
      <c r="G297" s="4">
        <f>_xlfn.NUMBERVALUE(Test_Length_Start[[#This Row],[Column4]])</f>
        <v>3.88977327248878E-2</v>
      </c>
      <c r="H297" s="4">
        <f>_xlfn.NUMBERVALUE(Test_Length_Start[[#This Row],[Column5]])</f>
        <v>9.1312432870212706E-2</v>
      </c>
      <c r="I297" s="4">
        <f>_xlfn.NUMBERVALUE(Test_Length_Start[[#This Row],[Column6]])</f>
        <v>2.54970110639769E-2</v>
      </c>
      <c r="J297" s="4">
        <f>_xlfn.NUMBERVALUE(Test_Length_Start[[#This Row],[Column7]])</f>
        <v>7.9780513345512297E-2</v>
      </c>
      <c r="K297" s="4">
        <f>_xlfn.NUMBERVALUE(Test_Length_Start[[#This Row],[Column12]])</f>
        <v>3.2283585290424499</v>
      </c>
      <c r="L297" s="8">
        <f>_xlfn.NUMBERVALUE(Test_Length_Start[[#This Row],[Column10]])</f>
        <v>0.13184608628283301</v>
      </c>
      <c r="M297" s="4">
        <f>_xlfn.NUMBERVALUE(Test_Length_Start[[#This Row],[Column11]])</f>
        <v>0.38948814199793702</v>
      </c>
      <c r="N297" s="8">
        <f>Tableau2[[#This Row],[Longueur manquante]]-(6-Tableau2[[#This Row],[longueur]])</f>
        <v>-1.8302808185924331</v>
      </c>
    </row>
    <row r="298" spans="2:14" x14ac:dyDescent="0.25">
      <c r="B298" s="3" t="str">
        <f t="shared" si="8"/>
        <v>10</v>
      </c>
      <c r="C298" s="4" t="str">
        <f>Test_Length_Start[[#This Row],[Column1]]</f>
        <v>10-Ground_Truth</v>
      </c>
      <c r="D298" s="3">
        <f t="shared" si="9"/>
        <v>-2</v>
      </c>
      <c r="E298" s="4">
        <f>_xlfn.NUMBERVALUE(Test_Length_Start[[#This Row],[Column2]])</f>
        <v>35.104685417227202</v>
      </c>
      <c r="F298" s="4">
        <f>_xlfn.NUMBERVALUE(Test_Length_Start[[#This Row],[Column3]])</f>
        <v>3.7610049248450101</v>
      </c>
      <c r="G298" s="4">
        <f>_xlfn.NUMBERVALUE(Test_Length_Start[[#This Row],[Column4]])</f>
        <v>4.3462647800268601E-2</v>
      </c>
      <c r="H298" s="4">
        <f>_xlfn.NUMBERVALUE(Test_Length_Start[[#This Row],[Column5]])</f>
        <v>9.1264494417493694E-2</v>
      </c>
      <c r="I298" s="4">
        <f>_xlfn.NUMBERVALUE(Test_Length_Start[[#This Row],[Column6]])</f>
        <v>2.5159274859673501E-2</v>
      </c>
      <c r="J298" s="4">
        <f>_xlfn.NUMBERVALUE(Test_Length_Start[[#This Row],[Column7]])</f>
        <v>8.7627888188368905E-2</v>
      </c>
      <c r="K298" s="4">
        <f>_xlfn.NUMBERVALUE(Test_Length_Start[[#This Row],[Column12]])</f>
        <v>3.2243909550597798</v>
      </c>
      <c r="L298" s="8">
        <f>_xlfn.NUMBERVALUE(Test_Length_Start[[#This Row],[Column10]])</f>
        <v>0.15395968448450001</v>
      </c>
      <c r="M298" s="4">
        <f>_xlfn.NUMBERVALUE(Test_Length_Start[[#This Row],[Column11]])</f>
        <v>0.41762708912944502</v>
      </c>
      <c r="N298" s="8">
        <f>Tableau2[[#This Row],[Longueur manquante]]-(6-Tableau2[[#This Row],[longueur]])</f>
        <v>-1.8213679860255447</v>
      </c>
    </row>
    <row r="299" spans="2:14" x14ac:dyDescent="0.25">
      <c r="B299" s="3" t="str">
        <f t="shared" si="8"/>
        <v>10</v>
      </c>
      <c r="C299" s="4" t="str">
        <f>Test_Length_Start[[#This Row],[Column1]]</f>
        <v>10-Ground_Truth</v>
      </c>
      <c r="D299" s="3">
        <f t="shared" si="9"/>
        <v>-2</v>
      </c>
      <c r="E299" s="4">
        <f>_xlfn.NUMBERVALUE(Test_Length_Start[[#This Row],[Column2]])</f>
        <v>33.416223313578797</v>
      </c>
      <c r="F299" s="4">
        <f>_xlfn.NUMBERVALUE(Test_Length_Start[[#This Row],[Column3]])</f>
        <v>3.7016430343737898</v>
      </c>
      <c r="G299" s="4">
        <f>_xlfn.NUMBERVALUE(Test_Length_Start[[#This Row],[Column4]])</f>
        <v>2.8755348040519799E-2</v>
      </c>
      <c r="H299" s="4">
        <f>_xlfn.NUMBERVALUE(Test_Length_Start[[#This Row],[Column5]])</f>
        <v>8.3728392415609795E-2</v>
      </c>
      <c r="I299" s="4">
        <f>_xlfn.NUMBERVALUE(Test_Length_Start[[#This Row],[Column6]])</f>
        <v>1.22834612897824E-2</v>
      </c>
      <c r="J299" s="4">
        <f>_xlfn.NUMBERVALUE(Test_Length_Start[[#This Row],[Column7]])</f>
        <v>7.3317845593034697E-2</v>
      </c>
      <c r="K299" s="4">
        <f>_xlfn.NUMBERVALUE(Test_Length_Start[[#This Row],[Column12]])</f>
        <v>2.9711593379033698</v>
      </c>
      <c r="L299" s="8">
        <f>_xlfn.NUMBERVALUE(Test_Length_Start[[#This Row],[Column10]])</f>
        <v>0.110892826314436</v>
      </c>
      <c r="M299" s="4">
        <f>_xlfn.NUMBERVALUE(Test_Length_Start[[#This Row],[Column11]])</f>
        <v>0.37804373877096098</v>
      </c>
      <c r="N299" s="8">
        <f>Tableau2[[#This Row],[Longueur manquante]]-(6-Tableau2[[#This Row],[longueur]])</f>
        <v>-1.9203132268552492</v>
      </c>
    </row>
    <row r="300" spans="2:14" x14ac:dyDescent="0.25">
      <c r="B300" s="3" t="str">
        <f t="shared" si="8"/>
        <v>10</v>
      </c>
      <c r="C300" s="4" t="str">
        <f>Test_Length_Start[[#This Row],[Column1]]</f>
        <v>10-Ground_Truth</v>
      </c>
      <c r="D300" s="3">
        <f t="shared" si="9"/>
        <v>-2</v>
      </c>
      <c r="E300" s="4">
        <f>_xlfn.NUMBERVALUE(Test_Length_Start[[#This Row],[Column2]])</f>
        <v>40.681271448883798</v>
      </c>
      <c r="F300" s="4">
        <f>_xlfn.NUMBERVALUE(Test_Length_Start[[#This Row],[Column3]])</f>
        <v>3.8171167932434198</v>
      </c>
      <c r="G300" s="4">
        <f>_xlfn.NUMBERVALUE(Test_Length_Start[[#This Row],[Column4]])</f>
        <v>1.7281798695893798E-2</v>
      </c>
      <c r="H300" s="4">
        <f>_xlfn.NUMBERVALUE(Test_Length_Start[[#This Row],[Column5]])</f>
        <v>6.9343577531360598E-2</v>
      </c>
      <c r="I300" s="4">
        <f>_xlfn.NUMBERVALUE(Test_Length_Start[[#This Row],[Column6]])</f>
        <v>1.4957340569065201E-2</v>
      </c>
      <c r="J300" s="4">
        <f>_xlfn.NUMBERVALUE(Test_Length_Start[[#This Row],[Column7]])</f>
        <v>4.7509242099710601E-2</v>
      </c>
      <c r="K300" s="4">
        <f>_xlfn.NUMBERVALUE(Test_Length_Start[[#This Row],[Column12]])</f>
        <v>3.2001767089823199</v>
      </c>
      <c r="L300" s="8">
        <f>_xlfn.NUMBERVALUE(Test_Length_Start[[#This Row],[Column10]])</f>
        <v>5.1291451622167097E-2</v>
      </c>
      <c r="M300" s="4">
        <f>_xlfn.NUMBERVALUE(Test_Length_Start[[#This Row],[Column11]])</f>
        <v>0.34181561443976899</v>
      </c>
      <c r="N300" s="8">
        <f>Tableau2[[#This Row],[Longueur manquante]]-(6-Tableau2[[#This Row],[longueur]])</f>
        <v>-1.8410675923168112</v>
      </c>
    </row>
    <row r="301" spans="2:14" x14ac:dyDescent="0.25">
      <c r="B301" s="3" t="str">
        <f t="shared" si="8"/>
        <v>10</v>
      </c>
      <c r="C301" s="4" t="str">
        <f>Test_Length_Start[[#This Row],[Column1]]</f>
        <v>10-Ground_Truth</v>
      </c>
      <c r="D301" s="3">
        <f t="shared" si="9"/>
        <v>-2</v>
      </c>
      <c r="E301" s="4">
        <f>_xlfn.NUMBERVALUE(Test_Length_Start[[#This Row],[Column2]])</f>
        <v>27.1825502516831</v>
      </c>
      <c r="F301" s="4">
        <f>_xlfn.NUMBERVALUE(Test_Length_Start[[#This Row],[Column3]])</f>
        <v>3.7808276427717402</v>
      </c>
      <c r="G301" s="4">
        <f>_xlfn.NUMBERVALUE(Test_Length_Start[[#This Row],[Column4]])</f>
        <v>2.1010320419555101E-2</v>
      </c>
      <c r="H301" s="4">
        <f>_xlfn.NUMBERVALUE(Test_Length_Start[[#This Row],[Column5]])</f>
        <v>7.2540703845720006E-2</v>
      </c>
      <c r="I301" s="4">
        <f>_xlfn.NUMBERVALUE(Test_Length_Start[[#This Row],[Column6]])</f>
        <v>1.44983869807319E-2</v>
      </c>
      <c r="J301" s="4">
        <f>_xlfn.NUMBERVALUE(Test_Length_Start[[#This Row],[Column7]])</f>
        <v>5.7217296532881198E-2</v>
      </c>
      <c r="K301" s="4">
        <f>_xlfn.NUMBERVALUE(Test_Length_Start[[#This Row],[Column12]])</f>
        <v>3.2276677739573598</v>
      </c>
      <c r="L301" s="8">
        <f>_xlfn.NUMBERVALUE(Test_Length_Start[[#This Row],[Column10]])</f>
        <v>7.4286281609918001E-2</v>
      </c>
      <c r="M301" s="4">
        <f>_xlfn.NUMBERVALUE(Test_Length_Start[[#This Row],[Column11]])</f>
        <v>0.33595284969170702</v>
      </c>
      <c r="N301" s="8">
        <f>Tableau2[[#This Row],[Longueur manquante]]-(6-Tableau2[[#This Row],[longueur]])</f>
        <v>-1.8832195075365528</v>
      </c>
    </row>
    <row r="302" spans="2:14" x14ac:dyDescent="0.25">
      <c r="B302" s="3" t="str">
        <f t="shared" si="8"/>
        <v>11</v>
      </c>
      <c r="C302" s="4" t="str">
        <f>Test_Length_Start[[#This Row],[Column1]]</f>
        <v>11-Camera-0,0</v>
      </c>
      <c r="D302" s="3">
        <f t="shared" si="9"/>
        <v>0</v>
      </c>
      <c r="E302" s="4">
        <f>_xlfn.NUMBERVALUE(Test_Length_Start[[#This Row],[Column2]])</f>
        <v>68.496283730664302</v>
      </c>
      <c r="F302" s="4">
        <f>_xlfn.NUMBERVALUE(Test_Length_Start[[#This Row],[Column3]])</f>
        <v>4.1601500870296499</v>
      </c>
      <c r="G302" s="4">
        <f>_xlfn.NUMBERVALUE(Test_Length_Start[[#This Row],[Column4]])</f>
        <v>7.5071102357125802E-2</v>
      </c>
      <c r="H302" s="4">
        <f>_xlfn.NUMBERVALUE(Test_Length_Start[[#This Row],[Column5]])</f>
        <v>0.16281254249611399</v>
      </c>
      <c r="I302" s="4">
        <f>_xlfn.NUMBERVALUE(Test_Length_Start[[#This Row],[Column6]])</f>
        <v>4.0982390840468001E-2</v>
      </c>
      <c r="J302" s="4">
        <f>_xlfn.NUMBERVALUE(Test_Length_Start[[#This Row],[Column7]])</f>
        <v>0.122315986020332</v>
      </c>
      <c r="K302" s="4">
        <f>_xlfn.NUMBERVALUE(Test_Length_Start[[#This Row],[Column12]])</f>
        <v>2.8872722400119502</v>
      </c>
      <c r="L302" s="8">
        <f>_xlfn.NUMBERVALUE(Test_Length_Start[[#This Row],[Column10]])</f>
        <v>0.33640190064666797</v>
      </c>
      <c r="M302" s="4">
        <f>_xlfn.NUMBERVALUE(Test_Length_Start[[#This Row],[Column11]])</f>
        <v>0.81110829801412199</v>
      </c>
      <c r="N302" s="8">
        <f>Tableau2[[#This Row],[Longueur manquante]]-(6-Tableau2[[#This Row],[longueur]])</f>
        <v>-1.0287416149562281</v>
      </c>
    </row>
    <row r="303" spans="2:14" x14ac:dyDescent="0.25">
      <c r="B303" s="3" t="str">
        <f t="shared" si="8"/>
        <v>11</v>
      </c>
      <c r="C303" s="4" t="str">
        <f>Test_Length_Start[[#This Row],[Column1]]</f>
        <v>11-Camera-0,0</v>
      </c>
      <c r="D303" s="3">
        <f t="shared" si="9"/>
        <v>0</v>
      </c>
      <c r="E303" s="4">
        <f>_xlfn.NUMBERVALUE(Test_Length_Start[[#This Row],[Column2]])</f>
        <v>47.859275118732597</v>
      </c>
      <c r="F303" s="4">
        <f>_xlfn.NUMBERVALUE(Test_Length_Start[[#This Row],[Column3]])</f>
        <v>3.7548818798616401</v>
      </c>
      <c r="G303" s="4">
        <f>_xlfn.NUMBERVALUE(Test_Length_Start[[#This Row],[Column4]])</f>
        <v>7.6950185739506696E-3</v>
      </c>
      <c r="H303" s="4">
        <f>_xlfn.NUMBERVALUE(Test_Length_Start[[#This Row],[Column5]])</f>
        <v>0.120305374769573</v>
      </c>
      <c r="I303" s="4">
        <f>_xlfn.NUMBERVALUE(Test_Length_Start[[#This Row],[Column6]])</f>
        <v>6.3234819316992001E-3</v>
      </c>
      <c r="J303" s="4">
        <f>_xlfn.NUMBERVALUE(Test_Length_Start[[#This Row],[Column7]])</f>
        <v>7.4005460357179295E-2</v>
      </c>
      <c r="K303" s="4">
        <f>_xlfn.NUMBERVALUE(Test_Length_Start[[#This Row],[Column12]])</f>
        <v>2.4405675409361698</v>
      </c>
      <c r="L303" s="8">
        <f>_xlfn.NUMBERVALUE(Test_Length_Start[[#This Row],[Column10]])</f>
        <v>2.1439481258904301E-2</v>
      </c>
      <c r="M303" s="4">
        <f>_xlfn.NUMBERVALUE(Test_Length_Start[[#This Row],[Column11]])</f>
        <v>0.81649237157679699</v>
      </c>
      <c r="N303" s="8">
        <f>Tableau2[[#This Row],[Longueur manquante]]-(6-Tableau2[[#This Row],[longueur]])</f>
        <v>-1.4286257485615628</v>
      </c>
    </row>
    <row r="304" spans="2:14" x14ac:dyDescent="0.25">
      <c r="B304" s="3" t="str">
        <f t="shared" si="8"/>
        <v>11</v>
      </c>
      <c r="C304" s="4" t="str">
        <f>Test_Length_Start[[#This Row],[Column1]]</f>
        <v>11-Camera-0,0</v>
      </c>
      <c r="D304" s="3">
        <f t="shared" si="9"/>
        <v>0</v>
      </c>
      <c r="E304" s="4">
        <f>_xlfn.NUMBERVALUE(Test_Length_Start[[#This Row],[Column2]])</f>
        <v>48.769736557546899</v>
      </c>
      <c r="F304" s="4">
        <f>_xlfn.NUMBERVALUE(Test_Length_Start[[#This Row],[Column3]])</f>
        <v>4.0272020140577602</v>
      </c>
      <c r="G304" s="4">
        <f>_xlfn.NUMBERVALUE(Test_Length_Start[[#This Row],[Column4]])</f>
        <v>2.08963386054523E-2</v>
      </c>
      <c r="H304" s="4">
        <f>_xlfn.NUMBERVALUE(Test_Length_Start[[#This Row],[Column5]])</f>
        <v>0.130716440313036</v>
      </c>
      <c r="I304" s="4">
        <f>_xlfn.NUMBERVALUE(Test_Length_Start[[#This Row],[Column6]])</f>
        <v>1.6903941442140299E-2</v>
      </c>
      <c r="J304" s="4">
        <f>_xlfn.NUMBERVALUE(Test_Length_Start[[#This Row],[Column7]])</f>
        <v>7.6147306193467698E-2</v>
      </c>
      <c r="K304" s="4">
        <f>_xlfn.NUMBERVALUE(Test_Length_Start[[#This Row],[Column12]])</f>
        <v>2.6641970899654499</v>
      </c>
      <c r="L304" s="8">
        <f>_xlfn.NUMBERVALUE(Test_Length_Start[[#This Row],[Column10]])</f>
        <v>6.5977057909296796E-2</v>
      </c>
      <c r="M304" s="4">
        <f>_xlfn.NUMBERVALUE(Test_Length_Start[[#This Row],[Column11]])</f>
        <v>0.82343006019646403</v>
      </c>
      <c r="N304" s="8">
        <f>Tableau2[[#This Row],[Longueur manquante]]-(6-Tableau2[[#This Row],[longueur]])</f>
        <v>-1.1493679257457758</v>
      </c>
    </row>
    <row r="305" spans="2:14" x14ac:dyDescent="0.25">
      <c r="B305" s="3" t="str">
        <f t="shared" si="8"/>
        <v>11</v>
      </c>
      <c r="C305" s="4" t="str">
        <f>Test_Length_Start[[#This Row],[Column1]]</f>
        <v>11-Camera-0,0</v>
      </c>
      <c r="D305" s="3">
        <f t="shared" si="9"/>
        <v>0</v>
      </c>
      <c r="E305" s="4">
        <f>_xlfn.NUMBERVALUE(Test_Length_Start[[#This Row],[Column2]])</f>
        <v>43.852638320392003</v>
      </c>
      <c r="F305" s="4">
        <f>_xlfn.NUMBERVALUE(Test_Length_Start[[#This Row],[Column3]])</f>
        <v>3.6333372427947501</v>
      </c>
      <c r="G305" s="4">
        <f>_xlfn.NUMBERVALUE(Test_Length_Start[[#This Row],[Column4]])</f>
        <v>7.9610026771251893E-3</v>
      </c>
      <c r="H305" s="4">
        <f>_xlfn.NUMBERVALUE(Test_Length_Start[[#This Row],[Column5]])</f>
        <v>0.12576647284237699</v>
      </c>
      <c r="I305" s="4">
        <f>_xlfn.NUMBERVALUE(Test_Length_Start[[#This Row],[Column6]])</f>
        <v>6.3138270232829599E-3</v>
      </c>
      <c r="J305" s="4">
        <f>_xlfn.NUMBERVALUE(Test_Length_Start[[#This Row],[Column7]])</f>
        <v>7.6250145926137602E-2</v>
      </c>
      <c r="K305" s="4">
        <f>_xlfn.NUMBERVALUE(Test_Length_Start[[#This Row],[Column12]])</f>
        <v>2.3773824720410599</v>
      </c>
      <c r="L305" s="8">
        <f>_xlfn.NUMBERVALUE(Test_Length_Start[[#This Row],[Column10]])</f>
        <v>2.62000701472976E-2</v>
      </c>
      <c r="M305" s="4">
        <f>_xlfn.NUMBERVALUE(Test_Length_Start[[#This Row],[Column11]])</f>
        <v>0.79427819489353102</v>
      </c>
      <c r="N305" s="8">
        <f>Tableau2[[#This Row],[Longueur manquante]]-(6-Tableau2[[#This Row],[longueur]])</f>
        <v>-1.572384562311719</v>
      </c>
    </row>
    <row r="306" spans="2:14" x14ac:dyDescent="0.25">
      <c r="B306" s="3" t="str">
        <f t="shared" si="8"/>
        <v>11</v>
      </c>
      <c r="C306" s="4" t="str">
        <f>Test_Length_Start[[#This Row],[Column1]]</f>
        <v>11-Camera-0,0</v>
      </c>
      <c r="D306" s="3">
        <f t="shared" si="9"/>
        <v>0</v>
      </c>
      <c r="E306" s="4">
        <f>_xlfn.NUMBERVALUE(Test_Length_Start[[#This Row],[Column2]])</f>
        <v>52.812999181760802</v>
      </c>
      <c r="F306" s="4">
        <f>_xlfn.NUMBERVALUE(Test_Length_Start[[#This Row],[Column3]])</f>
        <v>3.7586700373142001</v>
      </c>
      <c r="G306" s="4">
        <f>_xlfn.NUMBERVALUE(Test_Length_Start[[#This Row],[Column4]])</f>
        <v>3.7904188371720597E-2</v>
      </c>
      <c r="H306" s="4">
        <f>_xlfn.NUMBERVALUE(Test_Length_Start[[#This Row],[Column5]])</f>
        <v>0.12953153140299001</v>
      </c>
      <c r="I306" s="4">
        <f>_xlfn.NUMBERVALUE(Test_Length_Start[[#This Row],[Column6]])</f>
        <v>2.0263639721863999E-2</v>
      </c>
      <c r="J306" s="4">
        <f>_xlfn.NUMBERVALUE(Test_Length_Start[[#This Row],[Column7]])</f>
        <v>8.8496134851858504E-2</v>
      </c>
      <c r="K306" s="4">
        <f>_xlfn.NUMBERVALUE(Test_Length_Start[[#This Row],[Column12]])</f>
        <v>2.40812535292934</v>
      </c>
      <c r="L306" s="8">
        <f>_xlfn.NUMBERVALUE(Test_Length_Start[[#This Row],[Column10]])</f>
        <v>0.13143129433268799</v>
      </c>
      <c r="M306" s="4">
        <f>_xlfn.NUMBERVALUE(Test_Length_Start[[#This Row],[Column11]])</f>
        <v>0.81514270580871195</v>
      </c>
      <c r="N306" s="8">
        <f>Tableau2[[#This Row],[Longueur manquante]]-(6-Tableau2[[#This Row],[longueur]])</f>
        <v>-1.4261872568770879</v>
      </c>
    </row>
    <row r="307" spans="2:14" x14ac:dyDescent="0.25">
      <c r="B307" s="3" t="str">
        <f t="shared" si="8"/>
        <v>11</v>
      </c>
      <c r="C307" s="4" t="str">
        <f>Test_Length_Start[[#This Row],[Column1]]</f>
        <v>11-Camera-0,0</v>
      </c>
      <c r="D307" s="3">
        <f t="shared" si="9"/>
        <v>0</v>
      </c>
      <c r="E307" s="4">
        <f>_xlfn.NUMBERVALUE(Test_Length_Start[[#This Row],[Column2]])</f>
        <v>50.107555885363297</v>
      </c>
      <c r="F307" s="4">
        <f>_xlfn.NUMBERVALUE(Test_Length_Start[[#This Row],[Column3]])</f>
        <v>3.7849138760445502</v>
      </c>
      <c r="G307" s="4">
        <f>_xlfn.NUMBERVALUE(Test_Length_Start[[#This Row],[Column4]])</f>
        <v>9.6631665841186293E-3</v>
      </c>
      <c r="H307" s="4">
        <f>_xlfn.NUMBERVALUE(Test_Length_Start[[#This Row],[Column5]])</f>
        <v>0.121299153696788</v>
      </c>
      <c r="I307" s="4">
        <f>_xlfn.NUMBERVALUE(Test_Length_Start[[#This Row],[Column6]])</f>
        <v>9.2737869343439104E-3</v>
      </c>
      <c r="J307" s="4">
        <f>_xlfn.NUMBERVALUE(Test_Length_Start[[#This Row],[Column7]])</f>
        <v>7.4324313025548594E-2</v>
      </c>
      <c r="K307" s="4">
        <f>_xlfn.NUMBERVALUE(Test_Length_Start[[#This Row],[Column12]])</f>
        <v>2.6885815989226098</v>
      </c>
      <c r="L307" s="8">
        <f>_xlfn.NUMBERVALUE(Test_Length_Start[[#This Row],[Column10]])</f>
        <v>2.36429933415758E-2</v>
      </c>
      <c r="M307" s="4">
        <f>_xlfn.NUMBERVALUE(Test_Length_Start[[#This Row],[Column11]])</f>
        <v>0.824766989451578</v>
      </c>
      <c r="N307" s="8">
        <f>Tableau2[[#This Row],[Longueur manquante]]-(6-Tableau2[[#This Row],[longueur]])</f>
        <v>-1.3903191345038719</v>
      </c>
    </row>
    <row r="308" spans="2:14" x14ac:dyDescent="0.25">
      <c r="B308" s="3" t="str">
        <f t="shared" si="8"/>
        <v>11</v>
      </c>
      <c r="C308" s="4" t="str">
        <f>Test_Length_Start[[#This Row],[Column1]]</f>
        <v>11-Camera-0,0</v>
      </c>
      <c r="D308" s="3">
        <f t="shared" si="9"/>
        <v>0</v>
      </c>
      <c r="E308" s="4">
        <f>_xlfn.NUMBERVALUE(Test_Length_Start[[#This Row],[Column2]])</f>
        <v>44.187137103787101</v>
      </c>
      <c r="F308" s="4">
        <f>_xlfn.NUMBERVALUE(Test_Length_Start[[#This Row],[Column3]])</f>
        <v>3.9564336686663002</v>
      </c>
      <c r="G308" s="4">
        <f>_xlfn.NUMBERVALUE(Test_Length_Start[[#This Row],[Column4]])</f>
        <v>2.9929586201083502E-2</v>
      </c>
      <c r="H308" s="4">
        <f>_xlfn.NUMBERVALUE(Test_Length_Start[[#This Row],[Column5]])</f>
        <v>0.12966344233525601</v>
      </c>
      <c r="I308" s="4">
        <f>_xlfn.NUMBERVALUE(Test_Length_Start[[#This Row],[Column6]])</f>
        <v>2.3047072103621301E-2</v>
      </c>
      <c r="J308" s="4">
        <f>_xlfn.NUMBERVALUE(Test_Length_Start[[#This Row],[Column7]])</f>
        <v>8.1968108877659998E-2</v>
      </c>
      <c r="K308" s="4">
        <f>_xlfn.NUMBERVALUE(Test_Length_Start[[#This Row],[Column12]])</f>
        <v>2.5609211140545001</v>
      </c>
      <c r="L308" s="8">
        <f>_xlfn.NUMBERVALUE(Test_Length_Start[[#This Row],[Column10]])</f>
        <v>9.8226125217285007E-2</v>
      </c>
      <c r="M308" s="4">
        <f>_xlfn.NUMBERVALUE(Test_Length_Start[[#This Row],[Column11]])</f>
        <v>0.836110099733548</v>
      </c>
      <c r="N308" s="8">
        <f>Tableau2[[#This Row],[Longueur manquante]]-(6-Tableau2[[#This Row],[longueur]])</f>
        <v>-1.2074562316001518</v>
      </c>
    </row>
    <row r="309" spans="2:14" x14ac:dyDescent="0.25">
      <c r="B309" s="3" t="str">
        <f t="shared" si="8"/>
        <v>11</v>
      </c>
      <c r="C309" s="4" t="str">
        <f>Test_Length_Start[[#This Row],[Column1]]</f>
        <v>11-Camera-0,0</v>
      </c>
      <c r="D309" s="3">
        <f t="shared" si="9"/>
        <v>0</v>
      </c>
      <c r="E309" s="4">
        <f>_xlfn.NUMBERVALUE(Test_Length_Start[[#This Row],[Column2]])</f>
        <v>48.148626873573498</v>
      </c>
      <c r="F309" s="4">
        <f>_xlfn.NUMBERVALUE(Test_Length_Start[[#This Row],[Column3]])</f>
        <v>3.8878904190154802</v>
      </c>
      <c r="G309" s="4">
        <f>_xlfn.NUMBERVALUE(Test_Length_Start[[#This Row],[Column4]])</f>
        <v>1.2243265486749901E-2</v>
      </c>
      <c r="H309" s="4">
        <f>_xlfn.NUMBERVALUE(Test_Length_Start[[#This Row],[Column5]])</f>
        <v>0.118580794348395</v>
      </c>
      <c r="I309" s="4">
        <f>_xlfn.NUMBERVALUE(Test_Length_Start[[#This Row],[Column6]])</f>
        <v>1.00902971747194E-2</v>
      </c>
      <c r="J309" s="4">
        <f>_xlfn.NUMBERVALUE(Test_Length_Start[[#This Row],[Column7]])</f>
        <v>7.1198681463774602E-2</v>
      </c>
      <c r="K309" s="4">
        <f>_xlfn.NUMBERVALUE(Test_Length_Start[[#This Row],[Column12]])</f>
        <v>2.4046488490421298</v>
      </c>
      <c r="L309" s="8">
        <f>_xlfn.NUMBERVALUE(Test_Length_Start[[#This Row],[Column10]])</f>
        <v>3.4473591488102598E-2</v>
      </c>
      <c r="M309" s="4">
        <f>_xlfn.NUMBERVALUE(Test_Length_Start[[#This Row],[Column11]])</f>
        <v>0.83378962382945099</v>
      </c>
      <c r="N309" s="8">
        <f>Tableau2[[#This Row],[Longueur manquante]]-(6-Tableau2[[#This Row],[longueur]])</f>
        <v>-1.2783199571550687</v>
      </c>
    </row>
    <row r="310" spans="2:14" x14ac:dyDescent="0.25">
      <c r="B310" s="3" t="str">
        <f t="shared" si="8"/>
        <v>11</v>
      </c>
      <c r="C310" s="4" t="str">
        <f>Test_Length_Start[[#This Row],[Column1]]</f>
        <v>11-Camera-0,0</v>
      </c>
      <c r="D310" s="3">
        <f t="shared" si="9"/>
        <v>0</v>
      </c>
      <c r="E310" s="4">
        <f>_xlfn.NUMBERVALUE(Test_Length_Start[[#This Row],[Column2]])</f>
        <v>45.531431580148102</v>
      </c>
      <c r="F310" s="4">
        <f>_xlfn.NUMBERVALUE(Test_Length_Start[[#This Row],[Column3]])</f>
        <v>3.73026814546806</v>
      </c>
      <c r="G310" s="4">
        <f>_xlfn.NUMBERVALUE(Test_Length_Start[[#This Row],[Column4]])</f>
        <v>1.2565408868790101E-2</v>
      </c>
      <c r="H310" s="4">
        <f>_xlfn.NUMBERVALUE(Test_Length_Start[[#This Row],[Column5]])</f>
        <v>0.123963956495229</v>
      </c>
      <c r="I310" s="4">
        <f>_xlfn.NUMBERVALUE(Test_Length_Start[[#This Row],[Column6]])</f>
        <v>1.07722049534285E-2</v>
      </c>
      <c r="J310" s="4">
        <f>_xlfn.NUMBERVALUE(Test_Length_Start[[#This Row],[Column7]])</f>
        <v>7.6353563887840203E-2</v>
      </c>
      <c r="K310" s="4">
        <f>_xlfn.NUMBERVALUE(Test_Length_Start[[#This Row],[Column12]])</f>
        <v>2.4961481569334798</v>
      </c>
      <c r="L310" s="8">
        <f>_xlfn.NUMBERVALUE(Test_Length_Start[[#This Row],[Column10]])</f>
        <v>3.45961078444093E-2</v>
      </c>
      <c r="M310" s="4">
        <f>_xlfn.NUMBERVALUE(Test_Length_Start[[#This Row],[Column11]])</f>
        <v>0.81277135497325503</v>
      </c>
      <c r="N310" s="8">
        <f>Tableau2[[#This Row],[Longueur manquante]]-(6-Tableau2[[#This Row],[longueur]])</f>
        <v>-1.4569604995586851</v>
      </c>
    </row>
    <row r="311" spans="2:14" x14ac:dyDescent="0.25">
      <c r="B311" s="3" t="str">
        <f t="shared" si="8"/>
        <v>11</v>
      </c>
      <c r="C311" s="4" t="str">
        <f>Test_Length_Start[[#This Row],[Column1]]</f>
        <v>11-Camera-0,0</v>
      </c>
      <c r="D311" s="3">
        <f t="shared" si="9"/>
        <v>0</v>
      </c>
      <c r="E311" s="4">
        <f>_xlfn.NUMBERVALUE(Test_Length_Start[[#This Row],[Column2]])</f>
        <v>49.040318306882099</v>
      </c>
      <c r="F311" s="4">
        <f>_xlfn.NUMBERVALUE(Test_Length_Start[[#This Row],[Column3]])</f>
        <v>3.9023204548269801</v>
      </c>
      <c r="G311" s="4">
        <f>_xlfn.NUMBERVALUE(Test_Length_Start[[#This Row],[Column4]])</f>
        <v>1.17249243683027E-2</v>
      </c>
      <c r="H311" s="4">
        <f>_xlfn.NUMBERVALUE(Test_Length_Start[[#This Row],[Column5]])</f>
        <v>0.11827839832001499</v>
      </c>
      <c r="I311" s="4">
        <f>_xlfn.NUMBERVALUE(Test_Length_Start[[#This Row],[Column6]])</f>
        <v>9.7881741958101894E-3</v>
      </c>
      <c r="J311" s="4">
        <f>_xlfn.NUMBERVALUE(Test_Length_Start[[#This Row],[Column7]])</f>
        <v>6.9720863627825994E-2</v>
      </c>
      <c r="K311" s="4">
        <f>_xlfn.NUMBERVALUE(Test_Length_Start[[#This Row],[Column12]])</f>
        <v>2.5687715139938501</v>
      </c>
      <c r="L311" s="8">
        <f>_xlfn.NUMBERVALUE(Test_Length_Start[[#This Row],[Column10]])</f>
        <v>3.2410397073783202E-2</v>
      </c>
      <c r="M311" s="4">
        <f>_xlfn.NUMBERVALUE(Test_Length_Start[[#This Row],[Column11]])</f>
        <v>0.83778762735124801</v>
      </c>
      <c r="N311" s="8">
        <f>Tableau2[[#This Row],[Longueur manquante]]-(6-Tableau2[[#This Row],[longueur]])</f>
        <v>-1.259891917821772</v>
      </c>
    </row>
    <row r="312" spans="2:14" x14ac:dyDescent="0.25">
      <c r="B312" s="3" t="str">
        <f t="shared" si="8"/>
        <v>11</v>
      </c>
      <c r="C312" s="4" t="str">
        <f>Test_Length_Start[[#This Row],[Column1]]</f>
        <v>11-Camera-0,0</v>
      </c>
      <c r="D312" s="3">
        <f t="shared" si="9"/>
        <v>0</v>
      </c>
      <c r="E312" s="4">
        <f>_xlfn.NUMBERVALUE(Test_Length_Start[[#This Row],[Column2]])</f>
        <v>43.565899218572099</v>
      </c>
      <c r="F312" s="4">
        <f>_xlfn.NUMBERVALUE(Test_Length_Start[[#This Row],[Column3]])</f>
        <v>3.60714564216343</v>
      </c>
      <c r="G312" s="4">
        <f>_xlfn.NUMBERVALUE(Test_Length_Start[[#This Row],[Column4]])</f>
        <v>8.7501065912423907E-3</v>
      </c>
      <c r="H312" s="4">
        <f>_xlfn.NUMBERVALUE(Test_Length_Start[[#This Row],[Column5]])</f>
        <v>0.12791648467570599</v>
      </c>
      <c r="I312" s="4">
        <f>_xlfn.NUMBERVALUE(Test_Length_Start[[#This Row],[Column6]])</f>
        <v>7.9484836301729703E-3</v>
      </c>
      <c r="J312" s="4">
        <f>_xlfn.NUMBERVALUE(Test_Length_Start[[#This Row],[Column7]])</f>
        <v>7.7045251065224502E-2</v>
      </c>
      <c r="K312" s="4">
        <f>_xlfn.NUMBERVALUE(Test_Length_Start[[#This Row],[Column12]])</f>
        <v>2.5010808439692398</v>
      </c>
      <c r="L312" s="8">
        <f>_xlfn.NUMBERVALUE(Test_Length_Start[[#This Row],[Column10]])</f>
        <v>2.4438643848360701E-2</v>
      </c>
      <c r="M312" s="4">
        <f>_xlfn.NUMBERVALUE(Test_Length_Start[[#This Row],[Column11]])</f>
        <v>0.78562274378866004</v>
      </c>
      <c r="N312" s="8">
        <f>Tableau2[[#This Row],[Longueur manquante]]-(6-Tableau2[[#This Row],[longueur]])</f>
        <v>-1.6072316140479099</v>
      </c>
    </row>
    <row r="313" spans="2:14" x14ac:dyDescent="0.25">
      <c r="B313" s="3" t="str">
        <f t="shared" si="8"/>
        <v>11</v>
      </c>
      <c r="C313" s="4" t="str">
        <f>Test_Length_Start[[#This Row],[Column1]]</f>
        <v>11-Camera-0,0</v>
      </c>
      <c r="D313" s="3">
        <f t="shared" si="9"/>
        <v>0</v>
      </c>
      <c r="E313" s="4">
        <f>_xlfn.NUMBERVALUE(Test_Length_Start[[#This Row],[Column2]])</f>
        <v>48.706783801031797</v>
      </c>
      <c r="F313" s="4">
        <f>_xlfn.NUMBERVALUE(Test_Length_Start[[#This Row],[Column3]])</f>
        <v>3.88509539460411</v>
      </c>
      <c r="G313" s="4">
        <f>_xlfn.NUMBERVALUE(Test_Length_Start[[#This Row],[Column4]])</f>
        <v>7.7956092503190201E-3</v>
      </c>
      <c r="H313" s="4">
        <f>_xlfn.NUMBERVALUE(Test_Length_Start[[#This Row],[Column5]])</f>
        <v>0.1205023366748</v>
      </c>
      <c r="I313" s="4">
        <f>_xlfn.NUMBERVALUE(Test_Length_Start[[#This Row],[Column6]])</f>
        <v>5.2994878153787102E-3</v>
      </c>
      <c r="J313" s="4">
        <f>_xlfn.NUMBERVALUE(Test_Length_Start[[#This Row],[Column7]])</f>
        <v>7.2776159504934906E-2</v>
      </c>
      <c r="K313" s="4">
        <f>_xlfn.NUMBERVALUE(Test_Length_Start[[#This Row],[Column12]])</f>
        <v>2.6095562110422099</v>
      </c>
      <c r="L313" s="8">
        <f>_xlfn.NUMBERVALUE(Test_Length_Start[[#This Row],[Column10]])</f>
        <v>3.1116614760746099E-2</v>
      </c>
      <c r="M313" s="4">
        <f>_xlfn.NUMBERVALUE(Test_Length_Start[[#This Row],[Column11]])</f>
        <v>0.81968363898999796</v>
      </c>
      <c r="N313" s="8">
        <f>Tableau2[[#This Row],[Longueur manquante]]-(6-Tableau2[[#This Row],[longueur]])</f>
        <v>-1.295220966405892</v>
      </c>
    </row>
    <row r="314" spans="2:14" x14ac:dyDescent="0.25">
      <c r="B314" s="3" t="str">
        <f t="shared" si="8"/>
        <v>11</v>
      </c>
      <c r="C314" s="4" t="str">
        <f>Test_Length_Start[[#This Row],[Column1]]</f>
        <v>11-Camera-0,0</v>
      </c>
      <c r="D314" s="3">
        <f t="shared" si="9"/>
        <v>0</v>
      </c>
      <c r="E314" s="4">
        <f>_xlfn.NUMBERVALUE(Test_Length_Start[[#This Row],[Column2]])</f>
        <v>49.608347991252899</v>
      </c>
      <c r="F314" s="4">
        <f>_xlfn.NUMBERVALUE(Test_Length_Start[[#This Row],[Column3]])</f>
        <v>3.7681484454534799</v>
      </c>
      <c r="G314" s="4">
        <f>_xlfn.NUMBERVALUE(Test_Length_Start[[#This Row],[Column4]])</f>
        <v>3.5422467046591799E-2</v>
      </c>
      <c r="H314" s="4">
        <f>_xlfn.NUMBERVALUE(Test_Length_Start[[#This Row],[Column5]])</f>
        <v>0.129047713374982</v>
      </c>
      <c r="I314" s="4">
        <f>_xlfn.NUMBERVALUE(Test_Length_Start[[#This Row],[Column6]])</f>
        <v>2.9010351551741798E-2</v>
      </c>
      <c r="J314" s="4">
        <f>_xlfn.NUMBERVALUE(Test_Length_Start[[#This Row],[Column7]])</f>
        <v>8.6076423864375196E-2</v>
      </c>
      <c r="K314" s="4">
        <f>_xlfn.NUMBERVALUE(Test_Length_Start[[#This Row],[Column12]])</f>
        <v>2.5172322801081402</v>
      </c>
      <c r="L314" s="8">
        <f>_xlfn.NUMBERVALUE(Test_Length_Start[[#This Row],[Column10]])</f>
        <v>0.104521031636926</v>
      </c>
      <c r="M314" s="4">
        <f>_xlfn.NUMBERVALUE(Test_Length_Start[[#This Row],[Column11]])</f>
        <v>0.81438919702306101</v>
      </c>
      <c r="N314" s="8">
        <f>Tableau2[[#This Row],[Longueur manquante]]-(6-Tableau2[[#This Row],[longueur]])</f>
        <v>-1.4174623575234591</v>
      </c>
    </row>
    <row r="315" spans="2:14" x14ac:dyDescent="0.25">
      <c r="B315" s="3" t="str">
        <f t="shared" si="8"/>
        <v>11</v>
      </c>
      <c r="C315" s="4" t="str">
        <f>Test_Length_Start[[#This Row],[Column1]]</f>
        <v>11-Camera-0,0</v>
      </c>
      <c r="D315" s="3">
        <f t="shared" si="9"/>
        <v>0</v>
      </c>
      <c r="E315" s="4">
        <f>_xlfn.NUMBERVALUE(Test_Length_Start[[#This Row],[Column2]])</f>
        <v>48.174143339247799</v>
      </c>
      <c r="F315" s="4">
        <f>_xlfn.NUMBERVALUE(Test_Length_Start[[#This Row],[Column3]])</f>
        <v>3.78413157609757</v>
      </c>
      <c r="G315" s="4">
        <f>_xlfn.NUMBERVALUE(Test_Length_Start[[#This Row],[Column4]])</f>
        <v>2.58007098769698E-2</v>
      </c>
      <c r="H315" s="4">
        <f>_xlfn.NUMBERVALUE(Test_Length_Start[[#This Row],[Column5]])</f>
        <v>0.13531098818538601</v>
      </c>
      <c r="I315" s="4">
        <f>_xlfn.NUMBERVALUE(Test_Length_Start[[#This Row],[Column6]])</f>
        <v>2.0359691539951898E-2</v>
      </c>
      <c r="J315" s="4">
        <f>_xlfn.NUMBERVALUE(Test_Length_Start[[#This Row],[Column7]])</f>
        <v>8.4744769310351006E-2</v>
      </c>
      <c r="K315" s="4">
        <f>_xlfn.NUMBERVALUE(Test_Length_Start[[#This Row],[Column12]])</f>
        <v>2.4829571080626902</v>
      </c>
      <c r="L315" s="8">
        <f>_xlfn.NUMBERVALUE(Test_Length_Start[[#This Row],[Column10]])</f>
        <v>7.8820771825904995E-2</v>
      </c>
      <c r="M315" s="4">
        <f>_xlfn.NUMBERVALUE(Test_Length_Start[[#This Row],[Column11]])</f>
        <v>0.82109335341899103</v>
      </c>
      <c r="N315" s="8">
        <f>Tableau2[[#This Row],[Longueur manquante]]-(6-Tableau2[[#This Row],[longueur]])</f>
        <v>-1.394775070483439</v>
      </c>
    </row>
    <row r="316" spans="2:14" x14ac:dyDescent="0.25">
      <c r="B316" s="3" t="str">
        <f t="shared" si="8"/>
        <v>11</v>
      </c>
      <c r="C316" s="4" t="str">
        <f>Test_Length_Start[[#This Row],[Column1]]</f>
        <v>11-Camera-0,0</v>
      </c>
      <c r="D316" s="3">
        <f t="shared" si="9"/>
        <v>0</v>
      </c>
      <c r="E316" s="4">
        <f>_xlfn.NUMBERVALUE(Test_Length_Start[[#This Row],[Column2]])</f>
        <v>41.070274016359903</v>
      </c>
      <c r="F316" s="4">
        <f>_xlfn.NUMBERVALUE(Test_Length_Start[[#This Row],[Column3]])</f>
        <v>3.6565278327351698</v>
      </c>
      <c r="G316" s="4">
        <f>_xlfn.NUMBERVALUE(Test_Length_Start[[#This Row],[Column4]])</f>
        <v>2.55832012393723E-2</v>
      </c>
      <c r="H316" s="4">
        <f>_xlfn.NUMBERVALUE(Test_Length_Start[[#This Row],[Column5]])</f>
        <v>0.13673075548500899</v>
      </c>
      <c r="I316" s="4">
        <f>_xlfn.NUMBERVALUE(Test_Length_Start[[#This Row],[Column6]])</f>
        <v>1.9153404961069698E-2</v>
      </c>
      <c r="J316" s="4">
        <f>_xlfn.NUMBERVALUE(Test_Length_Start[[#This Row],[Column7]])</f>
        <v>8.6085189588501504E-2</v>
      </c>
      <c r="K316" s="4">
        <f>_xlfn.NUMBERVALUE(Test_Length_Start[[#This Row],[Column12]])</f>
        <v>2.43587921001017</v>
      </c>
      <c r="L316" s="8">
        <f>_xlfn.NUMBERVALUE(Test_Length_Start[[#This Row],[Column10]])</f>
        <v>8.7279540021105398E-2</v>
      </c>
      <c r="M316" s="4">
        <f>_xlfn.NUMBERVALUE(Test_Length_Start[[#This Row],[Column11]])</f>
        <v>0.80935597619102595</v>
      </c>
      <c r="N316" s="8">
        <f>Tableau2[[#This Row],[Longueur manquante]]-(6-Tableau2[[#This Row],[longueur]])</f>
        <v>-1.5341161910738044</v>
      </c>
    </row>
    <row r="317" spans="2:14" x14ac:dyDescent="0.25">
      <c r="B317" s="3" t="str">
        <f t="shared" si="8"/>
        <v>11</v>
      </c>
      <c r="C317" s="4" t="str">
        <f>Test_Length_Start[[#This Row],[Column1]]</f>
        <v>11-Camera-0,0</v>
      </c>
      <c r="D317" s="3">
        <f t="shared" si="9"/>
        <v>0</v>
      </c>
      <c r="E317" s="4">
        <f>_xlfn.NUMBERVALUE(Test_Length_Start[[#This Row],[Column2]])</f>
        <v>48.191285126709097</v>
      </c>
      <c r="F317" s="4">
        <f>_xlfn.NUMBERVALUE(Test_Length_Start[[#This Row],[Column3]])</f>
        <v>3.8975901288008101</v>
      </c>
      <c r="G317" s="4">
        <f>_xlfn.NUMBERVALUE(Test_Length_Start[[#This Row],[Column4]])</f>
        <v>2.0769562771441E-2</v>
      </c>
      <c r="H317" s="4">
        <f>_xlfn.NUMBERVALUE(Test_Length_Start[[#This Row],[Column5]])</f>
        <v>0.12984718558053099</v>
      </c>
      <c r="I317" s="4">
        <f>_xlfn.NUMBERVALUE(Test_Length_Start[[#This Row],[Column6]])</f>
        <v>1.7174561095574099E-2</v>
      </c>
      <c r="J317" s="4">
        <f>_xlfn.NUMBERVALUE(Test_Length_Start[[#This Row],[Column7]])</f>
        <v>7.9371378384678407E-2</v>
      </c>
      <c r="K317" s="4">
        <f>_xlfn.NUMBERVALUE(Test_Length_Start[[#This Row],[Column12]])</f>
        <v>2.5806810000212801</v>
      </c>
      <c r="L317" s="8">
        <f>_xlfn.NUMBERVALUE(Test_Length_Start[[#This Row],[Column10]])</f>
        <v>6.05950178997961E-2</v>
      </c>
      <c r="M317" s="4">
        <f>_xlfn.NUMBERVALUE(Test_Length_Start[[#This Row],[Column11]])</f>
        <v>0.823515810848782</v>
      </c>
      <c r="N317" s="8">
        <f>Tableau2[[#This Row],[Longueur manquante]]-(6-Tableau2[[#This Row],[longueur]])</f>
        <v>-1.278894060350408</v>
      </c>
    </row>
    <row r="318" spans="2:14" x14ac:dyDescent="0.25">
      <c r="B318" s="3" t="str">
        <f t="shared" si="8"/>
        <v>11</v>
      </c>
      <c r="C318" s="4" t="str">
        <f>Test_Length_Start[[#This Row],[Column1]]</f>
        <v>11-Camera-0,0</v>
      </c>
      <c r="D318" s="3">
        <f t="shared" si="9"/>
        <v>0</v>
      </c>
      <c r="E318" s="4">
        <f>_xlfn.NUMBERVALUE(Test_Length_Start[[#This Row],[Column2]])</f>
        <v>43.480551082238897</v>
      </c>
      <c r="F318" s="4">
        <f>_xlfn.NUMBERVALUE(Test_Length_Start[[#This Row],[Column3]])</f>
        <v>3.78494337229436</v>
      </c>
      <c r="G318" s="4">
        <f>_xlfn.NUMBERVALUE(Test_Length_Start[[#This Row],[Column4]])</f>
        <v>2.3139291257108601E-2</v>
      </c>
      <c r="H318" s="4">
        <f>_xlfn.NUMBERVALUE(Test_Length_Start[[#This Row],[Column5]])</f>
        <v>0.12260006918853</v>
      </c>
      <c r="I318" s="4">
        <f>_xlfn.NUMBERVALUE(Test_Length_Start[[#This Row],[Column6]])</f>
        <v>2.0031529515792301E-2</v>
      </c>
      <c r="J318" s="4">
        <f>_xlfn.NUMBERVALUE(Test_Length_Start[[#This Row],[Column7]])</f>
        <v>7.5257726974445993E-2</v>
      </c>
      <c r="K318" s="4">
        <f>_xlfn.NUMBERVALUE(Test_Length_Start[[#This Row],[Column12]])</f>
        <v>2.9773915209807398</v>
      </c>
      <c r="L318" s="8">
        <f>_xlfn.NUMBERVALUE(Test_Length_Start[[#This Row],[Column10]])</f>
        <v>6.5387073248595801E-2</v>
      </c>
      <c r="M318" s="4">
        <f>_xlfn.NUMBERVALUE(Test_Length_Start[[#This Row],[Column11]])</f>
        <v>0.81597110059850797</v>
      </c>
      <c r="N318" s="8">
        <f>Tableau2[[#This Row],[Longueur manquante]]-(6-Tableau2[[#This Row],[longueur]])</f>
        <v>-1.3990855271071321</v>
      </c>
    </row>
    <row r="319" spans="2:14" x14ac:dyDescent="0.25">
      <c r="B319" s="3" t="str">
        <f t="shared" si="8"/>
        <v>11</v>
      </c>
      <c r="C319" s="4" t="str">
        <f>Test_Length_Start[[#This Row],[Column1]]</f>
        <v>11-Camera-0,0</v>
      </c>
      <c r="D319" s="3">
        <f t="shared" si="9"/>
        <v>0</v>
      </c>
      <c r="E319" s="4">
        <f>_xlfn.NUMBERVALUE(Test_Length_Start[[#This Row],[Column2]])</f>
        <v>54.883373954168498</v>
      </c>
      <c r="F319" s="4">
        <f>_xlfn.NUMBERVALUE(Test_Length_Start[[#This Row],[Column3]])</f>
        <v>3.629548175075</v>
      </c>
      <c r="G319" s="4">
        <f>_xlfn.NUMBERVALUE(Test_Length_Start[[#This Row],[Column4]])</f>
        <v>5.5730059836140503E-2</v>
      </c>
      <c r="H319" s="4">
        <f>_xlfn.NUMBERVALUE(Test_Length_Start[[#This Row],[Column5]])</f>
        <v>0.148730048854195</v>
      </c>
      <c r="I319" s="4">
        <f>_xlfn.NUMBERVALUE(Test_Length_Start[[#This Row],[Column6]])</f>
        <v>3.38911556253138E-2</v>
      </c>
      <c r="J319" s="4">
        <f>_xlfn.NUMBERVALUE(Test_Length_Start[[#This Row],[Column7]])</f>
        <v>0.106654383890482</v>
      </c>
      <c r="K319" s="4">
        <f>_xlfn.NUMBERVALUE(Test_Length_Start[[#This Row],[Column12]])</f>
        <v>2.5182820840272999</v>
      </c>
      <c r="L319" s="8">
        <f>_xlfn.NUMBERVALUE(Test_Length_Start[[#This Row],[Column10]])</f>
        <v>0.183713510878525</v>
      </c>
      <c r="M319" s="4">
        <f>_xlfn.NUMBERVALUE(Test_Length_Start[[#This Row],[Column11]])</f>
        <v>0.78699822548063603</v>
      </c>
      <c r="N319" s="8">
        <f>Tableau2[[#This Row],[Longueur manquante]]-(6-Tableau2[[#This Row],[longueur]])</f>
        <v>-1.5834535994443639</v>
      </c>
    </row>
    <row r="320" spans="2:14" x14ac:dyDescent="0.25">
      <c r="B320" s="3" t="str">
        <f t="shared" si="8"/>
        <v>11</v>
      </c>
      <c r="C320" s="4" t="str">
        <f>Test_Length_Start[[#This Row],[Column1]]</f>
        <v>11-Camera-0,0</v>
      </c>
      <c r="D320" s="3">
        <f t="shared" si="9"/>
        <v>0</v>
      </c>
      <c r="E320" s="4">
        <f>_xlfn.NUMBERVALUE(Test_Length_Start[[#This Row],[Column2]])</f>
        <v>55.956318710295101</v>
      </c>
      <c r="F320" s="4">
        <f>_xlfn.NUMBERVALUE(Test_Length_Start[[#This Row],[Column3]])</f>
        <v>3.8327026315943402</v>
      </c>
      <c r="G320" s="4">
        <f>_xlfn.NUMBERVALUE(Test_Length_Start[[#This Row],[Column4]])</f>
        <v>8.4437445046399703E-2</v>
      </c>
      <c r="H320" s="4">
        <f>_xlfn.NUMBERVALUE(Test_Length_Start[[#This Row],[Column5]])</f>
        <v>0.157011725833341</v>
      </c>
      <c r="I320" s="4">
        <f>_xlfn.NUMBERVALUE(Test_Length_Start[[#This Row],[Column6]])</f>
        <v>4.5930687887302001E-2</v>
      </c>
      <c r="J320" s="4">
        <f>_xlfn.NUMBERVALUE(Test_Length_Start[[#This Row],[Column7]])</f>
        <v>0.124511372306849</v>
      </c>
      <c r="K320" s="4">
        <f>_xlfn.NUMBERVALUE(Test_Length_Start[[#This Row],[Column12]])</f>
        <v>2.53690001100767</v>
      </c>
      <c r="L320" s="8">
        <f>_xlfn.NUMBERVALUE(Test_Length_Start[[#This Row],[Column10]])</f>
        <v>0.319132576853425</v>
      </c>
      <c r="M320" s="4">
        <f>_xlfn.NUMBERVALUE(Test_Length_Start[[#This Row],[Column11]])</f>
        <v>0.81215212600041498</v>
      </c>
      <c r="N320" s="8">
        <f>Tableau2[[#This Row],[Longueur manquante]]-(6-Tableau2[[#This Row],[longueur]])</f>
        <v>-1.3551452424052448</v>
      </c>
    </row>
    <row r="321" spans="2:14" x14ac:dyDescent="0.25">
      <c r="B321" s="3" t="str">
        <f t="shared" si="8"/>
        <v>11</v>
      </c>
      <c r="C321" s="4" t="str">
        <f>Test_Length_Start[[#This Row],[Column1]]</f>
        <v>11-Camera-0,0</v>
      </c>
      <c r="D321" s="3">
        <f t="shared" si="9"/>
        <v>0</v>
      </c>
      <c r="E321" s="4">
        <f>_xlfn.NUMBERVALUE(Test_Length_Start[[#This Row],[Column2]])</f>
        <v>44.043247812951698</v>
      </c>
      <c r="F321" s="4">
        <f>_xlfn.NUMBERVALUE(Test_Length_Start[[#This Row],[Column3]])</f>
        <v>3.73420282636729</v>
      </c>
      <c r="G321" s="4">
        <f>_xlfn.NUMBERVALUE(Test_Length_Start[[#This Row],[Column4]])</f>
        <v>1.3204101809088899E-2</v>
      </c>
      <c r="H321" s="4">
        <f>_xlfn.NUMBERVALUE(Test_Length_Start[[#This Row],[Column5]])</f>
        <v>0.12295966170285499</v>
      </c>
      <c r="I321" s="4">
        <f>_xlfn.NUMBERVALUE(Test_Length_Start[[#This Row],[Column6]])</f>
        <v>1.19520143359465E-2</v>
      </c>
      <c r="J321" s="4">
        <f>_xlfn.NUMBERVALUE(Test_Length_Start[[#This Row],[Column7]])</f>
        <v>7.4255017447596799E-2</v>
      </c>
      <c r="K321" s="4">
        <f>_xlfn.NUMBERVALUE(Test_Length_Start[[#This Row],[Column12]])</f>
        <v>2.33973601099569</v>
      </c>
      <c r="L321" s="8">
        <f>_xlfn.NUMBERVALUE(Test_Length_Start[[#This Row],[Column10]])</f>
        <v>3.3590066811586099E-2</v>
      </c>
      <c r="M321" s="4">
        <f>_xlfn.NUMBERVALUE(Test_Length_Start[[#This Row],[Column11]])</f>
        <v>0.81885846122332495</v>
      </c>
      <c r="N321" s="8">
        <f>Tableau2[[#This Row],[Longueur manquante]]-(6-Tableau2[[#This Row],[longueur]])</f>
        <v>-1.4469387124093851</v>
      </c>
    </row>
    <row r="322" spans="2:14" x14ac:dyDescent="0.25">
      <c r="B322" s="3" t="str">
        <f t="shared" ref="B322:B385" si="10">SUBSTITUTE(LEFT(C322,2),"-","")</f>
        <v>11</v>
      </c>
      <c r="C322" s="4" t="str">
        <f>Test_Length_Start[[#This Row],[Column1]]</f>
        <v>11-Camera-0,05</v>
      </c>
      <c r="D322" s="3">
        <f t="shared" ref="D322:D385" si="11">_xlfn.NUMBERVALUE(IFERROR(RIGHT(C322,LEN(C322)-SEARCH("-",C322,5)),-0.2))*10</f>
        <v>0.5</v>
      </c>
      <c r="E322" s="4">
        <f>_xlfn.NUMBERVALUE(Test_Length_Start[[#This Row],[Column2]])</f>
        <v>47.444033896670099</v>
      </c>
      <c r="F322" s="4">
        <f>_xlfn.NUMBERVALUE(Test_Length_Start[[#This Row],[Column3]])</f>
        <v>3.8921515017094199</v>
      </c>
      <c r="G322" s="4">
        <f>_xlfn.NUMBERVALUE(Test_Length_Start[[#This Row],[Column4]])</f>
        <v>3.0945304563731998E-2</v>
      </c>
      <c r="H322" s="4">
        <f>_xlfn.NUMBERVALUE(Test_Length_Start[[#This Row],[Column5]])</f>
        <v>0.128592053629871</v>
      </c>
      <c r="I322" s="4">
        <f>_xlfn.NUMBERVALUE(Test_Length_Start[[#This Row],[Column6]])</f>
        <v>3.1393512053932898E-2</v>
      </c>
      <c r="J322" s="4">
        <f>_xlfn.NUMBERVALUE(Test_Length_Start[[#This Row],[Column7]])</f>
        <v>7.7659046227447404E-2</v>
      </c>
      <c r="K322" s="4">
        <f>_xlfn.NUMBERVALUE(Test_Length_Start[[#This Row],[Column12]])</f>
        <v>5.8821215979987702</v>
      </c>
      <c r="L322" s="8">
        <f>_xlfn.NUMBERVALUE(Test_Length_Start[[#This Row],[Column10]])</f>
        <v>7.4200635056839603E-2</v>
      </c>
      <c r="M322" s="4">
        <f>_xlfn.NUMBERVALUE(Test_Length_Start[[#This Row],[Column11]])</f>
        <v>0.83869684432876601</v>
      </c>
      <c r="N322" s="8">
        <f>Tableau2[[#This Row],[Longueur manquante]]-(6-Tableau2[[#This Row],[longueur]])</f>
        <v>-1.269151653961814</v>
      </c>
    </row>
    <row r="323" spans="2:14" x14ac:dyDescent="0.25">
      <c r="B323" s="3" t="str">
        <f t="shared" si="10"/>
        <v>11</v>
      </c>
      <c r="C323" s="4" t="str">
        <f>Test_Length_Start[[#This Row],[Column1]]</f>
        <v>11-Camera-0,05</v>
      </c>
      <c r="D323" s="3">
        <f t="shared" si="11"/>
        <v>0.5</v>
      </c>
      <c r="E323" s="4">
        <f>_xlfn.NUMBERVALUE(Test_Length_Start[[#This Row],[Column2]])</f>
        <v>39.192326708493702</v>
      </c>
      <c r="F323" s="4">
        <f>_xlfn.NUMBERVALUE(Test_Length_Start[[#This Row],[Column3]])</f>
        <v>4.1177180740389199</v>
      </c>
      <c r="G323" s="4">
        <f>_xlfn.NUMBERVALUE(Test_Length_Start[[#This Row],[Column4]])</f>
        <v>8.3639374865683305E-2</v>
      </c>
      <c r="H323" s="4">
        <f>_xlfn.NUMBERVALUE(Test_Length_Start[[#This Row],[Column5]])</f>
        <v>0.17451313021214401</v>
      </c>
      <c r="I323" s="4">
        <f>_xlfn.NUMBERVALUE(Test_Length_Start[[#This Row],[Column6]])</f>
        <v>5.56878829877114E-2</v>
      </c>
      <c r="J323" s="4">
        <f>_xlfn.NUMBERVALUE(Test_Length_Start[[#This Row],[Column7]])</f>
        <v>0.13249272905009801</v>
      </c>
      <c r="K323" s="4">
        <f>_xlfn.NUMBERVALUE(Test_Length_Start[[#This Row],[Column12]])</f>
        <v>6.6420368920080302</v>
      </c>
      <c r="L323" s="8">
        <f>_xlfn.NUMBERVALUE(Test_Length_Start[[#This Row],[Column10]])</f>
        <v>0.30691980707056199</v>
      </c>
      <c r="M323" s="4">
        <f>_xlfn.NUMBERVALUE(Test_Length_Start[[#This Row],[Column11]])</f>
        <v>0.77822860582269804</v>
      </c>
      <c r="N323" s="8">
        <f>Tableau2[[#This Row],[Longueur manquante]]-(6-Tableau2[[#This Row],[longueur]])</f>
        <v>-1.104053320138382</v>
      </c>
    </row>
    <row r="324" spans="2:14" x14ac:dyDescent="0.25">
      <c r="B324" s="3" t="str">
        <f t="shared" si="10"/>
        <v>11</v>
      </c>
      <c r="C324" s="4" t="str">
        <f>Test_Length_Start[[#This Row],[Column1]]</f>
        <v>11-Camera-0,05</v>
      </c>
      <c r="D324" s="3">
        <f t="shared" si="11"/>
        <v>0.5</v>
      </c>
      <c r="E324" s="4">
        <f>_xlfn.NUMBERVALUE(Test_Length_Start[[#This Row],[Column2]])</f>
        <v>53.814490963492098</v>
      </c>
      <c r="F324" s="4">
        <f>_xlfn.NUMBERVALUE(Test_Length_Start[[#This Row],[Column3]])</f>
        <v>3.90133700247722</v>
      </c>
      <c r="G324" s="4">
        <f>_xlfn.NUMBERVALUE(Test_Length_Start[[#This Row],[Column4]])</f>
        <v>4.2354409308541702E-2</v>
      </c>
      <c r="H324" s="4">
        <f>_xlfn.NUMBERVALUE(Test_Length_Start[[#This Row],[Column5]])</f>
        <v>0.13282135435297801</v>
      </c>
      <c r="I324" s="4">
        <f>_xlfn.NUMBERVALUE(Test_Length_Start[[#This Row],[Column6]])</f>
        <v>3.6147154468450501E-2</v>
      </c>
      <c r="J324" s="4">
        <f>_xlfn.NUMBERVALUE(Test_Length_Start[[#This Row],[Column7]])</f>
        <v>8.9198140534161002E-2</v>
      </c>
      <c r="K324" s="4">
        <f>_xlfn.NUMBERVALUE(Test_Length_Start[[#This Row],[Column12]])</f>
        <v>6.4527603590395302</v>
      </c>
      <c r="L324" s="8">
        <f>_xlfn.NUMBERVALUE(Test_Length_Start[[#This Row],[Column10]])</f>
        <v>0.119174606297121</v>
      </c>
      <c r="M324" s="4">
        <f>_xlfn.NUMBERVALUE(Test_Length_Start[[#This Row],[Column11]])</f>
        <v>0.84465878752006396</v>
      </c>
      <c r="N324" s="8">
        <f>Tableau2[[#This Row],[Longueur manquante]]-(6-Tableau2[[#This Row],[longueur]])</f>
        <v>-1.254004210002716</v>
      </c>
    </row>
    <row r="325" spans="2:14" x14ac:dyDescent="0.25">
      <c r="B325" s="3" t="str">
        <f t="shared" si="10"/>
        <v>11</v>
      </c>
      <c r="C325" s="4" t="str">
        <f>Test_Length_Start[[#This Row],[Column1]]</f>
        <v>11-Camera-0,05</v>
      </c>
      <c r="D325" s="3">
        <f t="shared" si="11"/>
        <v>0.5</v>
      </c>
      <c r="E325" s="4">
        <f>_xlfn.NUMBERVALUE(Test_Length_Start[[#This Row],[Column2]])</f>
        <v>43.4853746342473</v>
      </c>
      <c r="F325" s="4">
        <f>_xlfn.NUMBERVALUE(Test_Length_Start[[#This Row],[Column3]])</f>
        <v>4.00168551751519</v>
      </c>
      <c r="G325" s="4">
        <f>_xlfn.NUMBERVALUE(Test_Length_Start[[#This Row],[Column4]])</f>
        <v>3.16214882243116E-2</v>
      </c>
      <c r="H325" s="4">
        <f>_xlfn.NUMBERVALUE(Test_Length_Start[[#This Row],[Column5]])</f>
        <v>0.12871819286870101</v>
      </c>
      <c r="I325" s="4">
        <f>_xlfn.NUMBERVALUE(Test_Length_Start[[#This Row],[Column6]])</f>
        <v>2.8985228779916401E-2</v>
      </c>
      <c r="J325" s="4">
        <f>_xlfn.NUMBERVALUE(Test_Length_Start[[#This Row],[Column7]])</f>
        <v>7.6544406288132902E-2</v>
      </c>
      <c r="K325" s="4">
        <f>_xlfn.NUMBERVALUE(Test_Length_Start[[#This Row],[Column12]])</f>
        <v>5.8481246930314201</v>
      </c>
      <c r="L325" s="8">
        <f>_xlfn.NUMBERVALUE(Test_Length_Start[[#This Row],[Column10]])</f>
        <v>8.2434785357943102E-2</v>
      </c>
      <c r="M325" s="4">
        <f>_xlfn.NUMBERVALUE(Test_Length_Start[[#This Row],[Column11]])</f>
        <v>0.78341584560481803</v>
      </c>
      <c r="N325" s="8">
        <f>Tableau2[[#This Row],[Longueur manquante]]-(6-Tableau2[[#This Row],[longueur]])</f>
        <v>-1.2148986368799921</v>
      </c>
    </row>
    <row r="326" spans="2:14" x14ac:dyDescent="0.25">
      <c r="B326" s="3" t="str">
        <f t="shared" si="10"/>
        <v>11</v>
      </c>
      <c r="C326" s="4" t="str">
        <f>Test_Length_Start[[#This Row],[Column1]]</f>
        <v>11-Camera-0,05</v>
      </c>
      <c r="D326" s="3">
        <f t="shared" si="11"/>
        <v>0.5</v>
      </c>
      <c r="E326" s="4">
        <f>_xlfn.NUMBERVALUE(Test_Length_Start[[#This Row],[Column2]])</f>
        <v>41.359588074121298</v>
      </c>
      <c r="F326" s="4">
        <f>_xlfn.NUMBERVALUE(Test_Length_Start[[#This Row],[Column3]])</f>
        <v>3.81701443587357</v>
      </c>
      <c r="G326" s="4">
        <f>_xlfn.NUMBERVALUE(Test_Length_Start[[#This Row],[Column4]])</f>
        <v>3.6321385729803597E-2</v>
      </c>
      <c r="H326" s="4">
        <f>_xlfn.NUMBERVALUE(Test_Length_Start[[#This Row],[Column5]])</f>
        <v>0.132636525096713</v>
      </c>
      <c r="I326" s="4">
        <f>_xlfn.NUMBERVALUE(Test_Length_Start[[#This Row],[Column6]])</f>
        <v>3.3242525985055699E-2</v>
      </c>
      <c r="J326" s="4">
        <f>_xlfn.NUMBERVALUE(Test_Length_Start[[#This Row],[Column7]])</f>
        <v>8.9175011107837099E-2</v>
      </c>
      <c r="K326" s="4">
        <f>_xlfn.NUMBERVALUE(Test_Length_Start[[#This Row],[Column12]])</f>
        <v>6.5167292299447501</v>
      </c>
      <c r="L326" s="8">
        <f>_xlfn.NUMBERVALUE(Test_Length_Start[[#This Row],[Column10]])</f>
        <v>0.103642795411542</v>
      </c>
      <c r="M326" s="4">
        <f>_xlfn.NUMBERVALUE(Test_Length_Start[[#This Row],[Column11]])</f>
        <v>0.81964057466863705</v>
      </c>
      <c r="N326" s="8">
        <f>Tableau2[[#This Row],[Longueur manquante]]-(6-Tableau2[[#This Row],[longueur]])</f>
        <v>-1.3633449894577929</v>
      </c>
    </row>
    <row r="327" spans="2:14" x14ac:dyDescent="0.25">
      <c r="B327" s="3" t="str">
        <f t="shared" si="10"/>
        <v>11</v>
      </c>
      <c r="C327" s="4" t="str">
        <f>Test_Length_Start[[#This Row],[Column1]]</f>
        <v>11-Camera-0,05</v>
      </c>
      <c r="D327" s="3">
        <f t="shared" si="11"/>
        <v>0.5</v>
      </c>
      <c r="E327" s="4">
        <f>_xlfn.NUMBERVALUE(Test_Length_Start[[#This Row],[Column2]])</f>
        <v>44.599591209851503</v>
      </c>
      <c r="F327" s="4">
        <f>_xlfn.NUMBERVALUE(Test_Length_Start[[#This Row],[Column3]])</f>
        <v>3.8077923782232301</v>
      </c>
      <c r="G327" s="4">
        <f>_xlfn.NUMBERVALUE(Test_Length_Start[[#This Row],[Column4]])</f>
        <v>6.9005236988350996E-2</v>
      </c>
      <c r="H327" s="4">
        <f>_xlfn.NUMBERVALUE(Test_Length_Start[[#This Row],[Column5]])</f>
        <v>0.164713340611717</v>
      </c>
      <c r="I327" s="4">
        <f>_xlfn.NUMBERVALUE(Test_Length_Start[[#This Row],[Column6]])</f>
        <v>4.4398739862597299E-2</v>
      </c>
      <c r="J327" s="4">
        <f>_xlfn.NUMBERVALUE(Test_Length_Start[[#This Row],[Column7]])</f>
        <v>0.13294774600043299</v>
      </c>
      <c r="K327" s="4">
        <f>_xlfn.NUMBERVALUE(Test_Length_Start[[#This Row],[Column12]])</f>
        <v>6.4934886039700297</v>
      </c>
      <c r="L327" s="8">
        <f>_xlfn.NUMBERVALUE(Test_Length_Start[[#This Row],[Column10]])</f>
        <v>0.35020544898404798</v>
      </c>
      <c r="M327" s="4">
        <f>_xlfn.NUMBERVALUE(Test_Length_Start[[#This Row],[Column11]])</f>
        <v>0.67537273402128295</v>
      </c>
      <c r="N327" s="8">
        <f>Tableau2[[#This Row],[Longueur manquante]]-(6-Tableau2[[#This Row],[longueur]])</f>
        <v>-1.5168348877554869</v>
      </c>
    </row>
    <row r="328" spans="2:14" x14ac:dyDescent="0.25">
      <c r="B328" s="3" t="str">
        <f t="shared" si="10"/>
        <v>11</v>
      </c>
      <c r="C328" s="4" t="str">
        <f>Test_Length_Start[[#This Row],[Column1]]</f>
        <v>11-Camera-0,05</v>
      </c>
      <c r="D328" s="3">
        <f t="shared" si="11"/>
        <v>0.5</v>
      </c>
      <c r="E328" s="4">
        <f>_xlfn.NUMBERVALUE(Test_Length_Start[[#This Row],[Column2]])</f>
        <v>46.848998148721499</v>
      </c>
      <c r="F328" s="4">
        <f>_xlfn.NUMBERVALUE(Test_Length_Start[[#This Row],[Column3]])</f>
        <v>3.9095688526977401</v>
      </c>
      <c r="G328" s="4">
        <f>_xlfn.NUMBERVALUE(Test_Length_Start[[#This Row],[Column4]])</f>
        <v>1.47484992252982E-2</v>
      </c>
      <c r="H328" s="4">
        <f>_xlfn.NUMBERVALUE(Test_Length_Start[[#This Row],[Column5]])</f>
        <v>0.12399139915410901</v>
      </c>
      <c r="I328" s="4">
        <f>_xlfn.NUMBERVALUE(Test_Length_Start[[#This Row],[Column6]])</f>
        <v>1.04966194436278E-2</v>
      </c>
      <c r="J328" s="4">
        <f>_xlfn.NUMBERVALUE(Test_Length_Start[[#This Row],[Column7]])</f>
        <v>7.4245600960756497E-2</v>
      </c>
      <c r="K328" s="4">
        <f>_xlfn.NUMBERVALUE(Test_Length_Start[[#This Row],[Column12]])</f>
        <v>5.6839188149897302</v>
      </c>
      <c r="L328" s="8">
        <f>_xlfn.NUMBERVALUE(Test_Length_Start[[#This Row],[Column10]])</f>
        <v>5.8951049588151297E-2</v>
      </c>
      <c r="M328" s="4">
        <f>_xlfn.NUMBERVALUE(Test_Length_Start[[#This Row],[Column11]])</f>
        <v>0.85397314659095602</v>
      </c>
      <c r="N328" s="8">
        <f>Tableau2[[#This Row],[Longueur manquante]]-(6-Tableau2[[#This Row],[longueur]])</f>
        <v>-1.2364580007113037</v>
      </c>
    </row>
    <row r="329" spans="2:14" x14ac:dyDescent="0.25">
      <c r="B329" s="3" t="str">
        <f t="shared" si="10"/>
        <v>11</v>
      </c>
      <c r="C329" s="4" t="str">
        <f>Test_Length_Start[[#This Row],[Column1]]</f>
        <v>11-Camera-0,05</v>
      </c>
      <c r="D329" s="3">
        <f t="shared" si="11"/>
        <v>0.5</v>
      </c>
      <c r="E329" s="4">
        <f>_xlfn.NUMBERVALUE(Test_Length_Start[[#This Row],[Column2]])</f>
        <v>49.608504032528302</v>
      </c>
      <c r="F329" s="4">
        <f>_xlfn.NUMBERVALUE(Test_Length_Start[[#This Row],[Column3]])</f>
        <v>3.8838301605080501</v>
      </c>
      <c r="G329" s="4">
        <f>_xlfn.NUMBERVALUE(Test_Length_Start[[#This Row],[Column4]])</f>
        <v>1.992787365264E-2</v>
      </c>
      <c r="H329" s="4">
        <f>_xlfn.NUMBERVALUE(Test_Length_Start[[#This Row],[Column5]])</f>
        <v>0.12389457341459199</v>
      </c>
      <c r="I329" s="4">
        <f>_xlfn.NUMBERVALUE(Test_Length_Start[[#This Row],[Column6]])</f>
        <v>1.9575909356288598E-2</v>
      </c>
      <c r="J329" s="4">
        <f>_xlfn.NUMBERVALUE(Test_Length_Start[[#This Row],[Column7]])</f>
        <v>7.1954998402131404E-2</v>
      </c>
      <c r="K329" s="4">
        <f>_xlfn.NUMBERVALUE(Test_Length_Start[[#This Row],[Column12]])</f>
        <v>5.85408606904093</v>
      </c>
      <c r="L329" s="8">
        <f>_xlfn.NUMBERVALUE(Test_Length_Start[[#This Row],[Column10]])</f>
        <v>4.8232674911439802E-2</v>
      </c>
      <c r="M329" s="4">
        <f>_xlfn.NUMBERVALUE(Test_Length_Start[[#This Row],[Column11]])</f>
        <v>0.840582954089517</v>
      </c>
      <c r="N329" s="8">
        <f>Tableau2[[#This Row],[Longueur manquante]]-(6-Tableau2[[#This Row],[longueur]])</f>
        <v>-1.2755868854024328</v>
      </c>
    </row>
    <row r="330" spans="2:14" x14ac:dyDescent="0.25">
      <c r="B330" s="3" t="str">
        <f t="shared" si="10"/>
        <v>11</v>
      </c>
      <c r="C330" s="4" t="str">
        <f>Test_Length_Start[[#This Row],[Column1]]</f>
        <v>11-Camera-0,05</v>
      </c>
      <c r="D330" s="3">
        <f t="shared" si="11"/>
        <v>0.5</v>
      </c>
      <c r="E330" s="4">
        <f>_xlfn.NUMBERVALUE(Test_Length_Start[[#This Row],[Column2]])</f>
        <v>48.988076147468497</v>
      </c>
      <c r="F330" s="4">
        <f>_xlfn.NUMBERVALUE(Test_Length_Start[[#This Row],[Column3]])</f>
        <v>3.7969352321375802</v>
      </c>
      <c r="G330" s="4">
        <f>_xlfn.NUMBERVALUE(Test_Length_Start[[#This Row],[Column4]])</f>
        <v>2.58595102763465E-2</v>
      </c>
      <c r="H330" s="4">
        <f>_xlfn.NUMBERVALUE(Test_Length_Start[[#This Row],[Column5]])</f>
        <v>0.124525149552504</v>
      </c>
      <c r="I330" s="4">
        <f>_xlfn.NUMBERVALUE(Test_Length_Start[[#This Row],[Column6]])</f>
        <v>1.87344874969184E-2</v>
      </c>
      <c r="J330" s="4">
        <f>_xlfn.NUMBERVALUE(Test_Length_Start[[#This Row],[Column7]])</f>
        <v>7.7432363635395296E-2</v>
      </c>
      <c r="K330" s="4">
        <f>_xlfn.NUMBERVALUE(Test_Length_Start[[#This Row],[Column12]])</f>
        <v>6.15251261694356</v>
      </c>
      <c r="L330" s="8">
        <f>_xlfn.NUMBERVALUE(Test_Length_Start[[#This Row],[Column10]])</f>
        <v>7.5550109702075999E-2</v>
      </c>
      <c r="M330" s="4">
        <f>_xlfn.NUMBERVALUE(Test_Length_Start[[#This Row],[Column11]])</f>
        <v>0.83184670322024301</v>
      </c>
      <c r="N330" s="8">
        <f>Tableau2[[#This Row],[Longueur manquante]]-(6-Tableau2[[#This Row],[longueur]])</f>
        <v>-1.3712180646421768</v>
      </c>
    </row>
    <row r="331" spans="2:14" x14ac:dyDescent="0.25">
      <c r="B331" s="3" t="str">
        <f t="shared" si="10"/>
        <v>11</v>
      </c>
      <c r="C331" s="4" t="str">
        <f>Test_Length_Start[[#This Row],[Column1]]</f>
        <v>11-Camera-0,05</v>
      </c>
      <c r="D331" s="3">
        <f t="shared" si="11"/>
        <v>0.5</v>
      </c>
      <c r="E331" s="4">
        <f>_xlfn.NUMBERVALUE(Test_Length_Start[[#This Row],[Column2]])</f>
        <v>46.227430218648301</v>
      </c>
      <c r="F331" s="4">
        <f>_xlfn.NUMBERVALUE(Test_Length_Start[[#This Row],[Column3]])</f>
        <v>3.9646102708208399</v>
      </c>
      <c r="G331" s="4">
        <f>_xlfn.NUMBERVALUE(Test_Length_Start[[#This Row],[Column4]])</f>
        <v>5.3681891242928499E-2</v>
      </c>
      <c r="H331" s="4">
        <f>_xlfn.NUMBERVALUE(Test_Length_Start[[#This Row],[Column5]])</f>
        <v>0.15298126494493799</v>
      </c>
      <c r="I331" s="4">
        <f>_xlfn.NUMBERVALUE(Test_Length_Start[[#This Row],[Column6]])</f>
        <v>3.6272861824544797E-2</v>
      </c>
      <c r="J331" s="4">
        <f>_xlfn.NUMBERVALUE(Test_Length_Start[[#This Row],[Column7]])</f>
        <v>0.110239493587224</v>
      </c>
      <c r="K331" s="4">
        <f>_xlfn.NUMBERVALUE(Test_Length_Start[[#This Row],[Column12]])</f>
        <v>5.7049530530348402</v>
      </c>
      <c r="L331" s="8">
        <f>_xlfn.NUMBERVALUE(Test_Length_Start[[#This Row],[Column10]])</f>
        <v>0.16557724546687</v>
      </c>
      <c r="M331" s="4">
        <f>_xlfn.NUMBERVALUE(Test_Length_Start[[#This Row],[Column11]])</f>
        <v>0.84378090000100703</v>
      </c>
      <c r="N331" s="8">
        <f>Tableau2[[#This Row],[Longueur manquante]]-(6-Tableau2[[#This Row],[longueur]])</f>
        <v>-1.191608829178153</v>
      </c>
    </row>
    <row r="332" spans="2:14" x14ac:dyDescent="0.25">
      <c r="B332" s="3" t="str">
        <f t="shared" si="10"/>
        <v>11</v>
      </c>
      <c r="C332" s="4" t="str">
        <f>Test_Length_Start[[#This Row],[Column1]]</f>
        <v>11-Camera-0,05</v>
      </c>
      <c r="D332" s="3">
        <f t="shared" si="11"/>
        <v>0.5</v>
      </c>
      <c r="E332" s="4">
        <f>_xlfn.NUMBERVALUE(Test_Length_Start[[#This Row],[Column2]])</f>
        <v>49.756959941279597</v>
      </c>
      <c r="F332" s="4">
        <f>_xlfn.NUMBERVALUE(Test_Length_Start[[#This Row],[Column3]])</f>
        <v>3.6099068165652199</v>
      </c>
      <c r="G332" s="4">
        <f>_xlfn.NUMBERVALUE(Test_Length_Start[[#This Row],[Column4]])</f>
        <v>1.5365736570436699E-2</v>
      </c>
      <c r="H332" s="4">
        <f>_xlfn.NUMBERVALUE(Test_Length_Start[[#This Row],[Column5]])</f>
        <v>0.131949954749773</v>
      </c>
      <c r="I332" s="4">
        <f>_xlfn.NUMBERVALUE(Test_Length_Start[[#This Row],[Column6]])</f>
        <v>1.23112835182317E-2</v>
      </c>
      <c r="J332" s="4">
        <f>_xlfn.NUMBERVALUE(Test_Length_Start[[#This Row],[Column7]])</f>
        <v>7.8044612536678604E-2</v>
      </c>
      <c r="K332" s="4">
        <f>_xlfn.NUMBERVALUE(Test_Length_Start[[#This Row],[Column12]])</f>
        <v>5.8690648439805901</v>
      </c>
      <c r="L332" s="8">
        <f>_xlfn.NUMBERVALUE(Test_Length_Start[[#This Row],[Column10]])</f>
        <v>6.7879617817035595E-2</v>
      </c>
      <c r="M332" s="4">
        <f>_xlfn.NUMBERVALUE(Test_Length_Start[[#This Row],[Column11]])</f>
        <v>0.81111854338980705</v>
      </c>
      <c r="N332" s="8">
        <f>Tableau2[[#This Row],[Longueur manquante]]-(6-Tableau2[[#This Row],[longueur]])</f>
        <v>-1.5789746400449731</v>
      </c>
    </row>
    <row r="333" spans="2:14" x14ac:dyDescent="0.25">
      <c r="B333" s="3" t="str">
        <f t="shared" si="10"/>
        <v>11</v>
      </c>
      <c r="C333" s="4" t="str">
        <f>Test_Length_Start[[#This Row],[Column1]]</f>
        <v>11-Camera-0,05</v>
      </c>
      <c r="D333" s="3">
        <f t="shared" si="11"/>
        <v>0.5</v>
      </c>
      <c r="E333" s="4">
        <f>_xlfn.NUMBERVALUE(Test_Length_Start[[#This Row],[Column2]])</f>
        <v>37.514593620928501</v>
      </c>
      <c r="F333" s="4">
        <f>_xlfn.NUMBERVALUE(Test_Length_Start[[#This Row],[Column3]])</f>
        <v>3.65450794845674</v>
      </c>
      <c r="G333" s="4">
        <f>_xlfn.NUMBERVALUE(Test_Length_Start[[#This Row],[Column4]])</f>
        <v>3.1413920583340499E-2</v>
      </c>
      <c r="H333" s="4">
        <f>_xlfn.NUMBERVALUE(Test_Length_Start[[#This Row],[Column5]])</f>
        <v>0.14324917250139699</v>
      </c>
      <c r="I333" s="4">
        <f>_xlfn.NUMBERVALUE(Test_Length_Start[[#This Row],[Column6]])</f>
        <v>2.8466725460798498E-2</v>
      </c>
      <c r="J333" s="4">
        <f>_xlfn.NUMBERVALUE(Test_Length_Start[[#This Row],[Column7]])</f>
        <v>8.7070518236528602E-2</v>
      </c>
      <c r="K333" s="4">
        <f>_xlfn.NUMBERVALUE(Test_Length_Start[[#This Row],[Column12]])</f>
        <v>7.1939577709417701</v>
      </c>
      <c r="L333" s="8">
        <f>_xlfn.NUMBERVALUE(Test_Length_Start[[#This Row],[Column10]])</f>
        <v>7.5548268490702494E-2</v>
      </c>
      <c r="M333" s="4">
        <f>_xlfn.NUMBERVALUE(Test_Length_Start[[#This Row],[Column11]])</f>
        <v>0.80244778650640802</v>
      </c>
      <c r="N333" s="8">
        <f>Tableau2[[#This Row],[Longueur manquante]]-(6-Tableau2[[#This Row],[longueur]])</f>
        <v>-1.5430442650368521</v>
      </c>
    </row>
    <row r="334" spans="2:14" x14ac:dyDescent="0.25">
      <c r="B334" s="3" t="str">
        <f t="shared" si="10"/>
        <v>11</v>
      </c>
      <c r="C334" s="4" t="str">
        <f>Test_Length_Start[[#This Row],[Column1]]</f>
        <v>11-Camera-0,05</v>
      </c>
      <c r="D334" s="3">
        <f t="shared" si="11"/>
        <v>0.5</v>
      </c>
      <c r="E334" s="4">
        <f>_xlfn.NUMBERVALUE(Test_Length_Start[[#This Row],[Column2]])</f>
        <v>45.966359469588198</v>
      </c>
      <c r="F334" s="4">
        <f>_xlfn.NUMBERVALUE(Test_Length_Start[[#This Row],[Column3]])</f>
        <v>3.7530225797083001</v>
      </c>
      <c r="G334" s="4">
        <f>_xlfn.NUMBERVALUE(Test_Length_Start[[#This Row],[Column4]])</f>
        <v>1.68770763004026E-2</v>
      </c>
      <c r="H334" s="4">
        <f>_xlfn.NUMBERVALUE(Test_Length_Start[[#This Row],[Column5]])</f>
        <v>0.12277595616960101</v>
      </c>
      <c r="I334" s="4">
        <f>_xlfn.NUMBERVALUE(Test_Length_Start[[#This Row],[Column6]])</f>
        <v>1.53361856605564E-2</v>
      </c>
      <c r="J334" s="4">
        <f>_xlfn.NUMBERVALUE(Test_Length_Start[[#This Row],[Column7]])</f>
        <v>7.3844375317754798E-2</v>
      </c>
      <c r="K334" s="4">
        <f>_xlfn.NUMBERVALUE(Test_Length_Start[[#This Row],[Column12]])</f>
        <v>5.9800165599444801</v>
      </c>
      <c r="L334" s="8">
        <f>_xlfn.NUMBERVALUE(Test_Length_Start[[#This Row],[Column10]])</f>
        <v>4.8751596158320802E-2</v>
      </c>
      <c r="M334" s="4">
        <f>_xlfn.NUMBERVALUE(Test_Length_Start[[#This Row],[Column11]])</f>
        <v>0.83247070113535904</v>
      </c>
      <c r="N334" s="8">
        <f>Tableau2[[#This Row],[Longueur manquante]]-(6-Tableau2[[#This Row],[longueur]])</f>
        <v>-1.414506719156341</v>
      </c>
    </row>
    <row r="335" spans="2:14" x14ac:dyDescent="0.25">
      <c r="B335" s="3" t="str">
        <f t="shared" si="10"/>
        <v>11</v>
      </c>
      <c r="C335" s="4" t="str">
        <f>Test_Length_Start[[#This Row],[Column1]]</f>
        <v>11-Camera-0,05</v>
      </c>
      <c r="D335" s="3">
        <f t="shared" si="11"/>
        <v>0.5</v>
      </c>
      <c r="E335" s="4">
        <f>_xlfn.NUMBERVALUE(Test_Length_Start[[#This Row],[Column2]])</f>
        <v>46.489917133432201</v>
      </c>
      <c r="F335" s="4">
        <f>_xlfn.NUMBERVALUE(Test_Length_Start[[#This Row],[Column3]])</f>
        <v>3.7938555199235098</v>
      </c>
      <c r="G335" s="4">
        <f>_xlfn.NUMBERVALUE(Test_Length_Start[[#This Row],[Column4]])</f>
        <v>1.7683478471295699E-2</v>
      </c>
      <c r="H335" s="4">
        <f>_xlfn.NUMBERVALUE(Test_Length_Start[[#This Row],[Column5]])</f>
        <v>0.12956126117892999</v>
      </c>
      <c r="I335" s="4">
        <f>_xlfn.NUMBERVALUE(Test_Length_Start[[#This Row],[Column6]])</f>
        <v>1.29616909214563E-2</v>
      </c>
      <c r="J335" s="4">
        <f>_xlfn.NUMBERVALUE(Test_Length_Start[[#This Row],[Column7]])</f>
        <v>7.9294528373170206E-2</v>
      </c>
      <c r="K335" s="4">
        <f>_xlfn.NUMBERVALUE(Test_Length_Start[[#This Row],[Column12]])</f>
        <v>5.6530019069323298</v>
      </c>
      <c r="L335" s="8">
        <f>_xlfn.NUMBERVALUE(Test_Length_Start[[#This Row],[Column10]])</f>
        <v>7.4343742126769002E-2</v>
      </c>
      <c r="M335" s="4">
        <f>_xlfn.NUMBERVALUE(Test_Length_Start[[#This Row],[Column11]])</f>
        <v>0.84753566387072798</v>
      </c>
      <c r="N335" s="8">
        <f>Tableau2[[#This Row],[Longueur manquante]]-(6-Tableau2[[#This Row],[longueur]])</f>
        <v>-1.3586088162057623</v>
      </c>
    </row>
    <row r="336" spans="2:14" x14ac:dyDescent="0.25">
      <c r="B336" s="3" t="str">
        <f t="shared" si="10"/>
        <v>11</v>
      </c>
      <c r="C336" s="4" t="str">
        <f>Test_Length_Start[[#This Row],[Column1]]</f>
        <v>11-Camera-0,05</v>
      </c>
      <c r="D336" s="3">
        <f t="shared" si="11"/>
        <v>0.5</v>
      </c>
      <c r="E336" s="4">
        <f>_xlfn.NUMBERVALUE(Test_Length_Start[[#This Row],[Column2]])</f>
        <v>51.918518028999202</v>
      </c>
      <c r="F336" s="4">
        <f>_xlfn.NUMBERVALUE(Test_Length_Start[[#This Row],[Column3]])</f>
        <v>3.97133767279845</v>
      </c>
      <c r="G336" s="4">
        <f>_xlfn.NUMBERVALUE(Test_Length_Start[[#This Row],[Column4]])</f>
        <v>2.4530695069733599E-2</v>
      </c>
      <c r="H336" s="4">
        <f>_xlfn.NUMBERVALUE(Test_Length_Start[[#This Row],[Column5]])</f>
        <v>0.125252623976463</v>
      </c>
      <c r="I336" s="4">
        <f>_xlfn.NUMBERVALUE(Test_Length_Start[[#This Row],[Column6]])</f>
        <v>1.53189340004285E-2</v>
      </c>
      <c r="J336" s="4">
        <f>_xlfn.NUMBERVALUE(Test_Length_Start[[#This Row],[Column7]])</f>
        <v>7.5085988273826398E-2</v>
      </c>
      <c r="K336" s="4">
        <f>_xlfn.NUMBERVALUE(Test_Length_Start[[#This Row],[Column12]])</f>
        <v>6.0730114609468702</v>
      </c>
      <c r="L336" s="8">
        <f>_xlfn.NUMBERVALUE(Test_Length_Start[[#This Row],[Column10]])</f>
        <v>7.5437115139219801E-2</v>
      </c>
      <c r="M336" s="4">
        <f>_xlfn.NUMBERVALUE(Test_Length_Start[[#This Row],[Column11]])</f>
        <v>0.85518033755171696</v>
      </c>
      <c r="N336" s="8">
        <f>Tableau2[[#This Row],[Longueur manquante]]-(6-Tableau2[[#This Row],[longueur]])</f>
        <v>-1.173481989649833</v>
      </c>
    </row>
    <row r="337" spans="2:14" x14ac:dyDescent="0.25">
      <c r="B337" s="3" t="str">
        <f t="shared" si="10"/>
        <v>11</v>
      </c>
      <c r="C337" s="4" t="str">
        <f>Test_Length_Start[[#This Row],[Column1]]</f>
        <v>11-Camera-0,05</v>
      </c>
      <c r="D337" s="3">
        <f t="shared" si="11"/>
        <v>0.5</v>
      </c>
      <c r="E337" s="4">
        <f>_xlfn.NUMBERVALUE(Test_Length_Start[[#This Row],[Column2]])</f>
        <v>52.922098498765003</v>
      </c>
      <c r="F337" s="4">
        <f>_xlfn.NUMBERVALUE(Test_Length_Start[[#This Row],[Column3]])</f>
        <v>3.88669458006548</v>
      </c>
      <c r="G337" s="4">
        <f>_xlfn.NUMBERVALUE(Test_Length_Start[[#This Row],[Column4]])</f>
        <v>3.5122947575769503E-2</v>
      </c>
      <c r="H337" s="4">
        <f>_xlfn.NUMBERVALUE(Test_Length_Start[[#This Row],[Column5]])</f>
        <v>0.13003491889475799</v>
      </c>
      <c r="I337" s="4">
        <f>_xlfn.NUMBERVALUE(Test_Length_Start[[#This Row],[Column6]])</f>
        <v>3.1919555934209698E-2</v>
      </c>
      <c r="J337" s="4">
        <f>_xlfn.NUMBERVALUE(Test_Length_Start[[#This Row],[Column7]])</f>
        <v>8.2778650356918407E-2</v>
      </c>
      <c r="K337" s="4">
        <f>_xlfn.NUMBERVALUE(Test_Length_Start[[#This Row],[Column12]])</f>
        <v>5.9156358740292401</v>
      </c>
      <c r="L337" s="8">
        <f>_xlfn.NUMBERVALUE(Test_Length_Start[[#This Row],[Column10]])</f>
        <v>8.9772431077341799E-2</v>
      </c>
      <c r="M337" s="4">
        <f>_xlfn.NUMBERVALUE(Test_Length_Start[[#This Row],[Column11]])</f>
        <v>0.82229625287600905</v>
      </c>
      <c r="N337" s="8">
        <f>Tableau2[[#This Row],[Longueur manquante]]-(6-Tableau2[[#This Row],[longueur]])</f>
        <v>-1.2910091670585109</v>
      </c>
    </row>
    <row r="338" spans="2:14" x14ac:dyDescent="0.25">
      <c r="B338" s="3" t="str">
        <f t="shared" si="10"/>
        <v>11</v>
      </c>
      <c r="C338" s="4" t="str">
        <f>Test_Length_Start[[#This Row],[Column1]]</f>
        <v>11-Camera-0,05</v>
      </c>
      <c r="D338" s="3">
        <f t="shared" si="11"/>
        <v>0.5</v>
      </c>
      <c r="E338" s="4">
        <f>_xlfn.NUMBERVALUE(Test_Length_Start[[#This Row],[Column2]])</f>
        <v>51.149884769541103</v>
      </c>
      <c r="F338" s="4">
        <f>_xlfn.NUMBERVALUE(Test_Length_Start[[#This Row],[Column3]])</f>
        <v>3.7961118502562701</v>
      </c>
      <c r="G338" s="4">
        <f>_xlfn.NUMBERVALUE(Test_Length_Start[[#This Row],[Column4]])</f>
        <v>2.75322867335435E-2</v>
      </c>
      <c r="H338" s="4">
        <f>_xlfn.NUMBERVALUE(Test_Length_Start[[#This Row],[Column5]])</f>
        <v>0.128098255685132</v>
      </c>
      <c r="I338" s="4">
        <f>_xlfn.NUMBERVALUE(Test_Length_Start[[#This Row],[Column6]])</f>
        <v>2.4856251543167E-2</v>
      </c>
      <c r="J338" s="4">
        <f>_xlfn.NUMBERVALUE(Test_Length_Start[[#This Row],[Column7]])</f>
        <v>7.9052190759639193E-2</v>
      </c>
      <c r="K338" s="4">
        <f>_xlfn.NUMBERVALUE(Test_Length_Start[[#This Row],[Column12]])</f>
        <v>5.8420316490810302</v>
      </c>
      <c r="L338" s="8">
        <f>_xlfn.NUMBERVALUE(Test_Length_Start[[#This Row],[Column10]])</f>
        <v>7.6290027599490898E-2</v>
      </c>
      <c r="M338" s="4">
        <f>_xlfn.NUMBERVALUE(Test_Length_Start[[#This Row],[Column11]])</f>
        <v>0.84102331089327198</v>
      </c>
      <c r="N338" s="8">
        <f>Tableau2[[#This Row],[Longueur manquante]]-(6-Tableau2[[#This Row],[longueur]])</f>
        <v>-1.3628648388504581</v>
      </c>
    </row>
    <row r="339" spans="2:14" x14ac:dyDescent="0.25">
      <c r="B339" s="3" t="str">
        <f t="shared" si="10"/>
        <v>11</v>
      </c>
      <c r="C339" s="4" t="str">
        <f>Test_Length_Start[[#This Row],[Column1]]</f>
        <v>11-Camera-0,05</v>
      </c>
      <c r="D339" s="3">
        <f t="shared" si="11"/>
        <v>0.5</v>
      </c>
      <c r="E339" s="4">
        <f>_xlfn.NUMBERVALUE(Test_Length_Start[[#This Row],[Column2]])</f>
        <v>47.033226006538101</v>
      </c>
      <c r="F339" s="4">
        <f>_xlfn.NUMBERVALUE(Test_Length_Start[[#This Row],[Column3]])</f>
        <v>3.7754727204158001</v>
      </c>
      <c r="G339" s="4">
        <f>_xlfn.NUMBERVALUE(Test_Length_Start[[#This Row],[Column4]])</f>
        <v>1.8260826137596501E-2</v>
      </c>
      <c r="H339" s="4">
        <f>_xlfn.NUMBERVALUE(Test_Length_Start[[#This Row],[Column5]])</f>
        <v>0.12100066504723</v>
      </c>
      <c r="I339" s="4">
        <f>_xlfn.NUMBERVALUE(Test_Length_Start[[#This Row],[Column6]])</f>
        <v>1.16881655157031E-2</v>
      </c>
      <c r="J339" s="4">
        <f>_xlfn.NUMBERVALUE(Test_Length_Start[[#This Row],[Column7]])</f>
        <v>7.4343291706387093E-2</v>
      </c>
      <c r="K339" s="4">
        <f>_xlfn.NUMBERVALUE(Test_Length_Start[[#This Row],[Column12]])</f>
        <v>6.0238990989746499</v>
      </c>
      <c r="L339" s="8">
        <f>_xlfn.NUMBERVALUE(Test_Length_Start[[#This Row],[Column10]])</f>
        <v>6.4452964275498195E-2</v>
      </c>
      <c r="M339" s="4">
        <f>_xlfn.NUMBERVALUE(Test_Length_Start[[#This Row],[Column11]])</f>
        <v>0.81891389125368996</v>
      </c>
      <c r="N339" s="8">
        <f>Tableau2[[#This Row],[Longueur manquante]]-(6-Tableau2[[#This Row],[longueur]])</f>
        <v>-1.40561338833051</v>
      </c>
    </row>
    <row r="340" spans="2:14" x14ac:dyDescent="0.25">
      <c r="B340" s="3" t="str">
        <f t="shared" si="10"/>
        <v>11</v>
      </c>
      <c r="C340" s="4" t="str">
        <f>Test_Length_Start[[#This Row],[Column1]]</f>
        <v>11-Camera-0,05</v>
      </c>
      <c r="D340" s="3">
        <f t="shared" si="11"/>
        <v>0.5</v>
      </c>
      <c r="E340" s="4">
        <f>_xlfn.NUMBERVALUE(Test_Length_Start[[#This Row],[Column2]])</f>
        <v>50.874698124489697</v>
      </c>
      <c r="F340" s="4">
        <f>_xlfn.NUMBERVALUE(Test_Length_Start[[#This Row],[Column3]])</f>
        <v>3.8908435002886801</v>
      </c>
      <c r="G340" s="4">
        <f>_xlfn.NUMBERVALUE(Test_Length_Start[[#This Row],[Column4]])</f>
        <v>2.69544998997477E-2</v>
      </c>
      <c r="H340" s="4">
        <f>_xlfn.NUMBERVALUE(Test_Length_Start[[#This Row],[Column5]])</f>
        <v>0.126466487341231</v>
      </c>
      <c r="I340" s="4">
        <f>_xlfn.NUMBERVALUE(Test_Length_Start[[#This Row],[Column6]])</f>
        <v>2.5760549545047699E-2</v>
      </c>
      <c r="J340" s="4">
        <f>_xlfn.NUMBERVALUE(Test_Length_Start[[#This Row],[Column7]])</f>
        <v>7.6854758405569101E-2</v>
      </c>
      <c r="K340" s="4">
        <f>_xlfn.NUMBERVALUE(Test_Length_Start[[#This Row],[Column12]])</f>
        <v>5.5518195600015998</v>
      </c>
      <c r="L340" s="8">
        <f>_xlfn.NUMBERVALUE(Test_Length_Start[[#This Row],[Column10]])</f>
        <v>6.7597546959109897E-2</v>
      </c>
      <c r="M340" s="4">
        <f>_xlfn.NUMBERVALUE(Test_Length_Start[[#This Row],[Column11]])</f>
        <v>0.826562392667055</v>
      </c>
      <c r="N340" s="8">
        <f>Tableau2[[#This Row],[Longueur manquante]]-(6-Tableau2[[#This Row],[longueur]])</f>
        <v>-1.282594107044265</v>
      </c>
    </row>
    <row r="341" spans="2:14" x14ac:dyDescent="0.25">
      <c r="B341" s="3" t="str">
        <f t="shared" si="10"/>
        <v>11</v>
      </c>
      <c r="C341" s="4" t="str">
        <f>Test_Length_Start[[#This Row],[Column1]]</f>
        <v>11-Camera-0,05</v>
      </c>
      <c r="D341" s="3">
        <f t="shared" si="11"/>
        <v>0.5</v>
      </c>
      <c r="E341" s="4">
        <f>_xlfn.NUMBERVALUE(Test_Length_Start[[#This Row],[Column2]])</f>
        <v>52.3790446345173</v>
      </c>
      <c r="F341" s="4">
        <f>_xlfn.NUMBERVALUE(Test_Length_Start[[#This Row],[Column3]])</f>
        <v>3.7974109421020401</v>
      </c>
      <c r="G341" s="4">
        <f>_xlfn.NUMBERVALUE(Test_Length_Start[[#This Row],[Column4]])</f>
        <v>2.22850176494288E-2</v>
      </c>
      <c r="H341" s="4">
        <f>_xlfn.NUMBERVALUE(Test_Length_Start[[#This Row],[Column5]])</f>
        <v>0.125717142851939</v>
      </c>
      <c r="I341" s="4">
        <f>_xlfn.NUMBERVALUE(Test_Length_Start[[#This Row],[Column6]])</f>
        <v>1.93220940393612E-2</v>
      </c>
      <c r="J341" s="4">
        <f>_xlfn.NUMBERVALUE(Test_Length_Start[[#This Row],[Column7]])</f>
        <v>7.4402007944135304E-2</v>
      </c>
      <c r="K341" s="4">
        <f>_xlfn.NUMBERVALUE(Test_Length_Start[[#This Row],[Column12]])</f>
        <v>5.6914252769201896</v>
      </c>
      <c r="L341" s="8">
        <f>_xlfn.NUMBERVALUE(Test_Length_Start[[#This Row],[Column10]])</f>
        <v>8.2732362462673098E-2</v>
      </c>
      <c r="M341" s="4">
        <f>_xlfn.NUMBERVALUE(Test_Length_Start[[#This Row],[Column11]])</f>
        <v>0.848787322277745</v>
      </c>
      <c r="N341" s="8">
        <f>Tableau2[[#This Row],[Longueur manquante]]-(6-Tableau2[[#This Row],[longueur]])</f>
        <v>-1.3538017356202148</v>
      </c>
    </row>
    <row r="342" spans="2:14" x14ac:dyDescent="0.25">
      <c r="B342" s="3" t="str">
        <f t="shared" si="10"/>
        <v>11</v>
      </c>
      <c r="C342" s="4" t="str">
        <f>Test_Length_Start[[#This Row],[Column1]]</f>
        <v>11-Camera-0,1</v>
      </c>
      <c r="D342" s="3">
        <f t="shared" si="11"/>
        <v>1</v>
      </c>
      <c r="E342" s="4">
        <f>_xlfn.NUMBERVALUE(Test_Length_Start[[#This Row],[Column2]])</f>
        <v>46.459257799891503</v>
      </c>
      <c r="F342" s="4">
        <f>_xlfn.NUMBERVALUE(Test_Length_Start[[#This Row],[Column3]])</f>
        <v>4.05255387940724</v>
      </c>
      <c r="G342" s="4">
        <f>_xlfn.NUMBERVALUE(Test_Length_Start[[#This Row],[Column4]])</f>
        <v>7.1183234916097696E-2</v>
      </c>
      <c r="H342" s="4">
        <f>_xlfn.NUMBERVALUE(Test_Length_Start[[#This Row],[Column5]])</f>
        <v>0.18069405588887</v>
      </c>
      <c r="I342" s="4">
        <f>_xlfn.NUMBERVALUE(Test_Length_Start[[#This Row],[Column6]])</f>
        <v>6.2684517626528699E-2</v>
      </c>
      <c r="J342" s="4">
        <f>_xlfn.NUMBERVALUE(Test_Length_Start[[#This Row],[Column7]])</f>
        <v>0.13653336318878001</v>
      </c>
      <c r="K342" s="4">
        <f>_xlfn.NUMBERVALUE(Test_Length_Start[[#This Row],[Column12]])</f>
        <v>5.8006099699996403</v>
      </c>
      <c r="L342" s="8">
        <f>_xlfn.NUMBERVALUE(Test_Length_Start[[#This Row],[Column10]])</f>
        <v>0.18862190033707099</v>
      </c>
      <c r="M342" s="4">
        <f>_xlfn.NUMBERVALUE(Test_Length_Start[[#This Row],[Column11]])</f>
        <v>0.883192379498975</v>
      </c>
      <c r="N342" s="8">
        <f>Tableau2[[#This Row],[Longueur manquante]]-(6-Tableau2[[#This Row],[longueur]])</f>
        <v>-1.0642537410937849</v>
      </c>
    </row>
    <row r="343" spans="2:14" x14ac:dyDescent="0.25">
      <c r="B343" s="3" t="str">
        <f t="shared" si="10"/>
        <v>11</v>
      </c>
      <c r="C343" s="4" t="str">
        <f>Test_Length_Start[[#This Row],[Column1]]</f>
        <v>11-Camera-0,1</v>
      </c>
      <c r="D343" s="3">
        <f t="shared" si="11"/>
        <v>1</v>
      </c>
      <c r="E343" s="4">
        <f>_xlfn.NUMBERVALUE(Test_Length_Start[[#This Row],[Column2]])</f>
        <v>58.916933269528798</v>
      </c>
      <c r="F343" s="4">
        <f>_xlfn.NUMBERVALUE(Test_Length_Start[[#This Row],[Column3]])</f>
        <v>4.0656657336301798</v>
      </c>
      <c r="G343" s="4">
        <f>_xlfn.NUMBERVALUE(Test_Length_Start[[#This Row],[Column4]])</f>
        <v>9.31050828404002E-2</v>
      </c>
      <c r="H343" s="4">
        <f>_xlfn.NUMBERVALUE(Test_Length_Start[[#This Row],[Column5]])</f>
        <v>0.18859512195443301</v>
      </c>
      <c r="I343" s="4">
        <f>_xlfn.NUMBERVALUE(Test_Length_Start[[#This Row],[Column6]])</f>
        <v>5.89902808430545E-2</v>
      </c>
      <c r="J343" s="4">
        <f>_xlfn.NUMBERVALUE(Test_Length_Start[[#This Row],[Column7]])</f>
        <v>0.13385913269598501</v>
      </c>
      <c r="K343" s="4">
        <f>_xlfn.NUMBERVALUE(Test_Length_Start[[#This Row],[Column12]])</f>
        <v>5.8813598989509002</v>
      </c>
      <c r="L343" s="8">
        <f>_xlfn.NUMBERVALUE(Test_Length_Start[[#This Row],[Column10]])</f>
        <v>0.31686549302398997</v>
      </c>
      <c r="M343" s="4">
        <f>_xlfn.NUMBERVALUE(Test_Length_Start[[#This Row],[Column11]])</f>
        <v>0.84750425624645997</v>
      </c>
      <c r="N343" s="8">
        <f>Tableau2[[#This Row],[Longueur manquante]]-(6-Tableau2[[#This Row],[longueur]])</f>
        <v>-1.0868300101233603</v>
      </c>
    </row>
    <row r="344" spans="2:14" x14ac:dyDescent="0.25">
      <c r="B344" s="3" t="str">
        <f t="shared" si="10"/>
        <v>11</v>
      </c>
      <c r="C344" s="4" t="str">
        <f>Test_Length_Start[[#This Row],[Column1]]</f>
        <v>11-Camera-0,1</v>
      </c>
      <c r="D344" s="3">
        <f t="shared" si="11"/>
        <v>1</v>
      </c>
      <c r="E344" s="4">
        <f>_xlfn.NUMBERVALUE(Test_Length_Start[[#This Row],[Column2]])</f>
        <v>17.501378683476201</v>
      </c>
      <c r="F344" s="4">
        <f>_xlfn.NUMBERVALUE(Test_Length_Start[[#This Row],[Column3]])</f>
        <v>3.7904846179302201</v>
      </c>
      <c r="G344" s="4">
        <f>_xlfn.NUMBERVALUE(Test_Length_Start[[#This Row],[Column4]])</f>
        <v>7.9224724728745005E-2</v>
      </c>
      <c r="H344" s="4">
        <f>_xlfn.NUMBERVALUE(Test_Length_Start[[#This Row],[Column5]])</f>
        <v>0.187390041894378</v>
      </c>
      <c r="I344" s="4">
        <f>_xlfn.NUMBERVALUE(Test_Length_Start[[#This Row],[Column6]])</f>
        <v>5.4929105009773299E-2</v>
      </c>
      <c r="J344" s="4">
        <f>_xlfn.NUMBERVALUE(Test_Length_Start[[#This Row],[Column7]])</f>
        <v>0.147832961643028</v>
      </c>
      <c r="K344" s="4">
        <f>_xlfn.NUMBERVALUE(Test_Length_Start[[#This Row],[Column12]])</f>
        <v>5.9785333960317004</v>
      </c>
      <c r="L344" s="8">
        <f>_xlfn.NUMBERVALUE(Test_Length_Start[[#This Row],[Column10]])</f>
        <v>0.33759957739348401</v>
      </c>
      <c r="M344" s="4">
        <f>_xlfn.NUMBERVALUE(Test_Length_Start[[#This Row],[Column11]])</f>
        <v>0.72197775528333696</v>
      </c>
      <c r="N344" s="8">
        <f>Tableau2[[#This Row],[Longueur manquante]]-(6-Tableau2[[#This Row],[longueur]])</f>
        <v>-1.4875376267864429</v>
      </c>
    </row>
    <row r="345" spans="2:14" x14ac:dyDescent="0.25">
      <c r="B345" s="3" t="str">
        <f t="shared" si="10"/>
        <v>11</v>
      </c>
      <c r="C345" s="4" t="str">
        <f>Test_Length_Start[[#This Row],[Column1]]</f>
        <v>11-Camera-0,1</v>
      </c>
      <c r="D345" s="3">
        <f t="shared" si="11"/>
        <v>1</v>
      </c>
      <c r="E345" s="4">
        <f>_xlfn.NUMBERVALUE(Test_Length_Start[[#This Row],[Column2]])</f>
        <v>46.094939710796801</v>
      </c>
      <c r="F345" s="4">
        <f>_xlfn.NUMBERVALUE(Test_Length_Start[[#This Row],[Column3]])</f>
        <v>3.8649370933278302</v>
      </c>
      <c r="G345" s="4">
        <f>_xlfn.NUMBERVALUE(Test_Length_Start[[#This Row],[Column4]])</f>
        <v>0.10492791151894799</v>
      </c>
      <c r="H345" s="4">
        <f>_xlfn.NUMBERVALUE(Test_Length_Start[[#This Row],[Column5]])</f>
        <v>0.181683649433726</v>
      </c>
      <c r="I345" s="4">
        <f>_xlfn.NUMBERVALUE(Test_Length_Start[[#This Row],[Column6]])</f>
        <v>0.104699903597693</v>
      </c>
      <c r="J345" s="4">
        <f>_xlfn.NUMBERVALUE(Test_Length_Start[[#This Row],[Column7]])</f>
        <v>0.151634398619656</v>
      </c>
      <c r="K345" s="4">
        <f>_xlfn.NUMBERVALUE(Test_Length_Start[[#This Row],[Column12]])</f>
        <v>5.6268648840487003</v>
      </c>
      <c r="L345" s="8">
        <f>_xlfn.NUMBERVALUE(Test_Length_Start[[#This Row],[Column10]])</f>
        <v>0.25377302848401601</v>
      </c>
      <c r="M345" s="4">
        <f>_xlfn.NUMBERVALUE(Test_Length_Start[[#This Row],[Column11]])</f>
        <v>0.72054749452762101</v>
      </c>
      <c r="N345" s="8">
        <f>Tableau2[[#This Row],[Longueur manquante]]-(6-Tableau2[[#This Row],[longueur]])</f>
        <v>-1.4145154121445489</v>
      </c>
    </row>
    <row r="346" spans="2:14" x14ac:dyDescent="0.25">
      <c r="B346" s="3" t="str">
        <f t="shared" si="10"/>
        <v>11</v>
      </c>
      <c r="C346" s="4" t="str">
        <f>Test_Length_Start[[#This Row],[Column1]]</f>
        <v>11-Camera-0,1</v>
      </c>
      <c r="D346" s="3">
        <f t="shared" si="11"/>
        <v>1</v>
      </c>
      <c r="E346" s="4">
        <f>_xlfn.NUMBERVALUE(Test_Length_Start[[#This Row],[Column2]])</f>
        <v>75.912119517608005</v>
      </c>
      <c r="F346" s="4">
        <f>_xlfn.NUMBERVALUE(Test_Length_Start[[#This Row],[Column3]])</f>
        <v>4.1511480930938598</v>
      </c>
      <c r="G346" s="4">
        <f>_xlfn.NUMBERVALUE(Test_Length_Start[[#This Row],[Column4]])</f>
        <v>0.15618308905612199</v>
      </c>
      <c r="H346" s="4">
        <f>_xlfn.NUMBERVALUE(Test_Length_Start[[#This Row],[Column5]])</f>
        <v>0.19093648813542</v>
      </c>
      <c r="I346" s="4">
        <f>_xlfn.NUMBERVALUE(Test_Length_Start[[#This Row],[Column6]])</f>
        <v>9.5912786280326706E-2</v>
      </c>
      <c r="J346" s="4">
        <f>_xlfn.NUMBERVALUE(Test_Length_Start[[#This Row],[Column7]])</f>
        <v>0.137213281773331</v>
      </c>
      <c r="K346" s="4">
        <f>_xlfn.NUMBERVALUE(Test_Length_Start[[#This Row],[Column12]])</f>
        <v>6.8261078599607501</v>
      </c>
      <c r="L346" s="8">
        <f>_xlfn.NUMBERVALUE(Test_Length_Start[[#This Row],[Column10]])</f>
        <v>0.51202227666681799</v>
      </c>
      <c r="M346" s="4">
        <f>_xlfn.NUMBERVALUE(Test_Length_Start[[#This Row],[Column11]])</f>
        <v>0.696198617618767</v>
      </c>
      <c r="N346" s="8">
        <f>Tableau2[[#This Row],[Longueur manquante]]-(6-Tableau2[[#This Row],[longueur]])</f>
        <v>-1.1526532892873731</v>
      </c>
    </row>
    <row r="347" spans="2:14" x14ac:dyDescent="0.25">
      <c r="B347" s="3" t="str">
        <f t="shared" si="10"/>
        <v>11</v>
      </c>
      <c r="C347" s="4" t="str">
        <f>Test_Length_Start[[#This Row],[Column1]]</f>
        <v>11-Camera-0,1</v>
      </c>
      <c r="D347" s="3">
        <f t="shared" si="11"/>
        <v>1</v>
      </c>
      <c r="E347" s="4">
        <f>_xlfn.NUMBERVALUE(Test_Length_Start[[#This Row],[Column2]])</f>
        <v>46.674665889373401</v>
      </c>
      <c r="F347" s="4">
        <f>_xlfn.NUMBERVALUE(Test_Length_Start[[#This Row],[Column3]])</f>
        <v>4.1662396796512198</v>
      </c>
      <c r="G347" s="4">
        <f>_xlfn.NUMBERVALUE(Test_Length_Start[[#This Row],[Column4]])</f>
        <v>9.2612490900235295E-2</v>
      </c>
      <c r="H347" s="4">
        <f>_xlfn.NUMBERVALUE(Test_Length_Start[[#This Row],[Column5]])</f>
        <v>0.19909564019641801</v>
      </c>
      <c r="I347" s="4">
        <f>_xlfn.NUMBERVALUE(Test_Length_Start[[#This Row],[Column6]])</f>
        <v>7.48955217515892E-2</v>
      </c>
      <c r="J347" s="4">
        <f>_xlfn.NUMBERVALUE(Test_Length_Start[[#This Row],[Column7]])</f>
        <v>0.139839445878815</v>
      </c>
      <c r="K347" s="4">
        <f>_xlfn.NUMBERVALUE(Test_Length_Start[[#This Row],[Column12]])</f>
        <v>6.1123356369789601</v>
      </c>
      <c r="L347" s="8">
        <f>_xlfn.NUMBERVALUE(Test_Length_Start[[#This Row],[Column10]])</f>
        <v>0.31188981635618901</v>
      </c>
      <c r="M347" s="4">
        <f>_xlfn.NUMBERVALUE(Test_Length_Start[[#This Row],[Column11]])</f>
        <v>0.84955788605544502</v>
      </c>
      <c r="N347" s="8">
        <f>Tableau2[[#This Row],[Longueur manquante]]-(6-Tableau2[[#This Row],[longueur]])</f>
        <v>-0.9842024342933352</v>
      </c>
    </row>
    <row r="348" spans="2:14" x14ac:dyDescent="0.25">
      <c r="B348" s="3" t="str">
        <f t="shared" si="10"/>
        <v>11</v>
      </c>
      <c r="C348" s="4" t="str">
        <f>Test_Length_Start[[#This Row],[Column1]]</f>
        <v>11-Camera-0,1</v>
      </c>
      <c r="D348" s="3">
        <f t="shared" si="11"/>
        <v>1</v>
      </c>
      <c r="E348" s="4">
        <f>_xlfn.NUMBERVALUE(Test_Length_Start[[#This Row],[Column2]])</f>
        <v>39.041871726286402</v>
      </c>
      <c r="F348" s="4">
        <f>_xlfn.NUMBERVALUE(Test_Length_Start[[#This Row],[Column3]])</f>
        <v>3.8655715178691099</v>
      </c>
      <c r="G348" s="4">
        <f>_xlfn.NUMBERVALUE(Test_Length_Start[[#This Row],[Column4]])</f>
        <v>5.7308038486393001E-2</v>
      </c>
      <c r="H348" s="4">
        <f>_xlfn.NUMBERVALUE(Test_Length_Start[[#This Row],[Column5]])</f>
        <v>0.14450825633304601</v>
      </c>
      <c r="I348" s="4">
        <f>_xlfn.NUMBERVALUE(Test_Length_Start[[#This Row],[Column6]])</f>
        <v>5.7587113483141897E-2</v>
      </c>
      <c r="J348" s="4">
        <f>_xlfn.NUMBERVALUE(Test_Length_Start[[#This Row],[Column7]])</f>
        <v>9.7551954464547605E-2</v>
      </c>
      <c r="K348" s="4">
        <f>_xlfn.NUMBERVALUE(Test_Length_Start[[#This Row],[Column12]])</f>
        <v>5.6372607649536803</v>
      </c>
      <c r="L348" s="8">
        <f>_xlfn.NUMBERVALUE(Test_Length_Start[[#This Row],[Column10]])</f>
        <v>0.11876709862755599</v>
      </c>
      <c r="M348" s="4">
        <f>_xlfn.NUMBERVALUE(Test_Length_Start[[#This Row],[Column11]])</f>
        <v>0.85632679598358497</v>
      </c>
      <c r="N348" s="8">
        <f>Tableau2[[#This Row],[Longueur manquante]]-(6-Tableau2[[#This Row],[longueur]])</f>
        <v>-1.2781016861473051</v>
      </c>
    </row>
    <row r="349" spans="2:14" x14ac:dyDescent="0.25">
      <c r="B349" s="3" t="str">
        <f t="shared" si="10"/>
        <v>11</v>
      </c>
      <c r="C349" s="4" t="str">
        <f>Test_Length_Start[[#This Row],[Column1]]</f>
        <v>11-Camera-0,1</v>
      </c>
      <c r="D349" s="3">
        <f t="shared" si="11"/>
        <v>1</v>
      </c>
      <c r="E349" s="4">
        <f>_xlfn.NUMBERVALUE(Test_Length_Start[[#This Row],[Column2]])</f>
        <v>81.002310243867996</v>
      </c>
      <c r="F349" s="4">
        <f>_xlfn.NUMBERVALUE(Test_Length_Start[[#This Row],[Column3]])</f>
        <v>3.9239338590699302</v>
      </c>
      <c r="G349" s="4">
        <f>_xlfn.NUMBERVALUE(Test_Length_Start[[#This Row],[Column4]])</f>
        <v>0.13905172792010301</v>
      </c>
      <c r="H349" s="4">
        <f>_xlfn.NUMBERVALUE(Test_Length_Start[[#This Row],[Column5]])</f>
        <v>0.18887266874553699</v>
      </c>
      <c r="I349" s="4">
        <f>_xlfn.NUMBERVALUE(Test_Length_Start[[#This Row],[Column6]])</f>
        <v>0.107982804592546</v>
      </c>
      <c r="J349" s="4">
        <f>_xlfn.NUMBERVALUE(Test_Length_Start[[#This Row],[Column7]])</f>
        <v>0.14666879464941501</v>
      </c>
      <c r="K349" s="4">
        <f>_xlfn.NUMBERVALUE(Test_Length_Start[[#This Row],[Column12]])</f>
        <v>5.7200583440717301</v>
      </c>
      <c r="L349" s="8">
        <f>_xlfn.NUMBERVALUE(Test_Length_Start[[#This Row],[Column10]])</f>
        <v>0.41975924567404899</v>
      </c>
      <c r="M349" s="4">
        <f>_xlfn.NUMBERVALUE(Test_Length_Start[[#This Row],[Column11]])</f>
        <v>0.72589635074922099</v>
      </c>
      <c r="N349" s="8">
        <f>Tableau2[[#This Row],[Longueur manquante]]-(6-Tableau2[[#This Row],[longueur]])</f>
        <v>-1.3501697901808489</v>
      </c>
    </row>
    <row r="350" spans="2:14" x14ac:dyDescent="0.25">
      <c r="B350" s="3" t="str">
        <f t="shared" si="10"/>
        <v>11</v>
      </c>
      <c r="C350" s="4" t="str">
        <f>Test_Length_Start[[#This Row],[Column1]]</f>
        <v>11-Camera-0,1</v>
      </c>
      <c r="D350" s="3">
        <f t="shared" si="11"/>
        <v>1</v>
      </c>
      <c r="E350" s="4">
        <f>_xlfn.NUMBERVALUE(Test_Length_Start[[#This Row],[Column2]])</f>
        <v>58.763092115538498</v>
      </c>
      <c r="F350" s="4">
        <f>_xlfn.NUMBERVALUE(Test_Length_Start[[#This Row],[Column3]])</f>
        <v>4.0354795005025901</v>
      </c>
      <c r="G350" s="4">
        <f>_xlfn.NUMBERVALUE(Test_Length_Start[[#This Row],[Column4]])</f>
        <v>8.0190515064614998E-2</v>
      </c>
      <c r="H350" s="4">
        <f>_xlfn.NUMBERVALUE(Test_Length_Start[[#This Row],[Column5]])</f>
        <v>0.17205216415251101</v>
      </c>
      <c r="I350" s="4">
        <f>_xlfn.NUMBERVALUE(Test_Length_Start[[#This Row],[Column6]])</f>
        <v>6.2755889428039197E-2</v>
      </c>
      <c r="J350" s="4">
        <f>_xlfn.NUMBERVALUE(Test_Length_Start[[#This Row],[Column7]])</f>
        <v>0.122798480211794</v>
      </c>
      <c r="K350" s="4">
        <f>_xlfn.NUMBERVALUE(Test_Length_Start[[#This Row],[Column12]])</f>
        <v>5.1179203810170204</v>
      </c>
      <c r="L350" s="8">
        <f>_xlfn.NUMBERVALUE(Test_Length_Start[[#This Row],[Column10]])</f>
        <v>0.222480042375752</v>
      </c>
      <c r="M350" s="4">
        <f>_xlfn.NUMBERVALUE(Test_Length_Start[[#This Row],[Column11]])</f>
        <v>0.88189780140287199</v>
      </c>
      <c r="N350" s="8">
        <f>Tableau2[[#This Row],[Longueur manquante]]-(6-Tableau2[[#This Row],[longueur]])</f>
        <v>-1.0826226980945379</v>
      </c>
    </row>
    <row r="351" spans="2:14" x14ac:dyDescent="0.25">
      <c r="B351" s="3" t="str">
        <f t="shared" si="10"/>
        <v>11</v>
      </c>
      <c r="C351" s="4" t="str">
        <f>Test_Length_Start[[#This Row],[Column1]]</f>
        <v>11-Camera-0,1</v>
      </c>
      <c r="D351" s="3">
        <f t="shared" si="11"/>
        <v>1</v>
      </c>
      <c r="E351" s="4">
        <f>_xlfn.NUMBERVALUE(Test_Length_Start[[#This Row],[Column2]])</f>
        <v>38.429550309255298</v>
      </c>
      <c r="F351" s="4">
        <f>_xlfn.NUMBERVALUE(Test_Length_Start[[#This Row],[Column3]])</f>
        <v>3.8356710099760898</v>
      </c>
      <c r="G351" s="4">
        <f>_xlfn.NUMBERVALUE(Test_Length_Start[[#This Row],[Column4]])</f>
        <v>7.2618759370986802E-2</v>
      </c>
      <c r="H351" s="4">
        <f>_xlfn.NUMBERVALUE(Test_Length_Start[[#This Row],[Column5]])</f>
        <v>0.156337830663206</v>
      </c>
      <c r="I351" s="4">
        <f>_xlfn.NUMBERVALUE(Test_Length_Start[[#This Row],[Column6]])</f>
        <v>6.1282539787413201E-2</v>
      </c>
      <c r="J351" s="4">
        <f>_xlfn.NUMBERVALUE(Test_Length_Start[[#This Row],[Column7]])</f>
        <v>0.12366971064504099</v>
      </c>
      <c r="K351" s="4">
        <f>_xlfn.NUMBERVALUE(Test_Length_Start[[#This Row],[Column12]])</f>
        <v>5.3973888009786597</v>
      </c>
      <c r="L351" s="8">
        <f>_xlfn.NUMBERVALUE(Test_Length_Start[[#This Row],[Column10]])</f>
        <v>0.33907974084808001</v>
      </c>
      <c r="M351" s="4">
        <f>_xlfn.NUMBERVALUE(Test_Length_Start[[#This Row],[Column11]])</f>
        <v>0.68334288030752999</v>
      </c>
      <c r="N351" s="8">
        <f>Tableau2[[#This Row],[Longueur manquante]]-(6-Tableau2[[#This Row],[longueur]])</f>
        <v>-1.4809861097163801</v>
      </c>
    </row>
    <row r="352" spans="2:14" x14ac:dyDescent="0.25">
      <c r="B352" s="3" t="str">
        <f t="shared" si="10"/>
        <v>11</v>
      </c>
      <c r="C352" s="4" t="str">
        <f>Test_Length_Start[[#This Row],[Column1]]</f>
        <v>11-Camera-0,1</v>
      </c>
      <c r="D352" s="3">
        <f t="shared" si="11"/>
        <v>1</v>
      </c>
      <c r="E352" s="4">
        <f>_xlfn.NUMBERVALUE(Test_Length_Start[[#This Row],[Column2]])</f>
        <v>37.017535589670501</v>
      </c>
      <c r="F352" s="4">
        <f>_xlfn.NUMBERVALUE(Test_Length_Start[[#This Row],[Column3]])</f>
        <v>4.1120812920922498</v>
      </c>
      <c r="G352" s="4">
        <f>_xlfn.NUMBERVALUE(Test_Length_Start[[#This Row],[Column4]])</f>
        <v>0.119942877841272</v>
      </c>
      <c r="H352" s="4">
        <f>_xlfn.NUMBERVALUE(Test_Length_Start[[#This Row],[Column5]])</f>
        <v>0.207793313644455</v>
      </c>
      <c r="I352" s="4">
        <f>_xlfn.NUMBERVALUE(Test_Length_Start[[#This Row],[Column6]])</f>
        <v>7.70727263186817E-2</v>
      </c>
      <c r="J352" s="4">
        <f>_xlfn.NUMBERVALUE(Test_Length_Start[[#This Row],[Column7]])</f>
        <v>0.166560064921248</v>
      </c>
      <c r="K352" s="4">
        <f>_xlfn.NUMBERVALUE(Test_Length_Start[[#This Row],[Column12]])</f>
        <v>5.5099069689167601</v>
      </c>
      <c r="L352" s="8">
        <f>_xlfn.NUMBERVALUE(Test_Length_Start[[#This Row],[Column10]])</f>
        <v>0.43996122091712098</v>
      </c>
      <c r="M352" s="4">
        <f>_xlfn.NUMBERVALUE(Test_Length_Start[[#This Row],[Column11]])</f>
        <v>0.84611528832555905</v>
      </c>
      <c r="N352" s="8">
        <f>Tableau2[[#This Row],[Longueur manquante]]-(6-Tableau2[[#This Row],[longueur]])</f>
        <v>-1.041803419582191</v>
      </c>
    </row>
    <row r="353" spans="2:14" x14ac:dyDescent="0.25">
      <c r="B353" s="3" t="str">
        <f t="shared" si="10"/>
        <v>11</v>
      </c>
      <c r="C353" s="4" t="str">
        <f>Test_Length_Start[[#This Row],[Column1]]</f>
        <v>11-Camera-0,1</v>
      </c>
      <c r="D353" s="3">
        <f t="shared" si="11"/>
        <v>1</v>
      </c>
      <c r="E353" s="4">
        <f>_xlfn.NUMBERVALUE(Test_Length_Start[[#This Row],[Column2]])</f>
        <v>47.976164730642203</v>
      </c>
      <c r="F353" s="4">
        <f>_xlfn.NUMBERVALUE(Test_Length_Start[[#This Row],[Column3]])</f>
        <v>3.9936393697927501</v>
      </c>
      <c r="G353" s="4">
        <f>_xlfn.NUMBERVALUE(Test_Length_Start[[#This Row],[Column4]])</f>
        <v>0.11866515332485</v>
      </c>
      <c r="H353" s="4">
        <f>_xlfn.NUMBERVALUE(Test_Length_Start[[#This Row],[Column5]])</f>
        <v>0.24422863187784599</v>
      </c>
      <c r="I353" s="4">
        <f>_xlfn.NUMBERVALUE(Test_Length_Start[[#This Row],[Column6]])</f>
        <v>9.5472092320101704E-2</v>
      </c>
      <c r="J353" s="4">
        <f>_xlfn.NUMBERVALUE(Test_Length_Start[[#This Row],[Column7]])</f>
        <v>0.18566733380539099</v>
      </c>
      <c r="K353" s="4">
        <f>_xlfn.NUMBERVALUE(Test_Length_Start[[#This Row],[Column12]])</f>
        <v>6.3993922179797602</v>
      </c>
      <c r="L353" s="8">
        <f>_xlfn.NUMBERVALUE(Test_Length_Start[[#This Row],[Column10]])</f>
        <v>0.40309690842726997</v>
      </c>
      <c r="M353" s="4">
        <f>_xlfn.NUMBERVALUE(Test_Length_Start[[#This Row],[Column11]])</f>
        <v>0.85843180988809398</v>
      </c>
      <c r="N353" s="8">
        <f>Tableau2[[#This Row],[Longueur manquante]]-(6-Tableau2[[#This Row],[longueur]])</f>
        <v>-1.147928820319156</v>
      </c>
    </row>
    <row r="354" spans="2:14" x14ac:dyDescent="0.25">
      <c r="B354" s="3" t="str">
        <f t="shared" si="10"/>
        <v>11</v>
      </c>
      <c r="C354" s="4" t="str">
        <f>Test_Length_Start[[#This Row],[Column1]]</f>
        <v>11-Camera-0,1</v>
      </c>
      <c r="D354" s="3">
        <f t="shared" si="11"/>
        <v>1</v>
      </c>
      <c r="E354" s="4">
        <f>_xlfn.NUMBERVALUE(Test_Length_Start[[#This Row],[Column2]])</f>
        <v>66.703868461231806</v>
      </c>
      <c r="F354" s="4">
        <f>_xlfn.NUMBERVALUE(Test_Length_Start[[#This Row],[Column3]])</f>
        <v>3.9351081383083799</v>
      </c>
      <c r="G354" s="4">
        <f>_xlfn.NUMBERVALUE(Test_Length_Start[[#This Row],[Column4]])</f>
        <v>8.1974722940385394E-2</v>
      </c>
      <c r="H354" s="4">
        <f>_xlfn.NUMBERVALUE(Test_Length_Start[[#This Row],[Column5]])</f>
        <v>0.154456936604596</v>
      </c>
      <c r="I354" s="4">
        <f>_xlfn.NUMBERVALUE(Test_Length_Start[[#This Row],[Column6]])</f>
        <v>6.74728177691339E-2</v>
      </c>
      <c r="J354" s="4">
        <f>_xlfn.NUMBERVALUE(Test_Length_Start[[#This Row],[Column7]])</f>
        <v>0.117167174418251</v>
      </c>
      <c r="K354" s="4">
        <f>_xlfn.NUMBERVALUE(Test_Length_Start[[#This Row],[Column12]])</f>
        <v>6.4466841680696199</v>
      </c>
      <c r="L354" s="8">
        <f>_xlfn.NUMBERVALUE(Test_Length_Start[[#This Row],[Column10]])</f>
        <v>0.23459394865426</v>
      </c>
      <c r="M354" s="4">
        <f>_xlfn.NUMBERVALUE(Test_Length_Start[[#This Row],[Column11]])</f>
        <v>0.83891028340712703</v>
      </c>
      <c r="N354" s="8">
        <f>Tableau2[[#This Row],[Longueur manquante]]-(6-Tableau2[[#This Row],[longueur]])</f>
        <v>-1.2259815782844932</v>
      </c>
    </row>
    <row r="355" spans="2:14" x14ac:dyDescent="0.25">
      <c r="B355" s="3" t="str">
        <f t="shared" si="10"/>
        <v>11</v>
      </c>
      <c r="C355" s="4" t="str">
        <f>Test_Length_Start[[#This Row],[Column1]]</f>
        <v>11-Camera-0,1</v>
      </c>
      <c r="D355" s="3">
        <f t="shared" si="11"/>
        <v>1</v>
      </c>
      <c r="E355" s="4">
        <f>_xlfn.NUMBERVALUE(Test_Length_Start[[#This Row],[Column2]])</f>
        <v>49.6540427514838</v>
      </c>
      <c r="F355" s="4">
        <f>_xlfn.NUMBERVALUE(Test_Length_Start[[#This Row],[Column3]])</f>
        <v>3.70732213223119</v>
      </c>
      <c r="G355" s="4">
        <f>_xlfn.NUMBERVALUE(Test_Length_Start[[#This Row],[Column4]])</f>
        <v>9.11840704471997E-2</v>
      </c>
      <c r="H355" s="4">
        <f>_xlfn.NUMBERVALUE(Test_Length_Start[[#This Row],[Column5]])</f>
        <v>0.172992920402361</v>
      </c>
      <c r="I355" s="4">
        <f>_xlfn.NUMBERVALUE(Test_Length_Start[[#This Row],[Column6]])</f>
        <v>8.4010578052383503E-2</v>
      </c>
      <c r="J355" s="4">
        <f>_xlfn.NUMBERVALUE(Test_Length_Start[[#This Row],[Column7]])</f>
        <v>0.133646289145645</v>
      </c>
      <c r="K355" s="4">
        <f>_xlfn.NUMBERVALUE(Test_Length_Start[[#This Row],[Column12]])</f>
        <v>6.0956570559646899</v>
      </c>
      <c r="L355" s="8">
        <f>_xlfn.NUMBERVALUE(Test_Length_Start[[#This Row],[Column10]])</f>
        <v>0.22422037262965899</v>
      </c>
      <c r="M355" s="4">
        <f>_xlfn.NUMBERVALUE(Test_Length_Start[[#This Row],[Column11]])</f>
        <v>0.85667990549725703</v>
      </c>
      <c r="N355" s="8">
        <f>Tableau2[[#This Row],[Longueur manquante]]-(6-Tableau2[[#This Row],[longueur]])</f>
        <v>-1.4359979622715531</v>
      </c>
    </row>
    <row r="356" spans="2:14" x14ac:dyDescent="0.25">
      <c r="B356" s="3" t="str">
        <f t="shared" si="10"/>
        <v>11</v>
      </c>
      <c r="C356" s="4" t="str">
        <f>Test_Length_Start[[#This Row],[Column1]]</f>
        <v>11-Camera-0,1</v>
      </c>
      <c r="D356" s="3">
        <f t="shared" si="11"/>
        <v>1</v>
      </c>
      <c r="E356" s="4">
        <f>_xlfn.NUMBERVALUE(Test_Length_Start[[#This Row],[Column2]])</f>
        <v>59.399330945519701</v>
      </c>
      <c r="F356" s="4">
        <f>_xlfn.NUMBERVALUE(Test_Length_Start[[#This Row],[Column3]])</f>
        <v>3.95092887913605</v>
      </c>
      <c r="G356" s="4">
        <f>_xlfn.NUMBERVALUE(Test_Length_Start[[#This Row],[Column4]])</f>
        <v>5.5561760939228898E-2</v>
      </c>
      <c r="H356" s="4">
        <f>_xlfn.NUMBERVALUE(Test_Length_Start[[#This Row],[Column5]])</f>
        <v>0.143888889839141</v>
      </c>
      <c r="I356" s="4">
        <f>_xlfn.NUMBERVALUE(Test_Length_Start[[#This Row],[Column6]])</f>
        <v>5.1559735985505901E-2</v>
      </c>
      <c r="J356" s="4">
        <f>_xlfn.NUMBERVALUE(Test_Length_Start[[#This Row],[Column7]])</f>
        <v>0.103698901508906</v>
      </c>
      <c r="K356" s="4">
        <f>_xlfn.NUMBERVALUE(Test_Length_Start[[#This Row],[Column12]])</f>
        <v>5.95877789810765</v>
      </c>
      <c r="L356" s="8">
        <f>_xlfn.NUMBERVALUE(Test_Length_Start[[#This Row],[Column10]])</f>
        <v>0.13986150168269701</v>
      </c>
      <c r="M356" s="4">
        <f>_xlfn.NUMBERVALUE(Test_Length_Start[[#This Row],[Column11]])</f>
        <v>0.82272373512349795</v>
      </c>
      <c r="N356" s="8">
        <f>Tableau2[[#This Row],[Longueur manquante]]-(6-Tableau2[[#This Row],[longueur]])</f>
        <v>-1.2263473857404521</v>
      </c>
    </row>
    <row r="357" spans="2:14" x14ac:dyDescent="0.25">
      <c r="B357" s="3" t="str">
        <f t="shared" si="10"/>
        <v>11</v>
      </c>
      <c r="C357" s="4" t="str">
        <f>Test_Length_Start[[#This Row],[Column1]]</f>
        <v>11-Camera-0,1</v>
      </c>
      <c r="D357" s="3">
        <f t="shared" si="11"/>
        <v>1</v>
      </c>
      <c r="E357" s="4">
        <f>_xlfn.NUMBERVALUE(Test_Length_Start[[#This Row],[Column2]])</f>
        <v>50.437942860864197</v>
      </c>
      <c r="F357" s="4">
        <f>_xlfn.NUMBERVALUE(Test_Length_Start[[#This Row],[Column3]])</f>
        <v>4.0181688865625098</v>
      </c>
      <c r="G357" s="4">
        <f>_xlfn.NUMBERVALUE(Test_Length_Start[[#This Row],[Column4]])</f>
        <v>5.19512592558974E-2</v>
      </c>
      <c r="H357" s="4">
        <f>_xlfn.NUMBERVALUE(Test_Length_Start[[#This Row],[Column5]])</f>
        <v>0.16181813762247099</v>
      </c>
      <c r="I357" s="4">
        <f>_xlfn.NUMBERVALUE(Test_Length_Start[[#This Row],[Column6]])</f>
        <v>4.6509677409153398E-2</v>
      </c>
      <c r="J357" s="4">
        <f>_xlfn.NUMBERVALUE(Test_Length_Start[[#This Row],[Column7]])</f>
        <v>0.110911356591229</v>
      </c>
      <c r="K357" s="4">
        <f>_xlfn.NUMBERVALUE(Test_Length_Start[[#This Row],[Column12]])</f>
        <v>5.5340889689978203</v>
      </c>
      <c r="L357" s="8">
        <f>_xlfn.NUMBERVALUE(Test_Length_Start[[#This Row],[Column10]])</f>
        <v>0.128364737810364</v>
      </c>
      <c r="M357" s="4">
        <f>_xlfn.NUMBERVALUE(Test_Length_Start[[#This Row],[Column11]])</f>
        <v>0.89548185198563701</v>
      </c>
      <c r="N357" s="8">
        <f>Tableau2[[#This Row],[Longueur manquante]]-(6-Tableau2[[#This Row],[longueur]])</f>
        <v>-1.0863492614518533</v>
      </c>
    </row>
    <row r="358" spans="2:14" x14ac:dyDescent="0.25">
      <c r="B358" s="3" t="str">
        <f t="shared" si="10"/>
        <v>11</v>
      </c>
      <c r="C358" s="4" t="str">
        <f>Test_Length_Start[[#This Row],[Column1]]</f>
        <v>11-Camera-0,1</v>
      </c>
      <c r="D358" s="3">
        <f t="shared" si="11"/>
        <v>1</v>
      </c>
      <c r="E358" s="4">
        <f>_xlfn.NUMBERVALUE(Test_Length_Start[[#This Row],[Column2]])</f>
        <v>53.353400664858903</v>
      </c>
      <c r="F358" s="4">
        <f>_xlfn.NUMBERVALUE(Test_Length_Start[[#This Row],[Column3]])</f>
        <v>3.90203037946827</v>
      </c>
      <c r="G358" s="4">
        <f>_xlfn.NUMBERVALUE(Test_Length_Start[[#This Row],[Column4]])</f>
        <v>0.17999543856806799</v>
      </c>
      <c r="H358" s="4">
        <f>_xlfn.NUMBERVALUE(Test_Length_Start[[#This Row],[Column5]])</f>
        <v>0.20944324134553999</v>
      </c>
      <c r="I358" s="4">
        <f>_xlfn.NUMBERVALUE(Test_Length_Start[[#This Row],[Column6]])</f>
        <v>0.122487639809302</v>
      </c>
      <c r="J358" s="4">
        <f>_xlfn.NUMBERVALUE(Test_Length_Start[[#This Row],[Column7]])</f>
        <v>0.160818667177068</v>
      </c>
      <c r="K358" s="4">
        <f>_xlfn.NUMBERVALUE(Test_Length_Start[[#This Row],[Column12]])</f>
        <v>6.4887394859688303</v>
      </c>
      <c r="L358" s="8">
        <f>_xlfn.NUMBERVALUE(Test_Length_Start[[#This Row],[Column10]])</f>
        <v>0.58391908150054195</v>
      </c>
      <c r="M358" s="4">
        <f>_xlfn.NUMBERVALUE(Test_Length_Start[[#This Row],[Column11]])</f>
        <v>0.65322045964202102</v>
      </c>
      <c r="N358" s="8">
        <f>Tableau2[[#This Row],[Longueur manquante]]-(6-Tableau2[[#This Row],[longueur]])</f>
        <v>-1.4447491608897089</v>
      </c>
    </row>
    <row r="359" spans="2:14" x14ac:dyDescent="0.25">
      <c r="B359" s="3" t="str">
        <f t="shared" si="10"/>
        <v>11</v>
      </c>
      <c r="C359" s="4" t="str">
        <f>Test_Length_Start[[#This Row],[Column1]]</f>
        <v>11-Camera-0,1</v>
      </c>
      <c r="D359" s="3">
        <f t="shared" si="11"/>
        <v>1</v>
      </c>
      <c r="E359" s="4">
        <f>_xlfn.NUMBERVALUE(Test_Length_Start[[#This Row],[Column2]])</f>
        <v>44.374997806806299</v>
      </c>
      <c r="F359" s="4">
        <f>_xlfn.NUMBERVALUE(Test_Length_Start[[#This Row],[Column3]])</f>
        <v>3.9142719913279498</v>
      </c>
      <c r="G359" s="4">
        <f>_xlfn.NUMBERVALUE(Test_Length_Start[[#This Row],[Column4]])</f>
        <v>3.6072553062438402E-2</v>
      </c>
      <c r="H359" s="4">
        <f>_xlfn.NUMBERVALUE(Test_Length_Start[[#This Row],[Column5]])</f>
        <v>0.13418453723718601</v>
      </c>
      <c r="I359" s="4">
        <f>_xlfn.NUMBERVALUE(Test_Length_Start[[#This Row],[Column6]])</f>
        <v>2.9671517032404501E-2</v>
      </c>
      <c r="J359" s="4">
        <f>_xlfn.NUMBERVALUE(Test_Length_Start[[#This Row],[Column7]])</f>
        <v>9.0279229043549805E-2</v>
      </c>
      <c r="K359" s="4">
        <f>_xlfn.NUMBERVALUE(Test_Length_Start[[#This Row],[Column12]])</f>
        <v>5.3468049379298401</v>
      </c>
      <c r="L359" s="8">
        <f>_xlfn.NUMBERVALUE(Test_Length_Start[[#This Row],[Column10]])</f>
        <v>0.112031634274145</v>
      </c>
      <c r="M359" s="4">
        <f>_xlfn.NUMBERVALUE(Test_Length_Start[[#This Row],[Column11]])</f>
        <v>0.80630169517213501</v>
      </c>
      <c r="N359" s="8">
        <f>Tableau2[[#This Row],[Longueur manquante]]-(6-Tableau2[[#This Row],[longueur]])</f>
        <v>-1.2794263134999153</v>
      </c>
    </row>
    <row r="360" spans="2:14" x14ac:dyDescent="0.25">
      <c r="B360" s="3" t="str">
        <f t="shared" si="10"/>
        <v>11</v>
      </c>
      <c r="C360" s="4" t="str">
        <f>Test_Length_Start[[#This Row],[Column1]]</f>
        <v>11-Camera-0,1</v>
      </c>
      <c r="D360" s="3">
        <f t="shared" si="11"/>
        <v>1</v>
      </c>
      <c r="E360" s="4">
        <f>_xlfn.NUMBERVALUE(Test_Length_Start[[#This Row],[Column2]])</f>
        <v>44.764477275609401</v>
      </c>
      <c r="F360" s="4">
        <f>_xlfn.NUMBERVALUE(Test_Length_Start[[#This Row],[Column3]])</f>
        <v>3.9276074569895099</v>
      </c>
      <c r="G360" s="4">
        <f>_xlfn.NUMBERVALUE(Test_Length_Start[[#This Row],[Column4]])</f>
        <v>5.2888704676286501E-2</v>
      </c>
      <c r="H360" s="4">
        <f>_xlfn.NUMBERVALUE(Test_Length_Start[[#This Row],[Column5]])</f>
        <v>0.141032157478861</v>
      </c>
      <c r="I360" s="4">
        <f>_xlfn.NUMBERVALUE(Test_Length_Start[[#This Row],[Column6]])</f>
        <v>4.9474279905349999E-2</v>
      </c>
      <c r="J360" s="4">
        <f>_xlfn.NUMBERVALUE(Test_Length_Start[[#This Row],[Column7]])</f>
        <v>0.10157897419098599</v>
      </c>
      <c r="K360" s="4">
        <f>_xlfn.NUMBERVALUE(Test_Length_Start[[#This Row],[Column12]])</f>
        <v>5.6455152330454403</v>
      </c>
      <c r="L360" s="8">
        <f>_xlfn.NUMBERVALUE(Test_Length_Start[[#This Row],[Column10]])</f>
        <v>0.119257554601293</v>
      </c>
      <c r="M360" s="4">
        <f>_xlfn.NUMBERVALUE(Test_Length_Start[[#This Row],[Column11]])</f>
        <v>0.86875365708244101</v>
      </c>
      <c r="N360" s="8">
        <f>Tableau2[[#This Row],[Longueur manquante]]-(6-Tableau2[[#This Row],[longueur]])</f>
        <v>-1.2036388859280491</v>
      </c>
    </row>
    <row r="361" spans="2:14" x14ac:dyDescent="0.25">
      <c r="B361" s="3" t="str">
        <f t="shared" si="10"/>
        <v>11</v>
      </c>
      <c r="C361" s="4" t="str">
        <f>Test_Length_Start[[#This Row],[Column1]]</f>
        <v>11-Camera-0,1</v>
      </c>
      <c r="D361" s="3">
        <f t="shared" si="11"/>
        <v>1</v>
      </c>
      <c r="E361" s="4">
        <f>_xlfn.NUMBERVALUE(Test_Length_Start[[#This Row],[Column2]])</f>
        <v>40.202773824879003</v>
      </c>
      <c r="F361" s="4">
        <f>_xlfn.NUMBERVALUE(Test_Length_Start[[#This Row],[Column3]])</f>
        <v>4.2779560473104201</v>
      </c>
      <c r="G361" s="4">
        <f>_xlfn.NUMBERVALUE(Test_Length_Start[[#This Row],[Column4]])</f>
        <v>0.116316146984683</v>
      </c>
      <c r="H361" s="4">
        <f>_xlfn.NUMBERVALUE(Test_Length_Start[[#This Row],[Column5]])</f>
        <v>0.189491103221716</v>
      </c>
      <c r="I361" s="4">
        <f>_xlfn.NUMBERVALUE(Test_Length_Start[[#This Row],[Column6]])</f>
        <v>8.1270738693761502E-2</v>
      </c>
      <c r="J361" s="4">
        <f>_xlfn.NUMBERVALUE(Test_Length_Start[[#This Row],[Column7]])</f>
        <v>0.15555959066309699</v>
      </c>
      <c r="K361" s="4">
        <f>_xlfn.NUMBERVALUE(Test_Length_Start[[#This Row],[Column12]])</f>
        <v>5.4419039969798098</v>
      </c>
      <c r="L361" s="8">
        <f>_xlfn.NUMBERVALUE(Test_Length_Start[[#This Row],[Column10]])</f>
        <v>0.403919992019871</v>
      </c>
      <c r="M361" s="4">
        <f>_xlfn.NUMBERVALUE(Test_Length_Start[[#This Row],[Column11]])</f>
        <v>0.78837457048312298</v>
      </c>
      <c r="N361" s="8">
        <f>Tableau2[[#This Row],[Longueur manquante]]-(6-Tableau2[[#This Row],[longueur]])</f>
        <v>-0.9336693822064569</v>
      </c>
    </row>
    <row r="362" spans="2:14" x14ac:dyDescent="0.25">
      <c r="B362" s="3" t="str">
        <f t="shared" si="10"/>
        <v>11</v>
      </c>
      <c r="C362" s="4" t="str">
        <f>Test_Length_Start[[#This Row],[Column1]]</f>
        <v>11-Camera-0,15000000000000002</v>
      </c>
      <c r="D362" s="3">
        <f t="shared" si="11"/>
        <v>1.5</v>
      </c>
      <c r="E362" s="4">
        <f>_xlfn.NUMBERVALUE(Test_Length_Start[[#This Row],[Column2]])</f>
        <v>43.530685297410102</v>
      </c>
      <c r="F362" s="4">
        <f>_xlfn.NUMBERVALUE(Test_Length_Start[[#This Row],[Column3]])</f>
        <v>3.8604879048940801</v>
      </c>
      <c r="G362" s="4">
        <f>_xlfn.NUMBERVALUE(Test_Length_Start[[#This Row],[Column4]])</f>
        <v>8.3735829593223607E-2</v>
      </c>
      <c r="H362" s="4">
        <f>_xlfn.NUMBERVALUE(Test_Length_Start[[#This Row],[Column5]])</f>
        <v>0.15500299044186</v>
      </c>
      <c r="I362" s="4">
        <f>_xlfn.NUMBERVALUE(Test_Length_Start[[#This Row],[Column6]])</f>
        <v>7.0855342774180194E-2</v>
      </c>
      <c r="J362" s="4">
        <f>_xlfn.NUMBERVALUE(Test_Length_Start[[#This Row],[Column7]])</f>
        <v>0.12849206018628301</v>
      </c>
      <c r="K362" s="4">
        <f>_xlfn.NUMBERVALUE(Test_Length_Start[[#This Row],[Column12]])</f>
        <v>4.8275813430082</v>
      </c>
      <c r="L362" s="8">
        <f>_xlfn.NUMBERVALUE(Test_Length_Start[[#This Row],[Column10]])</f>
        <v>0.23334703574634</v>
      </c>
      <c r="M362" s="4">
        <f>_xlfn.NUMBERVALUE(Test_Length_Start[[#This Row],[Column11]])</f>
        <v>0.70945690564380404</v>
      </c>
      <c r="N362" s="8">
        <f>Tableau2[[#This Row],[Longueur manquante]]-(6-Tableau2[[#This Row],[longueur]])</f>
        <v>-1.4300551894621158</v>
      </c>
    </row>
    <row r="363" spans="2:14" x14ac:dyDescent="0.25">
      <c r="B363" s="3" t="str">
        <f t="shared" si="10"/>
        <v>11</v>
      </c>
      <c r="C363" s="4" t="str">
        <f>Test_Length_Start[[#This Row],[Column1]]</f>
        <v>11-Camera-0,15000000000000002</v>
      </c>
      <c r="D363" s="3">
        <f t="shared" si="11"/>
        <v>1.5</v>
      </c>
      <c r="E363" s="4">
        <f>_xlfn.NUMBERVALUE(Test_Length_Start[[#This Row],[Column2]])</f>
        <v>51.362460374025801</v>
      </c>
      <c r="F363" s="4">
        <f>_xlfn.NUMBERVALUE(Test_Length_Start[[#This Row],[Column3]])</f>
        <v>4.0949539349075597</v>
      </c>
      <c r="G363" s="4">
        <f>_xlfn.NUMBERVALUE(Test_Length_Start[[#This Row],[Column4]])</f>
        <v>0.137131912543447</v>
      </c>
      <c r="H363" s="4">
        <f>_xlfn.NUMBERVALUE(Test_Length_Start[[#This Row],[Column5]])</f>
        <v>0.18642789673428201</v>
      </c>
      <c r="I363" s="4">
        <f>_xlfn.NUMBERVALUE(Test_Length_Start[[#This Row],[Column6]])</f>
        <v>0.11416423382727101</v>
      </c>
      <c r="J363" s="4">
        <f>_xlfn.NUMBERVALUE(Test_Length_Start[[#This Row],[Column7]])</f>
        <v>0.15761993180489101</v>
      </c>
      <c r="K363" s="4">
        <f>_xlfn.NUMBERVALUE(Test_Length_Start[[#This Row],[Column12]])</f>
        <v>4.9346955269575101</v>
      </c>
      <c r="L363" s="8">
        <f>_xlfn.NUMBERVALUE(Test_Length_Start[[#This Row],[Column10]])</f>
        <v>0.38175071031468999</v>
      </c>
      <c r="M363" s="4">
        <f>_xlfn.NUMBERVALUE(Test_Length_Start[[#This Row],[Column11]])</f>
        <v>0.89537299396644099</v>
      </c>
      <c r="N363" s="8">
        <f>Tableau2[[#This Row],[Longueur manquante]]-(6-Tableau2[[#This Row],[longueur]])</f>
        <v>-1.0096730711259994</v>
      </c>
    </row>
    <row r="364" spans="2:14" x14ac:dyDescent="0.25">
      <c r="B364" s="3" t="str">
        <f t="shared" si="10"/>
        <v>11</v>
      </c>
      <c r="C364" s="4" t="str">
        <f>Test_Length_Start[[#This Row],[Column1]]</f>
        <v>11-Camera-0,15000000000000002</v>
      </c>
      <c r="D364" s="3">
        <f t="shared" si="11"/>
        <v>1.5</v>
      </c>
      <c r="E364" s="4">
        <f>_xlfn.NUMBERVALUE(Test_Length_Start[[#This Row],[Column2]])</f>
        <v>58.844672561231199</v>
      </c>
      <c r="F364" s="4">
        <f>_xlfn.NUMBERVALUE(Test_Length_Start[[#This Row],[Column3]])</f>
        <v>4.2600038537310301</v>
      </c>
      <c r="G364" s="4">
        <f>_xlfn.NUMBERVALUE(Test_Length_Start[[#This Row],[Column4]])</f>
        <v>0.11477046279445099</v>
      </c>
      <c r="H364" s="4">
        <f>_xlfn.NUMBERVALUE(Test_Length_Start[[#This Row],[Column5]])</f>
        <v>0.17353662536856701</v>
      </c>
      <c r="I364" s="4">
        <f>_xlfn.NUMBERVALUE(Test_Length_Start[[#This Row],[Column6]])</f>
        <v>0.11625415390808801</v>
      </c>
      <c r="J364" s="4">
        <f>_xlfn.NUMBERVALUE(Test_Length_Start[[#This Row],[Column7]])</f>
        <v>0.154761029479249</v>
      </c>
      <c r="K364" s="4">
        <f>_xlfn.NUMBERVALUE(Test_Length_Start[[#This Row],[Column12]])</f>
        <v>5.1234254461014599</v>
      </c>
      <c r="L364" s="8">
        <f>_xlfn.NUMBERVALUE(Test_Length_Start[[#This Row],[Column10]])</f>
        <v>0.40754736550529302</v>
      </c>
      <c r="M364" s="4">
        <f>_xlfn.NUMBERVALUE(Test_Length_Start[[#This Row],[Column11]])</f>
        <v>0.72006185723927996</v>
      </c>
      <c r="N364" s="8">
        <f>Tableau2[[#This Row],[Longueur manquante]]-(6-Tableau2[[#This Row],[longueur]])</f>
        <v>-1.0199342890296901</v>
      </c>
    </row>
    <row r="365" spans="2:14" x14ac:dyDescent="0.25">
      <c r="B365" s="3" t="str">
        <f t="shared" si="10"/>
        <v>11</v>
      </c>
      <c r="C365" s="4" t="str">
        <f>Test_Length_Start[[#This Row],[Column1]]</f>
        <v>11-Camera-0,15000000000000002</v>
      </c>
      <c r="D365" s="3">
        <f t="shared" si="11"/>
        <v>1.5</v>
      </c>
      <c r="E365" s="4">
        <f>_xlfn.NUMBERVALUE(Test_Length_Start[[#This Row],[Column2]])</f>
        <v>52.256592138397401</v>
      </c>
      <c r="F365" s="4">
        <f>_xlfn.NUMBERVALUE(Test_Length_Start[[#This Row],[Column3]])</f>
        <v>4.07032495947246</v>
      </c>
      <c r="G365" s="4">
        <f>_xlfn.NUMBERVALUE(Test_Length_Start[[#This Row],[Column4]])</f>
        <v>0.14279616129473499</v>
      </c>
      <c r="H365" s="4">
        <f>_xlfn.NUMBERVALUE(Test_Length_Start[[#This Row],[Column5]])</f>
        <v>0.18627394809511799</v>
      </c>
      <c r="I365" s="4">
        <f>_xlfn.NUMBERVALUE(Test_Length_Start[[#This Row],[Column6]])</f>
        <v>9.4607736146819693E-2</v>
      </c>
      <c r="J365" s="4">
        <f>_xlfn.NUMBERVALUE(Test_Length_Start[[#This Row],[Column7]])</f>
        <v>0.15457286393929101</v>
      </c>
      <c r="K365" s="4">
        <f>_xlfn.NUMBERVALUE(Test_Length_Start[[#This Row],[Column12]])</f>
        <v>4.9865474629914299</v>
      </c>
      <c r="L365" s="8">
        <f>_xlfn.NUMBERVALUE(Test_Length_Start[[#This Row],[Column10]])</f>
        <v>0.473293939674305</v>
      </c>
      <c r="M365" s="4">
        <f>_xlfn.NUMBERVALUE(Test_Length_Start[[#This Row],[Column11]])</f>
        <v>0.72792451121416701</v>
      </c>
      <c r="N365" s="8">
        <f>Tableau2[[#This Row],[Longueur manquante]]-(6-Tableau2[[#This Row],[longueur]])</f>
        <v>-1.201750529313373</v>
      </c>
    </row>
    <row r="366" spans="2:14" x14ac:dyDescent="0.25">
      <c r="B366" s="3" t="str">
        <f t="shared" si="10"/>
        <v>11</v>
      </c>
      <c r="C366" s="4" t="str">
        <f>Test_Length_Start[[#This Row],[Column1]]</f>
        <v>11-Camera-0,15000000000000002</v>
      </c>
      <c r="D366" s="3">
        <f t="shared" si="11"/>
        <v>1.5</v>
      </c>
      <c r="E366" s="4">
        <f>_xlfn.NUMBERVALUE(Test_Length_Start[[#This Row],[Column2]])</f>
        <v>33.853790271007703</v>
      </c>
      <c r="F366" s="4">
        <f>_xlfn.NUMBERVALUE(Test_Length_Start[[#This Row],[Column3]])</f>
        <v>4.1282322237291202</v>
      </c>
      <c r="G366" s="4">
        <f>_xlfn.NUMBERVALUE(Test_Length_Start[[#This Row],[Column4]])</f>
        <v>0.159263835878972</v>
      </c>
      <c r="H366" s="4">
        <f>_xlfn.NUMBERVALUE(Test_Length_Start[[#This Row],[Column5]])</f>
        <v>0.22155692991947601</v>
      </c>
      <c r="I366" s="4">
        <f>_xlfn.NUMBERVALUE(Test_Length_Start[[#This Row],[Column6]])</f>
        <v>0.101416241964222</v>
      </c>
      <c r="J366" s="4">
        <f>_xlfn.NUMBERVALUE(Test_Length_Start[[#This Row],[Column7]])</f>
        <v>0.170936794768316</v>
      </c>
      <c r="K366" s="4">
        <f>_xlfn.NUMBERVALUE(Test_Length_Start[[#This Row],[Column12]])</f>
        <v>4.70598799793515</v>
      </c>
      <c r="L366" s="8">
        <f>_xlfn.NUMBERVALUE(Test_Length_Start[[#This Row],[Column10]])</f>
        <v>0.57984485363259097</v>
      </c>
      <c r="M366" s="4">
        <f>_xlfn.NUMBERVALUE(Test_Length_Start[[#This Row],[Column11]])</f>
        <v>0.93689438813022097</v>
      </c>
      <c r="N366" s="8">
        <f>Tableau2[[#This Row],[Longueur manquante]]-(6-Tableau2[[#This Row],[longueur]])</f>
        <v>-0.93487338814065879</v>
      </c>
    </row>
    <row r="367" spans="2:14" x14ac:dyDescent="0.25">
      <c r="B367" s="3" t="str">
        <f t="shared" si="10"/>
        <v>11</v>
      </c>
      <c r="C367" s="4" t="str">
        <f>Test_Length_Start[[#This Row],[Column1]]</f>
        <v>11-Camera-0,15000000000000002</v>
      </c>
      <c r="D367" s="3">
        <f t="shared" si="11"/>
        <v>1.5</v>
      </c>
      <c r="E367" s="4">
        <f>_xlfn.NUMBERVALUE(Test_Length_Start[[#This Row],[Column2]])</f>
        <v>55.999897663108101</v>
      </c>
      <c r="F367" s="4">
        <f>_xlfn.NUMBERVALUE(Test_Length_Start[[#This Row],[Column3]])</f>
        <v>4.0559736276324099</v>
      </c>
      <c r="G367" s="4">
        <f>_xlfn.NUMBERVALUE(Test_Length_Start[[#This Row],[Column4]])</f>
        <v>8.7350517105741904E-2</v>
      </c>
      <c r="H367" s="4">
        <f>_xlfn.NUMBERVALUE(Test_Length_Start[[#This Row],[Column5]])</f>
        <v>0.160988812370642</v>
      </c>
      <c r="I367" s="4">
        <f>_xlfn.NUMBERVALUE(Test_Length_Start[[#This Row],[Column6]])</f>
        <v>6.6967092852846494E-2</v>
      </c>
      <c r="J367" s="4">
        <f>_xlfn.NUMBERVALUE(Test_Length_Start[[#This Row],[Column7]])</f>
        <v>0.11967719177314801</v>
      </c>
      <c r="K367" s="4">
        <f>_xlfn.NUMBERVALUE(Test_Length_Start[[#This Row],[Column12]])</f>
        <v>4.9245823880191804</v>
      </c>
      <c r="L367" s="8">
        <f>_xlfn.NUMBERVALUE(Test_Length_Start[[#This Row],[Column10]])</f>
        <v>0.29324969992519501</v>
      </c>
      <c r="M367" s="4">
        <f>_xlfn.NUMBERVALUE(Test_Length_Start[[#This Row],[Column11]])</f>
        <v>0.90246609271581202</v>
      </c>
      <c r="N367" s="8">
        <f>Tableau2[[#This Row],[Longueur manquante]]-(6-Tableau2[[#This Row],[longueur]])</f>
        <v>-1.0415602796517782</v>
      </c>
    </row>
    <row r="368" spans="2:14" x14ac:dyDescent="0.25">
      <c r="B368" s="3" t="str">
        <f t="shared" si="10"/>
        <v>11</v>
      </c>
      <c r="C368" s="4" t="str">
        <f>Test_Length_Start[[#This Row],[Column1]]</f>
        <v>11-Camera-0,15000000000000002</v>
      </c>
      <c r="D368" s="3">
        <f t="shared" si="11"/>
        <v>1.5</v>
      </c>
      <c r="E368" s="4">
        <f>_xlfn.NUMBERVALUE(Test_Length_Start[[#This Row],[Column2]])</f>
        <v>64.5103726893024</v>
      </c>
      <c r="F368" s="4">
        <f>_xlfn.NUMBERVALUE(Test_Length_Start[[#This Row],[Column3]])</f>
        <v>4.1921099873904701</v>
      </c>
      <c r="G368" s="4">
        <f>_xlfn.NUMBERVALUE(Test_Length_Start[[#This Row],[Column4]])</f>
        <v>0.18092848648080501</v>
      </c>
      <c r="H368" s="4">
        <f>_xlfn.NUMBERVALUE(Test_Length_Start[[#This Row],[Column5]])</f>
        <v>0.24577935902824499</v>
      </c>
      <c r="I368" s="4">
        <f>_xlfn.NUMBERVALUE(Test_Length_Start[[#This Row],[Column6]])</f>
        <v>0.130756772970549</v>
      </c>
      <c r="J368" s="4">
        <f>_xlfn.NUMBERVALUE(Test_Length_Start[[#This Row],[Column7]])</f>
        <v>0.17351407557604501</v>
      </c>
      <c r="K368" s="4">
        <f>_xlfn.NUMBERVALUE(Test_Length_Start[[#This Row],[Column12]])</f>
        <v>4.4933025820646399</v>
      </c>
      <c r="L368" s="8">
        <f>_xlfn.NUMBERVALUE(Test_Length_Start[[#This Row],[Column10]])</f>
        <v>0.55488148703018803</v>
      </c>
      <c r="M368" s="4">
        <f>_xlfn.NUMBERVALUE(Test_Length_Start[[#This Row],[Column11]])</f>
        <v>0.92910510228891696</v>
      </c>
      <c r="N368" s="8">
        <f>Tableau2[[#This Row],[Longueur manquante]]-(6-Tableau2[[#This Row],[longueur]])</f>
        <v>-0.8787849103206129</v>
      </c>
    </row>
    <row r="369" spans="2:14" x14ac:dyDescent="0.25">
      <c r="B369" s="3" t="str">
        <f t="shared" si="10"/>
        <v>11</v>
      </c>
      <c r="C369" s="4" t="str">
        <f>Test_Length_Start[[#This Row],[Column1]]</f>
        <v>11-Camera-0,15000000000000002</v>
      </c>
      <c r="D369" s="3">
        <f t="shared" si="11"/>
        <v>1.5</v>
      </c>
      <c r="E369" s="4">
        <f>_xlfn.NUMBERVALUE(Test_Length_Start[[#This Row],[Column2]])</f>
        <v>79.759038698522204</v>
      </c>
      <c r="F369" s="4">
        <f>_xlfn.NUMBERVALUE(Test_Length_Start[[#This Row],[Column3]])</f>
        <v>4.3544285767804496</v>
      </c>
      <c r="G369" s="4">
        <f>_xlfn.NUMBERVALUE(Test_Length_Start[[#This Row],[Column4]])</f>
        <v>0.14460398742452699</v>
      </c>
      <c r="H369" s="4">
        <f>_xlfn.NUMBERVALUE(Test_Length_Start[[#This Row],[Column5]])</f>
        <v>0.19457866094835999</v>
      </c>
      <c r="I369" s="4">
        <f>_xlfn.NUMBERVALUE(Test_Length_Start[[#This Row],[Column6]])</f>
        <v>0.107849458205589</v>
      </c>
      <c r="J369" s="4">
        <f>_xlfn.NUMBERVALUE(Test_Length_Start[[#This Row],[Column7]])</f>
        <v>0.13630244395714</v>
      </c>
      <c r="K369" s="4">
        <f>_xlfn.NUMBERVALUE(Test_Length_Start[[#This Row],[Column12]])</f>
        <v>4.8913476379820997</v>
      </c>
      <c r="L369" s="8">
        <f>_xlfn.NUMBERVALUE(Test_Length_Start[[#This Row],[Column10]])</f>
        <v>0.449541390662478</v>
      </c>
      <c r="M369" s="4">
        <f>_xlfn.NUMBERVALUE(Test_Length_Start[[#This Row],[Column11]])</f>
        <v>0.82375354843353299</v>
      </c>
      <c r="N369" s="8">
        <f>Tableau2[[#This Row],[Longueur manquante]]-(6-Tableau2[[#This Row],[longueur]])</f>
        <v>-0.82181787478601742</v>
      </c>
    </row>
    <row r="370" spans="2:14" x14ac:dyDescent="0.25">
      <c r="B370" s="3" t="str">
        <f t="shared" si="10"/>
        <v>11</v>
      </c>
      <c r="C370" s="4" t="str">
        <f>Test_Length_Start[[#This Row],[Column1]]</f>
        <v>11-Camera-0,15000000000000002</v>
      </c>
      <c r="D370" s="3">
        <f t="shared" si="11"/>
        <v>1.5</v>
      </c>
      <c r="E370" s="4">
        <f>_xlfn.NUMBERVALUE(Test_Length_Start[[#This Row],[Column2]])</f>
        <v>18.612800646091799</v>
      </c>
      <c r="F370" s="4">
        <f>_xlfn.NUMBERVALUE(Test_Length_Start[[#This Row],[Column3]])</f>
        <v>3.9770219937134699</v>
      </c>
      <c r="G370" s="4">
        <f>_xlfn.NUMBERVALUE(Test_Length_Start[[#This Row],[Column4]])</f>
        <v>0.127076067729083</v>
      </c>
      <c r="H370" s="4">
        <f>_xlfn.NUMBERVALUE(Test_Length_Start[[#This Row],[Column5]])</f>
        <v>0.20257614364704099</v>
      </c>
      <c r="I370" s="4">
        <f>_xlfn.NUMBERVALUE(Test_Length_Start[[#This Row],[Column6]])</f>
        <v>0.118175341601218</v>
      </c>
      <c r="J370" s="4">
        <f>_xlfn.NUMBERVALUE(Test_Length_Start[[#This Row],[Column7]])</f>
        <v>0.16785568981403901</v>
      </c>
      <c r="K370" s="4">
        <f>_xlfn.NUMBERVALUE(Test_Length_Start[[#This Row],[Column12]])</f>
        <v>4.7330799470655602</v>
      </c>
      <c r="L370" s="8">
        <f>_xlfn.NUMBERVALUE(Test_Length_Start[[#This Row],[Column10]])</f>
        <v>0.35387688786146698</v>
      </c>
      <c r="M370" s="4">
        <f>_xlfn.NUMBERVALUE(Test_Length_Start[[#This Row],[Column11]])</f>
        <v>0.74144362135345299</v>
      </c>
      <c r="N370" s="8">
        <f>Tableau2[[#This Row],[Longueur manquante]]-(6-Tableau2[[#This Row],[longueur]])</f>
        <v>-1.2815343849330771</v>
      </c>
    </row>
    <row r="371" spans="2:14" x14ac:dyDescent="0.25">
      <c r="B371" s="3" t="str">
        <f t="shared" si="10"/>
        <v>11</v>
      </c>
      <c r="C371" s="4" t="str">
        <f>Test_Length_Start[[#This Row],[Column1]]</f>
        <v>11-Camera-0,15000000000000002</v>
      </c>
      <c r="D371" s="3">
        <f t="shared" si="11"/>
        <v>1.5</v>
      </c>
      <c r="E371" s="4">
        <f>_xlfn.NUMBERVALUE(Test_Length_Start[[#This Row],[Column2]])</f>
        <v>45.983758841491202</v>
      </c>
      <c r="F371" s="4">
        <f>_xlfn.NUMBERVALUE(Test_Length_Start[[#This Row],[Column3]])</f>
        <v>4.30101769505755</v>
      </c>
      <c r="G371" s="4">
        <f>_xlfn.NUMBERVALUE(Test_Length_Start[[#This Row],[Column4]])</f>
        <v>0.186021640989434</v>
      </c>
      <c r="H371" s="4">
        <f>_xlfn.NUMBERVALUE(Test_Length_Start[[#This Row],[Column5]])</f>
        <v>0.241463407642723</v>
      </c>
      <c r="I371" s="4">
        <f>_xlfn.NUMBERVALUE(Test_Length_Start[[#This Row],[Column6]])</f>
        <v>0.10736012281226801</v>
      </c>
      <c r="J371" s="4">
        <f>_xlfn.NUMBERVALUE(Test_Length_Start[[#This Row],[Column7]])</f>
        <v>0.16005607823612</v>
      </c>
      <c r="K371" s="4">
        <f>_xlfn.NUMBERVALUE(Test_Length_Start[[#This Row],[Column12]])</f>
        <v>4.5528036049799896</v>
      </c>
      <c r="L371" s="8">
        <f>_xlfn.NUMBERVALUE(Test_Length_Start[[#This Row],[Column10]])</f>
        <v>0.62709733048007099</v>
      </c>
      <c r="M371" s="4">
        <f>_xlfn.NUMBERVALUE(Test_Length_Start[[#This Row],[Column11]])</f>
        <v>1.0106576850736999</v>
      </c>
      <c r="N371" s="8">
        <f>Tableau2[[#This Row],[Longueur manquante]]-(6-Tableau2[[#This Row],[longueur]])</f>
        <v>-0.68832461986875004</v>
      </c>
    </row>
    <row r="372" spans="2:14" x14ac:dyDescent="0.25">
      <c r="B372" s="3" t="str">
        <f t="shared" si="10"/>
        <v>11</v>
      </c>
      <c r="C372" s="4" t="str">
        <f>Test_Length_Start[[#This Row],[Column1]]</f>
        <v>11-Camera-0,15000000000000002</v>
      </c>
      <c r="D372" s="3">
        <f t="shared" si="11"/>
        <v>1.5</v>
      </c>
      <c r="E372" s="4">
        <f>_xlfn.NUMBERVALUE(Test_Length_Start[[#This Row],[Column2]])</f>
        <v>76.814808557840493</v>
      </c>
      <c r="F372" s="4">
        <f>_xlfn.NUMBERVALUE(Test_Length_Start[[#This Row],[Column3]])</f>
        <v>3.98261347061703</v>
      </c>
      <c r="G372" s="4">
        <f>_xlfn.NUMBERVALUE(Test_Length_Start[[#This Row],[Column4]])</f>
        <v>0.14158296712833601</v>
      </c>
      <c r="H372" s="4">
        <f>_xlfn.NUMBERVALUE(Test_Length_Start[[#This Row],[Column5]])</f>
        <v>0.18452139107806501</v>
      </c>
      <c r="I372" s="4">
        <f>_xlfn.NUMBERVALUE(Test_Length_Start[[#This Row],[Column6]])</f>
        <v>8.6044296078500698E-2</v>
      </c>
      <c r="J372" s="4">
        <f>_xlfn.NUMBERVALUE(Test_Length_Start[[#This Row],[Column7]])</f>
        <v>0.13835477476448399</v>
      </c>
      <c r="K372" s="4">
        <f>_xlfn.NUMBERVALUE(Test_Length_Start[[#This Row],[Column12]])</f>
        <v>5.3097902939189199</v>
      </c>
      <c r="L372" s="8">
        <f>_xlfn.NUMBERVALUE(Test_Length_Start[[#This Row],[Column10]])</f>
        <v>0.51079046849162402</v>
      </c>
      <c r="M372" s="4">
        <f>_xlfn.NUMBERVALUE(Test_Length_Start[[#This Row],[Column11]])</f>
        <v>0.644668583779622</v>
      </c>
      <c r="N372" s="8">
        <f>Tableau2[[#This Row],[Longueur manquante]]-(6-Tableau2[[#This Row],[longueur]])</f>
        <v>-1.372717945603348</v>
      </c>
    </row>
    <row r="373" spans="2:14" x14ac:dyDescent="0.25">
      <c r="B373" s="3" t="str">
        <f t="shared" si="10"/>
        <v>11</v>
      </c>
      <c r="C373" s="4" t="str">
        <f>Test_Length_Start[[#This Row],[Column1]]</f>
        <v>11-Camera-0,15000000000000002</v>
      </c>
      <c r="D373" s="3">
        <f t="shared" si="11"/>
        <v>1.5</v>
      </c>
      <c r="E373" s="4">
        <f>_xlfn.NUMBERVALUE(Test_Length_Start[[#This Row],[Column2]])</f>
        <v>29.496812464654599</v>
      </c>
      <c r="F373" s="4">
        <f>_xlfn.NUMBERVALUE(Test_Length_Start[[#This Row],[Column3]])</f>
        <v>3.8912342788574699</v>
      </c>
      <c r="G373" s="4">
        <f>_xlfn.NUMBERVALUE(Test_Length_Start[[#This Row],[Column4]])</f>
        <v>7.3838160087974003E-2</v>
      </c>
      <c r="H373" s="4">
        <f>_xlfn.NUMBERVALUE(Test_Length_Start[[#This Row],[Column5]])</f>
        <v>0.15332462259669899</v>
      </c>
      <c r="I373" s="4">
        <f>_xlfn.NUMBERVALUE(Test_Length_Start[[#This Row],[Column6]])</f>
        <v>5.6936000206745503E-2</v>
      </c>
      <c r="J373" s="4">
        <f>_xlfn.NUMBERVALUE(Test_Length_Start[[#This Row],[Column7]])</f>
        <v>0.11712184687175201</v>
      </c>
      <c r="K373" s="4">
        <f>_xlfn.NUMBERVALUE(Test_Length_Start[[#This Row],[Column12]])</f>
        <v>5.19667410303372</v>
      </c>
      <c r="L373" s="8">
        <f>_xlfn.NUMBERVALUE(Test_Length_Start[[#This Row],[Column10]])</f>
        <v>0.37010941036925898</v>
      </c>
      <c r="M373" s="4">
        <f>_xlfn.NUMBERVALUE(Test_Length_Start[[#This Row],[Column11]])</f>
        <v>0.64886641142677803</v>
      </c>
      <c r="N373" s="8">
        <f>Tableau2[[#This Row],[Longueur manquante]]-(6-Tableau2[[#This Row],[longueur]])</f>
        <v>-1.4598993097157522</v>
      </c>
    </row>
    <row r="374" spans="2:14" x14ac:dyDescent="0.25">
      <c r="B374" s="3" t="str">
        <f t="shared" si="10"/>
        <v>11</v>
      </c>
      <c r="C374" s="4" t="str">
        <f>Test_Length_Start[[#This Row],[Column1]]</f>
        <v>11-Camera-0,15000000000000002</v>
      </c>
      <c r="D374" s="3">
        <f t="shared" si="11"/>
        <v>1.5</v>
      </c>
      <c r="E374" s="4">
        <f>_xlfn.NUMBERVALUE(Test_Length_Start[[#This Row],[Column2]])</f>
        <v>63.151083990955499</v>
      </c>
      <c r="F374" s="4">
        <f>_xlfn.NUMBERVALUE(Test_Length_Start[[#This Row],[Column3]])</f>
        <v>4.0751153107492204</v>
      </c>
      <c r="G374" s="4">
        <f>_xlfn.NUMBERVALUE(Test_Length_Start[[#This Row],[Column4]])</f>
        <v>0.13966012054980401</v>
      </c>
      <c r="H374" s="4">
        <f>_xlfn.NUMBERVALUE(Test_Length_Start[[#This Row],[Column5]])</f>
        <v>0.27144557947411802</v>
      </c>
      <c r="I374" s="4">
        <f>_xlfn.NUMBERVALUE(Test_Length_Start[[#This Row],[Column6]])</f>
        <v>0.111016622713059</v>
      </c>
      <c r="J374" s="4">
        <f>_xlfn.NUMBERVALUE(Test_Length_Start[[#This Row],[Column7]])</f>
        <v>0.22022697653196499</v>
      </c>
      <c r="K374" s="4">
        <f>_xlfn.NUMBERVALUE(Test_Length_Start[[#This Row],[Column12]])</f>
        <v>4.9278680810239104</v>
      </c>
      <c r="L374" s="8">
        <f>_xlfn.NUMBERVALUE(Test_Length_Start[[#This Row],[Column10]])</f>
        <v>0.41647648485279598</v>
      </c>
      <c r="M374" s="4">
        <f>_xlfn.NUMBERVALUE(Test_Length_Start[[#This Row],[Column11]])</f>
        <v>1.0393839101003</v>
      </c>
      <c r="N374" s="8">
        <f>Tableau2[[#This Row],[Longueur manquante]]-(6-Tableau2[[#This Row],[longueur]])</f>
        <v>-0.88550077915047964</v>
      </c>
    </row>
    <row r="375" spans="2:14" x14ac:dyDescent="0.25">
      <c r="B375" s="3" t="str">
        <f t="shared" si="10"/>
        <v>11</v>
      </c>
      <c r="C375" s="4" t="str">
        <f>Test_Length_Start[[#This Row],[Column1]]</f>
        <v>11-Camera-0,15000000000000002</v>
      </c>
      <c r="D375" s="3">
        <f t="shared" si="11"/>
        <v>1.5</v>
      </c>
      <c r="E375" s="4">
        <f>_xlfn.NUMBERVALUE(Test_Length_Start[[#This Row],[Column2]])</f>
        <v>51.955211258139997</v>
      </c>
      <c r="F375" s="4">
        <f>_xlfn.NUMBERVALUE(Test_Length_Start[[#This Row],[Column3]])</f>
        <v>3.90040634211937</v>
      </c>
      <c r="G375" s="4">
        <f>_xlfn.NUMBERVALUE(Test_Length_Start[[#This Row],[Column4]])</f>
        <v>0.14492462928205299</v>
      </c>
      <c r="H375" s="4">
        <f>_xlfn.NUMBERVALUE(Test_Length_Start[[#This Row],[Column5]])</f>
        <v>0.24772995529848099</v>
      </c>
      <c r="I375" s="4">
        <f>_xlfn.NUMBERVALUE(Test_Length_Start[[#This Row],[Column6]])</f>
        <v>9.2939087658505407E-2</v>
      </c>
      <c r="J375" s="4">
        <f>_xlfn.NUMBERVALUE(Test_Length_Start[[#This Row],[Column7]])</f>
        <v>0.190330079623307</v>
      </c>
      <c r="K375" s="4">
        <f>_xlfn.NUMBERVALUE(Test_Length_Start[[#This Row],[Column12]])</f>
        <v>5.0731448950245897</v>
      </c>
      <c r="L375" s="8">
        <f>_xlfn.NUMBERVALUE(Test_Length_Start[[#This Row],[Column10]])</f>
        <v>0.51319174420874203</v>
      </c>
      <c r="M375" s="4">
        <f>_xlfn.NUMBERVALUE(Test_Length_Start[[#This Row],[Column11]])</f>
        <v>0.94031214785233996</v>
      </c>
      <c r="N375" s="8">
        <f>Tableau2[[#This Row],[Longueur manquante]]-(6-Tableau2[[#This Row],[longueur]])</f>
        <v>-1.1592815100282901</v>
      </c>
    </row>
    <row r="376" spans="2:14" x14ac:dyDescent="0.25">
      <c r="B376" s="3" t="str">
        <f t="shared" si="10"/>
        <v>11</v>
      </c>
      <c r="C376" s="4" t="str">
        <f>Test_Length_Start[[#This Row],[Column1]]</f>
        <v>11-Camera-0,15000000000000002</v>
      </c>
      <c r="D376" s="3">
        <f t="shared" si="11"/>
        <v>1.5</v>
      </c>
      <c r="E376" s="4">
        <f>_xlfn.NUMBERVALUE(Test_Length_Start[[#This Row],[Column2]])</f>
        <v>44.739107531476201</v>
      </c>
      <c r="F376" s="4">
        <f>_xlfn.NUMBERVALUE(Test_Length_Start[[#This Row],[Column3]])</f>
        <v>3.70576303734676</v>
      </c>
      <c r="G376" s="4">
        <f>_xlfn.NUMBERVALUE(Test_Length_Start[[#This Row],[Column4]])</f>
        <v>6.9679198262092998E-2</v>
      </c>
      <c r="H376" s="4">
        <f>_xlfn.NUMBERVALUE(Test_Length_Start[[#This Row],[Column5]])</f>
        <v>0.15136271134839699</v>
      </c>
      <c r="I376" s="4">
        <f>_xlfn.NUMBERVALUE(Test_Length_Start[[#This Row],[Column6]])</f>
        <v>5.7452183769404003E-2</v>
      </c>
      <c r="J376" s="4">
        <f>_xlfn.NUMBERVALUE(Test_Length_Start[[#This Row],[Column7]])</f>
        <v>0.12954867330314501</v>
      </c>
      <c r="K376" s="4">
        <f>_xlfn.NUMBERVALUE(Test_Length_Start[[#This Row],[Column12]])</f>
        <v>5.2882566249463698</v>
      </c>
      <c r="L376" s="8">
        <f>_xlfn.NUMBERVALUE(Test_Length_Start[[#This Row],[Column10]])</f>
        <v>0.190804479979992</v>
      </c>
      <c r="M376" s="4">
        <f>_xlfn.NUMBERVALUE(Test_Length_Start[[#This Row],[Column11]])</f>
        <v>0.70516703660319002</v>
      </c>
      <c r="N376" s="8">
        <f>Tableau2[[#This Row],[Longueur manquante]]-(6-Tableau2[[#This Row],[longueur]])</f>
        <v>-1.5890699260500498</v>
      </c>
    </row>
    <row r="377" spans="2:14" x14ac:dyDescent="0.25">
      <c r="B377" s="3" t="str">
        <f t="shared" si="10"/>
        <v>11</v>
      </c>
      <c r="C377" s="4" t="str">
        <f>Test_Length_Start[[#This Row],[Column1]]</f>
        <v>11-Camera-0,15000000000000002</v>
      </c>
      <c r="D377" s="3">
        <f t="shared" si="11"/>
        <v>1.5</v>
      </c>
      <c r="E377" s="4">
        <f>_xlfn.NUMBERVALUE(Test_Length_Start[[#This Row],[Column2]])</f>
        <v>30.9625780253673</v>
      </c>
      <c r="F377" s="4">
        <f>_xlfn.NUMBERVALUE(Test_Length_Start[[#This Row],[Column3]])</f>
        <v>3.9477972680340301</v>
      </c>
      <c r="G377" s="4">
        <f>_xlfn.NUMBERVALUE(Test_Length_Start[[#This Row],[Column4]])</f>
        <v>0.102019902077016</v>
      </c>
      <c r="H377" s="4">
        <f>_xlfn.NUMBERVALUE(Test_Length_Start[[#This Row],[Column5]])</f>
        <v>0.17352583953605699</v>
      </c>
      <c r="I377" s="4">
        <f>_xlfn.NUMBERVALUE(Test_Length_Start[[#This Row],[Column6]])</f>
        <v>8.74484583504712E-2</v>
      </c>
      <c r="J377" s="4">
        <f>_xlfn.NUMBERVALUE(Test_Length_Start[[#This Row],[Column7]])</f>
        <v>0.14763518497057099</v>
      </c>
      <c r="K377" s="4">
        <f>_xlfn.NUMBERVALUE(Test_Length_Start[[#This Row],[Column12]])</f>
        <v>5.2286932100541801</v>
      </c>
      <c r="L377" s="8">
        <f>_xlfn.NUMBERVALUE(Test_Length_Start[[#This Row],[Column10]])</f>
        <v>0.30868909649209803</v>
      </c>
      <c r="M377" s="4">
        <f>_xlfn.NUMBERVALUE(Test_Length_Start[[#This Row],[Column11]])</f>
        <v>0.71816810051826696</v>
      </c>
      <c r="N377" s="8">
        <f>Tableau2[[#This Row],[Longueur manquante]]-(6-Tableau2[[#This Row],[longueur]])</f>
        <v>-1.334034631447703</v>
      </c>
    </row>
    <row r="378" spans="2:14" x14ac:dyDescent="0.25">
      <c r="B378" s="3" t="str">
        <f t="shared" si="10"/>
        <v>11</v>
      </c>
      <c r="C378" s="4" t="str">
        <f>Test_Length_Start[[#This Row],[Column1]]</f>
        <v>11-Camera-0,15000000000000002</v>
      </c>
      <c r="D378" s="3">
        <f t="shared" si="11"/>
        <v>1.5</v>
      </c>
      <c r="E378" s="4">
        <f>_xlfn.NUMBERVALUE(Test_Length_Start[[#This Row],[Column2]])</f>
        <v>76.730755613768494</v>
      </c>
      <c r="F378" s="4">
        <f>_xlfn.NUMBERVALUE(Test_Length_Start[[#This Row],[Column3]])</f>
        <v>4.0705538556285896</v>
      </c>
      <c r="G378" s="4">
        <f>_xlfn.NUMBERVALUE(Test_Length_Start[[#This Row],[Column4]])</f>
        <v>0.112762857823702</v>
      </c>
      <c r="H378" s="4">
        <f>_xlfn.NUMBERVALUE(Test_Length_Start[[#This Row],[Column5]])</f>
        <v>0.17214534717001501</v>
      </c>
      <c r="I378" s="4">
        <f>_xlfn.NUMBERVALUE(Test_Length_Start[[#This Row],[Column6]])</f>
        <v>8.9138069077726395E-2</v>
      </c>
      <c r="J378" s="4">
        <f>_xlfn.NUMBERVALUE(Test_Length_Start[[#This Row],[Column7]])</f>
        <v>0.13834977054466099</v>
      </c>
      <c r="K378" s="4">
        <f>_xlfn.NUMBERVALUE(Test_Length_Start[[#This Row],[Column12]])</f>
        <v>5.1149249429581598</v>
      </c>
      <c r="L378" s="8">
        <f>_xlfn.NUMBERVALUE(Test_Length_Start[[#This Row],[Column10]])</f>
        <v>0.35827197013978401</v>
      </c>
      <c r="M378" s="4">
        <f>_xlfn.NUMBERVALUE(Test_Length_Start[[#This Row],[Column11]])</f>
        <v>0.69307821821156301</v>
      </c>
      <c r="N378" s="8">
        <f>Tableau2[[#This Row],[Longueur manquante]]-(6-Tableau2[[#This Row],[longueur]])</f>
        <v>-1.2363679261598475</v>
      </c>
    </row>
    <row r="379" spans="2:14" x14ac:dyDescent="0.25">
      <c r="B379" s="3" t="str">
        <f t="shared" si="10"/>
        <v>11</v>
      </c>
      <c r="C379" s="4" t="str">
        <f>Test_Length_Start[[#This Row],[Column1]]</f>
        <v>11-Camera-0,15000000000000002</v>
      </c>
      <c r="D379" s="3">
        <f t="shared" si="11"/>
        <v>1.5</v>
      </c>
      <c r="E379" s="4">
        <f>_xlfn.NUMBERVALUE(Test_Length_Start[[#This Row],[Column2]])</f>
        <v>52.379680754634698</v>
      </c>
      <c r="F379" s="4">
        <f>_xlfn.NUMBERVALUE(Test_Length_Start[[#This Row],[Column3]])</f>
        <v>3.7816871749094099</v>
      </c>
      <c r="G379" s="4">
        <f>_xlfn.NUMBERVALUE(Test_Length_Start[[#This Row],[Column4]])</f>
        <v>0.13139553067608101</v>
      </c>
      <c r="H379" s="4">
        <f>_xlfn.NUMBERVALUE(Test_Length_Start[[#This Row],[Column5]])</f>
        <v>0.26099339663506699</v>
      </c>
      <c r="I379" s="4">
        <f>_xlfn.NUMBERVALUE(Test_Length_Start[[#This Row],[Column6]])</f>
        <v>9.3602332915643294E-2</v>
      </c>
      <c r="J379" s="4">
        <f>_xlfn.NUMBERVALUE(Test_Length_Start[[#This Row],[Column7]])</f>
        <v>0.18373695331429099</v>
      </c>
      <c r="K379" s="4">
        <f>_xlfn.NUMBERVALUE(Test_Length_Start[[#This Row],[Column12]])</f>
        <v>4.4978878529509503</v>
      </c>
      <c r="L379" s="8">
        <f>_xlfn.NUMBERVALUE(Test_Length_Start[[#This Row],[Column10]])</f>
        <v>0.485377462613511</v>
      </c>
      <c r="M379" s="4">
        <f>_xlfn.NUMBERVALUE(Test_Length_Start[[#This Row],[Column11]])</f>
        <v>0.90515888614419904</v>
      </c>
      <c r="N379" s="8">
        <f>Tableau2[[#This Row],[Longueur manquante]]-(6-Tableau2[[#This Row],[longueur]])</f>
        <v>-1.3131539389463911</v>
      </c>
    </row>
    <row r="380" spans="2:14" x14ac:dyDescent="0.25">
      <c r="B380" s="3" t="str">
        <f t="shared" si="10"/>
        <v>11</v>
      </c>
      <c r="C380" s="4" t="str">
        <f>Test_Length_Start[[#This Row],[Column1]]</f>
        <v>11-Camera-0,15000000000000002</v>
      </c>
      <c r="D380" s="3">
        <f t="shared" si="11"/>
        <v>1.5</v>
      </c>
      <c r="E380" s="4">
        <f>_xlfn.NUMBERVALUE(Test_Length_Start[[#This Row],[Column2]])</f>
        <v>72.547298690551202</v>
      </c>
      <c r="F380" s="4">
        <f>_xlfn.NUMBERVALUE(Test_Length_Start[[#This Row],[Column3]])</f>
        <v>4.0149405492782302</v>
      </c>
      <c r="G380" s="4">
        <f>_xlfn.NUMBERVALUE(Test_Length_Start[[#This Row],[Column4]])</f>
        <v>0.13766512845715101</v>
      </c>
      <c r="H380" s="4">
        <f>_xlfn.NUMBERVALUE(Test_Length_Start[[#This Row],[Column5]])</f>
        <v>0.18118262665829099</v>
      </c>
      <c r="I380" s="4">
        <f>_xlfn.NUMBERVALUE(Test_Length_Start[[#This Row],[Column6]])</f>
        <v>0.119004848510781</v>
      </c>
      <c r="J380" s="4">
        <f>_xlfn.NUMBERVALUE(Test_Length_Start[[#This Row],[Column7]])</f>
        <v>0.15784667991019899</v>
      </c>
      <c r="K380" s="4">
        <f>_xlfn.NUMBERVALUE(Test_Length_Start[[#This Row],[Column12]])</f>
        <v>4.8863617120077798</v>
      </c>
      <c r="L380" s="8">
        <f>_xlfn.NUMBERVALUE(Test_Length_Start[[#This Row],[Column10]])</f>
        <v>0.40996974849619999</v>
      </c>
      <c r="M380" s="4">
        <f>_xlfn.NUMBERVALUE(Test_Length_Start[[#This Row],[Column11]])</f>
        <v>0.74943386798511302</v>
      </c>
      <c r="N380" s="8">
        <f>Tableau2[[#This Row],[Longueur manquante]]-(6-Tableau2[[#This Row],[longueur]])</f>
        <v>-1.2356255827366569</v>
      </c>
    </row>
    <row r="381" spans="2:14" x14ac:dyDescent="0.25">
      <c r="B381" s="3" t="str">
        <f t="shared" si="10"/>
        <v>11</v>
      </c>
      <c r="C381" s="4" t="str">
        <f>Test_Length_Start[[#This Row],[Column1]]</f>
        <v>11-Camera-0,15000000000000002</v>
      </c>
      <c r="D381" s="3">
        <f t="shared" si="11"/>
        <v>1.5</v>
      </c>
      <c r="E381" s="4">
        <f>_xlfn.NUMBERVALUE(Test_Length_Start[[#This Row],[Column2]])</f>
        <v>51.223878773887698</v>
      </c>
      <c r="F381" s="4">
        <f>_xlfn.NUMBERVALUE(Test_Length_Start[[#This Row],[Column3]])</f>
        <v>3.9967985856625301</v>
      </c>
      <c r="G381" s="4">
        <f>_xlfn.NUMBERVALUE(Test_Length_Start[[#This Row],[Column4]])</f>
        <v>0.159593544129326</v>
      </c>
      <c r="H381" s="4">
        <f>_xlfn.NUMBERVALUE(Test_Length_Start[[#This Row],[Column5]])</f>
        <v>0.22689314877905201</v>
      </c>
      <c r="I381" s="4">
        <f>_xlfn.NUMBERVALUE(Test_Length_Start[[#This Row],[Column6]])</f>
        <v>0.10587511876063101</v>
      </c>
      <c r="J381" s="4">
        <f>_xlfn.NUMBERVALUE(Test_Length_Start[[#This Row],[Column7]])</f>
        <v>0.15751174919139499</v>
      </c>
      <c r="K381" s="4">
        <f>_xlfn.NUMBERVALUE(Test_Length_Start[[#This Row],[Column12]])</f>
        <v>4.8987520540831602</v>
      </c>
      <c r="L381" s="8">
        <f>_xlfn.NUMBERVALUE(Test_Length_Start[[#This Row],[Column10]])</f>
        <v>0.51323665565473198</v>
      </c>
      <c r="M381" s="4">
        <f>_xlfn.NUMBERVALUE(Test_Length_Start[[#This Row],[Column11]])</f>
        <v>0.902210766197729</v>
      </c>
      <c r="N381" s="8">
        <f>Tableau2[[#This Row],[Longueur manquante]]-(6-Tableau2[[#This Row],[longueur]])</f>
        <v>-1.1009906481397409</v>
      </c>
    </row>
    <row r="382" spans="2:14" x14ac:dyDescent="0.25">
      <c r="B382" s="3" t="str">
        <f t="shared" si="10"/>
        <v>11</v>
      </c>
      <c r="C382" s="4" t="str">
        <f>Test_Length_Start[[#This Row],[Column1]]</f>
        <v>11-Ground_Truth</v>
      </c>
      <c r="D382" s="3">
        <f t="shared" si="11"/>
        <v>-2</v>
      </c>
      <c r="E382" s="4">
        <f>_xlfn.NUMBERVALUE(Test_Length_Start[[#This Row],[Column2]])</f>
        <v>50.075929149378702</v>
      </c>
      <c r="F382" s="4">
        <f>_xlfn.NUMBERVALUE(Test_Length_Start[[#This Row],[Column3]])</f>
        <v>3.8109877724189598</v>
      </c>
      <c r="G382" s="4">
        <f>_xlfn.NUMBERVALUE(Test_Length_Start[[#This Row],[Column4]])</f>
        <v>1.50744117889389E-2</v>
      </c>
      <c r="H382" s="4">
        <f>_xlfn.NUMBERVALUE(Test_Length_Start[[#This Row],[Column5]])</f>
        <v>0.11930168336895</v>
      </c>
      <c r="I382" s="4">
        <f>_xlfn.NUMBERVALUE(Test_Length_Start[[#This Row],[Column6]])</f>
        <v>1.11371197934993E-2</v>
      </c>
      <c r="J382" s="4">
        <f>_xlfn.NUMBERVALUE(Test_Length_Start[[#This Row],[Column7]])</f>
        <v>7.1731461168014696E-2</v>
      </c>
      <c r="K382" s="4">
        <f>_xlfn.NUMBERVALUE(Test_Length_Start[[#This Row],[Column12]])</f>
        <v>3.3139064629794999</v>
      </c>
      <c r="L382" s="8">
        <f>_xlfn.NUMBERVALUE(Test_Length_Start[[#This Row],[Column10]])</f>
        <v>5.1166668181366698E-2</v>
      </c>
      <c r="M382" s="4">
        <f>_xlfn.NUMBERVALUE(Test_Length_Start[[#This Row],[Column11]])</f>
        <v>0.84075825488137201</v>
      </c>
      <c r="N382" s="8">
        <f>Tableau2[[#This Row],[Longueur manquante]]-(6-Tableau2[[#This Row],[longueur]])</f>
        <v>-1.3482539726996681</v>
      </c>
    </row>
    <row r="383" spans="2:14" x14ac:dyDescent="0.25">
      <c r="B383" s="3" t="str">
        <f t="shared" si="10"/>
        <v>11</v>
      </c>
      <c r="C383" s="4" t="str">
        <f>Test_Length_Start[[#This Row],[Column1]]</f>
        <v>11-Ground_Truth</v>
      </c>
      <c r="D383" s="3">
        <f t="shared" si="11"/>
        <v>-2</v>
      </c>
      <c r="E383" s="4">
        <f>_xlfn.NUMBERVALUE(Test_Length_Start[[#This Row],[Column2]])</f>
        <v>47.056623497205003</v>
      </c>
      <c r="F383" s="4">
        <f>_xlfn.NUMBERVALUE(Test_Length_Start[[#This Row],[Column3]])</f>
        <v>3.7315876640519998</v>
      </c>
      <c r="G383" s="4">
        <f>_xlfn.NUMBERVALUE(Test_Length_Start[[#This Row],[Column4]])</f>
        <v>1.51046423589506E-2</v>
      </c>
      <c r="H383" s="4">
        <f>_xlfn.NUMBERVALUE(Test_Length_Start[[#This Row],[Column5]])</f>
        <v>0.12102537838385</v>
      </c>
      <c r="I383" s="4">
        <f>_xlfn.NUMBERVALUE(Test_Length_Start[[#This Row],[Column6]])</f>
        <v>1.03852875405507E-2</v>
      </c>
      <c r="J383" s="4">
        <f>_xlfn.NUMBERVALUE(Test_Length_Start[[#This Row],[Column7]])</f>
        <v>7.3925656617918195E-2</v>
      </c>
      <c r="K383" s="4">
        <f>_xlfn.NUMBERVALUE(Test_Length_Start[[#This Row],[Column12]])</f>
        <v>3.7082319490145799</v>
      </c>
      <c r="L383" s="8">
        <f>_xlfn.NUMBERVALUE(Test_Length_Start[[#This Row],[Column10]])</f>
        <v>5.4221629388797397E-2</v>
      </c>
      <c r="M383" s="4">
        <f>_xlfn.NUMBERVALUE(Test_Length_Start[[#This Row],[Column11]])</f>
        <v>0.81249274672081595</v>
      </c>
      <c r="N383" s="8">
        <f>Tableau2[[#This Row],[Longueur manquante]]-(6-Tableau2[[#This Row],[longueur]])</f>
        <v>-1.4559195892271841</v>
      </c>
    </row>
    <row r="384" spans="2:14" x14ac:dyDescent="0.25">
      <c r="B384" s="3" t="str">
        <f t="shared" si="10"/>
        <v>11</v>
      </c>
      <c r="C384" s="4" t="str">
        <f>Test_Length_Start[[#This Row],[Column1]]</f>
        <v>11-Ground_Truth</v>
      </c>
      <c r="D384" s="3">
        <f t="shared" si="11"/>
        <v>-2</v>
      </c>
      <c r="E384" s="4">
        <f>_xlfn.NUMBERVALUE(Test_Length_Start[[#This Row],[Column2]])</f>
        <v>50.147335570289101</v>
      </c>
      <c r="F384" s="4">
        <f>_xlfn.NUMBERVALUE(Test_Length_Start[[#This Row],[Column3]])</f>
        <v>3.6129680856331001</v>
      </c>
      <c r="G384" s="4">
        <f>_xlfn.NUMBERVALUE(Test_Length_Start[[#This Row],[Column4]])</f>
        <v>2.7776658071817801E-2</v>
      </c>
      <c r="H384" s="4">
        <f>_xlfn.NUMBERVALUE(Test_Length_Start[[#This Row],[Column5]])</f>
        <v>0.134241573060184</v>
      </c>
      <c r="I384" s="4">
        <f>_xlfn.NUMBERVALUE(Test_Length_Start[[#This Row],[Column6]])</f>
        <v>1.0706574224945999E-2</v>
      </c>
      <c r="J384" s="4">
        <f>_xlfn.NUMBERVALUE(Test_Length_Start[[#This Row],[Column7]])</f>
        <v>9.1821916588328403E-2</v>
      </c>
      <c r="K384" s="4">
        <f>_xlfn.NUMBERVALUE(Test_Length_Start[[#This Row],[Column12]])</f>
        <v>4.0919919250300101</v>
      </c>
      <c r="L384" s="8">
        <f>_xlfn.NUMBERVALUE(Test_Length_Start[[#This Row],[Column10]])</f>
        <v>0.10848466544333001</v>
      </c>
      <c r="M384" s="4">
        <f>_xlfn.NUMBERVALUE(Test_Length_Start[[#This Row],[Column11]])</f>
        <v>0.78394390905097999</v>
      </c>
      <c r="N384" s="8">
        <f>Tableau2[[#This Row],[Longueur manquante]]-(6-Tableau2[[#This Row],[longueur]])</f>
        <v>-1.6030880053159198</v>
      </c>
    </row>
    <row r="385" spans="2:14" x14ac:dyDescent="0.25">
      <c r="B385" s="3" t="str">
        <f t="shared" si="10"/>
        <v>11</v>
      </c>
      <c r="C385" s="4" t="str">
        <f>Test_Length_Start[[#This Row],[Column1]]</f>
        <v>11-Ground_Truth</v>
      </c>
      <c r="D385" s="3">
        <f t="shared" si="11"/>
        <v>-2</v>
      </c>
      <c r="E385" s="4">
        <f>_xlfn.NUMBERVALUE(Test_Length_Start[[#This Row],[Column2]])</f>
        <v>43.870893443558899</v>
      </c>
      <c r="F385" s="4">
        <f>_xlfn.NUMBERVALUE(Test_Length_Start[[#This Row],[Column3]])</f>
        <v>3.7878481540946001</v>
      </c>
      <c r="G385" s="4">
        <f>_xlfn.NUMBERVALUE(Test_Length_Start[[#This Row],[Column4]])</f>
        <v>1.8911781900000299E-2</v>
      </c>
      <c r="H385" s="4">
        <f>_xlfn.NUMBERVALUE(Test_Length_Start[[#This Row],[Column5]])</f>
        <v>0.12786426844319401</v>
      </c>
      <c r="I385" s="4">
        <f>_xlfn.NUMBERVALUE(Test_Length_Start[[#This Row],[Column6]])</f>
        <v>7.4943864480720296E-3</v>
      </c>
      <c r="J385" s="4">
        <f>_xlfn.NUMBERVALUE(Test_Length_Start[[#This Row],[Column7]])</f>
        <v>8.5486864064772905E-2</v>
      </c>
      <c r="K385" s="4">
        <f>_xlfn.NUMBERVALUE(Test_Length_Start[[#This Row],[Column12]])</f>
        <v>3.6060763850109598</v>
      </c>
      <c r="L385" s="8">
        <f>_xlfn.NUMBERVALUE(Test_Length_Start[[#This Row],[Column10]])</f>
        <v>0.14387370970072499</v>
      </c>
      <c r="M385" s="4">
        <f>_xlfn.NUMBERVALUE(Test_Length_Start[[#This Row],[Column11]])</f>
        <v>0.74736362658411304</v>
      </c>
      <c r="N385" s="8">
        <f>Tableau2[[#This Row],[Longueur manquante]]-(6-Tableau2[[#This Row],[longueur]])</f>
        <v>-1.4647882193212869</v>
      </c>
    </row>
    <row r="386" spans="2:14" x14ac:dyDescent="0.25">
      <c r="B386" s="3" t="str">
        <f t="shared" ref="B386:B449" si="12">SUBSTITUTE(LEFT(C386,2),"-","")</f>
        <v>11</v>
      </c>
      <c r="C386" s="4" t="str">
        <f>Test_Length_Start[[#This Row],[Column1]]</f>
        <v>11-Ground_Truth</v>
      </c>
      <c r="D386" s="3">
        <f t="shared" ref="D386:D449" si="13">_xlfn.NUMBERVALUE(IFERROR(RIGHT(C386,LEN(C386)-SEARCH("-",C386,5)),-0.2))*10</f>
        <v>-2</v>
      </c>
      <c r="E386" s="4">
        <f>_xlfn.NUMBERVALUE(Test_Length_Start[[#This Row],[Column2]])</f>
        <v>51.8469554055334</v>
      </c>
      <c r="F386" s="4">
        <f>_xlfn.NUMBERVALUE(Test_Length_Start[[#This Row],[Column3]])</f>
        <v>3.8230868205365001</v>
      </c>
      <c r="G386" s="4">
        <f>_xlfn.NUMBERVALUE(Test_Length_Start[[#This Row],[Column4]])</f>
        <v>1.11849133713841E-2</v>
      </c>
      <c r="H386" s="4">
        <f>_xlfn.NUMBERVALUE(Test_Length_Start[[#This Row],[Column5]])</f>
        <v>0.123277169605295</v>
      </c>
      <c r="I386" s="4">
        <f>_xlfn.NUMBERVALUE(Test_Length_Start[[#This Row],[Column6]])</f>
        <v>7.29257805196606E-3</v>
      </c>
      <c r="J386" s="4">
        <f>_xlfn.NUMBERVALUE(Test_Length_Start[[#This Row],[Column7]])</f>
        <v>7.5888231664274303E-2</v>
      </c>
      <c r="K386" s="4">
        <f>_xlfn.NUMBERVALUE(Test_Length_Start[[#This Row],[Column12]])</f>
        <v>3.4415708159795</v>
      </c>
      <c r="L386" s="8">
        <f>_xlfn.NUMBERVALUE(Test_Length_Start[[#This Row],[Column10]])</f>
        <v>3.1982007067828E-2</v>
      </c>
      <c r="M386" s="4">
        <f>_xlfn.NUMBERVALUE(Test_Length_Start[[#This Row],[Column11]])</f>
        <v>0.81834921963850604</v>
      </c>
      <c r="N386" s="8">
        <f>Tableau2[[#This Row],[Longueur manquante]]-(6-Tableau2[[#This Row],[longueur]])</f>
        <v>-1.3585639598249939</v>
      </c>
    </row>
    <row r="387" spans="2:14" x14ac:dyDescent="0.25">
      <c r="B387" s="3" t="str">
        <f t="shared" si="12"/>
        <v>11</v>
      </c>
      <c r="C387" s="4" t="str">
        <f>Test_Length_Start[[#This Row],[Column1]]</f>
        <v>11-Ground_Truth</v>
      </c>
      <c r="D387" s="3">
        <f t="shared" si="13"/>
        <v>-2</v>
      </c>
      <c r="E387" s="4">
        <f>_xlfn.NUMBERVALUE(Test_Length_Start[[#This Row],[Column2]])</f>
        <v>48.5369149550637</v>
      </c>
      <c r="F387" s="4">
        <f>_xlfn.NUMBERVALUE(Test_Length_Start[[#This Row],[Column3]])</f>
        <v>3.8403517818999799</v>
      </c>
      <c r="G387" s="4">
        <f>_xlfn.NUMBERVALUE(Test_Length_Start[[#This Row],[Column4]])</f>
        <v>1.47247407545109E-2</v>
      </c>
      <c r="H387" s="4">
        <f>_xlfn.NUMBERVALUE(Test_Length_Start[[#This Row],[Column5]])</f>
        <v>0.11805892158902399</v>
      </c>
      <c r="I387" s="4">
        <f>_xlfn.NUMBERVALUE(Test_Length_Start[[#This Row],[Column6]])</f>
        <v>9.2809316062026307E-3</v>
      </c>
      <c r="J387" s="4">
        <f>_xlfn.NUMBERVALUE(Test_Length_Start[[#This Row],[Column7]])</f>
        <v>7.1187323896455795E-2</v>
      </c>
      <c r="K387" s="4">
        <f>_xlfn.NUMBERVALUE(Test_Length_Start[[#This Row],[Column12]])</f>
        <v>3.4234978610183999</v>
      </c>
      <c r="L387" s="8">
        <f>_xlfn.NUMBERVALUE(Test_Length_Start[[#This Row],[Column10]])</f>
        <v>5.2418817095369802E-2</v>
      </c>
      <c r="M387" s="4">
        <f>_xlfn.NUMBERVALUE(Test_Length_Start[[#This Row],[Column11]])</f>
        <v>0.83568621009048105</v>
      </c>
      <c r="N387" s="8">
        <f>Tableau2[[#This Row],[Longueur manquante]]-(6-Tableau2[[#This Row],[longueur]])</f>
        <v>-1.3239620080095391</v>
      </c>
    </row>
    <row r="388" spans="2:14" x14ac:dyDescent="0.25">
      <c r="B388" s="3" t="str">
        <f t="shared" si="12"/>
        <v>11</v>
      </c>
      <c r="C388" s="4" t="str">
        <f>Test_Length_Start[[#This Row],[Column1]]</f>
        <v>11-Ground_Truth</v>
      </c>
      <c r="D388" s="3">
        <f t="shared" si="13"/>
        <v>-2</v>
      </c>
      <c r="E388" s="4">
        <f>_xlfn.NUMBERVALUE(Test_Length_Start[[#This Row],[Column2]])</f>
        <v>47.344228296942902</v>
      </c>
      <c r="F388" s="4">
        <f>_xlfn.NUMBERVALUE(Test_Length_Start[[#This Row],[Column3]])</f>
        <v>3.65593047862391</v>
      </c>
      <c r="G388" s="4">
        <f>_xlfn.NUMBERVALUE(Test_Length_Start[[#This Row],[Column4]])</f>
        <v>2.11890935075503E-2</v>
      </c>
      <c r="H388" s="4">
        <f>_xlfn.NUMBERVALUE(Test_Length_Start[[#This Row],[Column5]])</f>
        <v>0.127584311392276</v>
      </c>
      <c r="I388" s="4">
        <f>_xlfn.NUMBERVALUE(Test_Length_Start[[#This Row],[Column6]])</f>
        <v>1.8408022839365799E-2</v>
      </c>
      <c r="J388" s="4">
        <f>_xlfn.NUMBERVALUE(Test_Length_Start[[#This Row],[Column7]])</f>
        <v>8.0232914381562298E-2</v>
      </c>
      <c r="K388" s="4">
        <f>_xlfn.NUMBERVALUE(Test_Length_Start[[#This Row],[Column12]])</f>
        <v>3.5690653050551102</v>
      </c>
      <c r="L388" s="8">
        <f>_xlfn.NUMBERVALUE(Test_Length_Start[[#This Row],[Column10]])</f>
        <v>5.8731991921917602E-2</v>
      </c>
      <c r="M388" s="4">
        <f>_xlfn.NUMBERVALUE(Test_Length_Start[[#This Row],[Column11]])</f>
        <v>0.80016899122487495</v>
      </c>
      <c r="N388" s="8">
        <f>Tableau2[[#This Row],[Longueur manquante]]-(6-Tableau2[[#This Row],[longueur]])</f>
        <v>-1.5439005301512152</v>
      </c>
    </row>
    <row r="389" spans="2:14" x14ac:dyDescent="0.25">
      <c r="B389" s="3" t="str">
        <f t="shared" si="12"/>
        <v>11</v>
      </c>
      <c r="C389" s="4" t="str">
        <f>Test_Length_Start[[#This Row],[Column1]]</f>
        <v>11-Ground_Truth</v>
      </c>
      <c r="D389" s="3">
        <f t="shared" si="13"/>
        <v>-2</v>
      </c>
      <c r="E389" s="4">
        <f>_xlfn.NUMBERVALUE(Test_Length_Start[[#This Row],[Column2]])</f>
        <v>48.140420659390998</v>
      </c>
      <c r="F389" s="4">
        <f>_xlfn.NUMBERVALUE(Test_Length_Start[[#This Row],[Column3]])</f>
        <v>3.7467677925965699</v>
      </c>
      <c r="G389" s="4">
        <f>_xlfn.NUMBERVALUE(Test_Length_Start[[#This Row],[Column4]])</f>
        <v>8.0409292150005994E-3</v>
      </c>
      <c r="H389" s="4">
        <f>_xlfn.NUMBERVALUE(Test_Length_Start[[#This Row],[Column5]])</f>
        <v>0.12113071697133</v>
      </c>
      <c r="I389" s="4">
        <f>_xlfn.NUMBERVALUE(Test_Length_Start[[#This Row],[Column6]])</f>
        <v>5.9032394669621801E-3</v>
      </c>
      <c r="J389" s="4">
        <f>_xlfn.NUMBERVALUE(Test_Length_Start[[#This Row],[Column7]])</f>
        <v>7.4025335871013703E-2</v>
      </c>
      <c r="K389" s="4">
        <f>_xlfn.NUMBERVALUE(Test_Length_Start[[#This Row],[Column12]])</f>
        <v>3.7229593800147902</v>
      </c>
      <c r="L389" s="8">
        <f>_xlfn.NUMBERVALUE(Test_Length_Start[[#This Row],[Column10]])</f>
        <v>2.9788239626975702E-2</v>
      </c>
      <c r="M389" s="4">
        <f>_xlfn.NUMBERVALUE(Test_Length_Start[[#This Row],[Column11]])</f>
        <v>0.81795973630198004</v>
      </c>
      <c r="N389" s="8">
        <f>Tableau2[[#This Row],[Longueur manquante]]-(6-Tableau2[[#This Row],[longueur]])</f>
        <v>-1.4352724711014502</v>
      </c>
    </row>
    <row r="390" spans="2:14" x14ac:dyDescent="0.25">
      <c r="B390" s="3" t="str">
        <f t="shared" si="12"/>
        <v>11</v>
      </c>
      <c r="C390" s="4" t="str">
        <f>Test_Length_Start[[#This Row],[Column1]]</f>
        <v>11-Ground_Truth</v>
      </c>
      <c r="D390" s="3">
        <f t="shared" si="13"/>
        <v>-2</v>
      </c>
      <c r="E390" s="4">
        <f>_xlfn.NUMBERVALUE(Test_Length_Start[[#This Row],[Column2]])</f>
        <v>53.782223652052103</v>
      </c>
      <c r="F390" s="4">
        <f>_xlfn.NUMBERVALUE(Test_Length_Start[[#This Row],[Column3]])</f>
        <v>3.7432939225421</v>
      </c>
      <c r="G390" s="4">
        <f>_xlfn.NUMBERVALUE(Test_Length_Start[[#This Row],[Column4]])</f>
        <v>2.02445649987909E-2</v>
      </c>
      <c r="H390" s="4">
        <f>_xlfn.NUMBERVALUE(Test_Length_Start[[#This Row],[Column5]])</f>
        <v>0.123401261679812</v>
      </c>
      <c r="I390" s="4">
        <f>_xlfn.NUMBERVALUE(Test_Length_Start[[#This Row],[Column6]])</f>
        <v>1.05848681845029E-2</v>
      </c>
      <c r="J390" s="4">
        <f>_xlfn.NUMBERVALUE(Test_Length_Start[[#This Row],[Column7]])</f>
        <v>7.5839304109497296E-2</v>
      </c>
      <c r="K390" s="4">
        <f>_xlfn.NUMBERVALUE(Test_Length_Start[[#This Row],[Column12]])</f>
        <v>3.90009473299141</v>
      </c>
      <c r="L390" s="8">
        <f>_xlfn.NUMBERVALUE(Test_Length_Start[[#This Row],[Column10]])</f>
        <v>7.5515402121967903E-2</v>
      </c>
      <c r="M390" s="4">
        <f>_xlfn.NUMBERVALUE(Test_Length_Start[[#This Row],[Column11]])</f>
        <v>0.81533787845455397</v>
      </c>
      <c r="N390" s="8">
        <f>Tableau2[[#This Row],[Longueur manquante]]-(6-Tableau2[[#This Row],[longueur]])</f>
        <v>-1.441368199003346</v>
      </c>
    </row>
    <row r="391" spans="2:14" x14ac:dyDescent="0.25">
      <c r="B391" s="3" t="str">
        <f t="shared" si="12"/>
        <v>11</v>
      </c>
      <c r="C391" s="4" t="str">
        <f>Test_Length_Start[[#This Row],[Column1]]</f>
        <v>11-Ground_Truth</v>
      </c>
      <c r="D391" s="3">
        <f t="shared" si="13"/>
        <v>-2</v>
      </c>
      <c r="E391" s="4">
        <f>_xlfn.NUMBERVALUE(Test_Length_Start[[#This Row],[Column2]])</f>
        <v>50.3470882122989</v>
      </c>
      <c r="F391" s="4">
        <f>_xlfn.NUMBERVALUE(Test_Length_Start[[#This Row],[Column3]])</f>
        <v>3.61371691468536</v>
      </c>
      <c r="G391" s="4">
        <f>_xlfn.NUMBERVALUE(Test_Length_Start[[#This Row],[Column4]])</f>
        <v>2.46143574402168E-2</v>
      </c>
      <c r="H391" s="4">
        <f>_xlfn.NUMBERVALUE(Test_Length_Start[[#This Row],[Column5]])</f>
        <v>0.140520091496839</v>
      </c>
      <c r="I391" s="4">
        <f>_xlfn.NUMBERVALUE(Test_Length_Start[[#This Row],[Column6]])</f>
        <v>1.8079634282999701E-2</v>
      </c>
      <c r="J391" s="4">
        <f>_xlfn.NUMBERVALUE(Test_Length_Start[[#This Row],[Column7]])</f>
        <v>8.6229991359453501E-2</v>
      </c>
      <c r="K391" s="4">
        <f>_xlfn.NUMBERVALUE(Test_Length_Start[[#This Row],[Column12]])</f>
        <v>3.43469644302967</v>
      </c>
      <c r="L391" s="8">
        <f>_xlfn.NUMBERVALUE(Test_Length_Start[[#This Row],[Column10]])</f>
        <v>7.3780170396678793E-2</v>
      </c>
      <c r="M391" s="4">
        <f>_xlfn.NUMBERVALUE(Test_Length_Start[[#This Row],[Column11]])</f>
        <v>0.80399867772484002</v>
      </c>
      <c r="N391" s="8">
        <f>Tableau2[[#This Row],[Longueur manquante]]-(6-Tableau2[[#This Row],[longueur]])</f>
        <v>-1.5822844075897999</v>
      </c>
    </row>
    <row r="392" spans="2:14" x14ac:dyDescent="0.25">
      <c r="B392" s="3" t="str">
        <f t="shared" si="12"/>
        <v>11</v>
      </c>
      <c r="C392" s="4" t="str">
        <f>Test_Length_Start[[#This Row],[Column1]]</f>
        <v>11-Ground_Truth</v>
      </c>
      <c r="D392" s="3">
        <f t="shared" si="13"/>
        <v>-2</v>
      </c>
      <c r="E392" s="4">
        <f>_xlfn.NUMBERVALUE(Test_Length_Start[[#This Row],[Column2]])</f>
        <v>46.259103324638097</v>
      </c>
      <c r="F392" s="4">
        <f>_xlfn.NUMBERVALUE(Test_Length_Start[[#This Row],[Column3]])</f>
        <v>3.7083141024654398</v>
      </c>
      <c r="G392" s="4">
        <f>_xlfn.NUMBERVALUE(Test_Length_Start[[#This Row],[Column4]])</f>
        <v>1.23822450530994E-2</v>
      </c>
      <c r="H392" s="4">
        <f>_xlfn.NUMBERVALUE(Test_Length_Start[[#This Row],[Column5]])</f>
        <v>0.12844294578945301</v>
      </c>
      <c r="I392" s="4">
        <f>_xlfn.NUMBERVALUE(Test_Length_Start[[#This Row],[Column6]])</f>
        <v>1.0231167292088301E-2</v>
      </c>
      <c r="J392" s="4">
        <f>_xlfn.NUMBERVALUE(Test_Length_Start[[#This Row],[Column7]])</f>
        <v>7.8846713556147002E-2</v>
      </c>
      <c r="K392" s="4">
        <f>_xlfn.NUMBERVALUE(Test_Length_Start[[#This Row],[Column12]])</f>
        <v>3.3573130459990299</v>
      </c>
      <c r="L392" s="8">
        <f>_xlfn.NUMBERVALUE(Test_Length_Start[[#This Row],[Column10]])</f>
        <v>3.8082603096776302E-2</v>
      </c>
      <c r="M392" s="4">
        <f>_xlfn.NUMBERVALUE(Test_Length_Start[[#This Row],[Column11]])</f>
        <v>0.81151609916325296</v>
      </c>
      <c r="N392" s="8">
        <f>Tableau2[[#This Row],[Longueur manquante]]-(6-Tableau2[[#This Row],[longueur]])</f>
        <v>-1.4801697983713074</v>
      </c>
    </row>
    <row r="393" spans="2:14" x14ac:dyDescent="0.25">
      <c r="B393" s="3" t="str">
        <f t="shared" si="12"/>
        <v>11</v>
      </c>
      <c r="C393" s="4" t="str">
        <f>Test_Length_Start[[#This Row],[Column1]]</f>
        <v>11-Ground_Truth</v>
      </c>
      <c r="D393" s="3">
        <f t="shared" si="13"/>
        <v>-2</v>
      </c>
      <c r="E393" s="4">
        <f>_xlfn.NUMBERVALUE(Test_Length_Start[[#This Row],[Column2]])</f>
        <v>43.392792831292397</v>
      </c>
      <c r="F393" s="4">
        <f>_xlfn.NUMBERVALUE(Test_Length_Start[[#This Row],[Column3]])</f>
        <v>3.8475006438872499</v>
      </c>
      <c r="G393" s="4">
        <f>_xlfn.NUMBERVALUE(Test_Length_Start[[#This Row],[Column4]])</f>
        <v>3.5018138636409402E-2</v>
      </c>
      <c r="H393" s="4">
        <f>_xlfn.NUMBERVALUE(Test_Length_Start[[#This Row],[Column5]])</f>
        <v>0.141967789170342</v>
      </c>
      <c r="I393" s="4">
        <f>_xlfn.NUMBERVALUE(Test_Length_Start[[#This Row],[Column6]])</f>
        <v>3.2751042064317899E-2</v>
      </c>
      <c r="J393" s="4">
        <f>_xlfn.NUMBERVALUE(Test_Length_Start[[#This Row],[Column7]])</f>
        <v>8.6505098879347E-2</v>
      </c>
      <c r="K393" s="4">
        <f>_xlfn.NUMBERVALUE(Test_Length_Start[[#This Row],[Column12]])</f>
        <v>3.6417745050275698</v>
      </c>
      <c r="L393" s="8">
        <f>_xlfn.NUMBERVALUE(Test_Length_Start[[#This Row],[Column10]])</f>
        <v>8.3802299021783502E-2</v>
      </c>
      <c r="M393" s="4">
        <f>_xlfn.NUMBERVALUE(Test_Length_Start[[#This Row],[Column11]])</f>
        <v>0.850692767052181</v>
      </c>
      <c r="N393" s="8">
        <f>Tableau2[[#This Row],[Longueur manquante]]-(6-Tableau2[[#This Row],[longueur]])</f>
        <v>-1.3018065890605692</v>
      </c>
    </row>
    <row r="394" spans="2:14" x14ac:dyDescent="0.25">
      <c r="B394" s="3" t="str">
        <f t="shared" si="12"/>
        <v>11</v>
      </c>
      <c r="C394" s="4" t="str">
        <f>Test_Length_Start[[#This Row],[Column1]]</f>
        <v>11-Ground_Truth</v>
      </c>
      <c r="D394" s="3">
        <f t="shared" si="13"/>
        <v>-2</v>
      </c>
      <c r="E394" s="4">
        <f>_xlfn.NUMBERVALUE(Test_Length_Start[[#This Row],[Column2]])</f>
        <v>47.322448669107501</v>
      </c>
      <c r="F394" s="4">
        <f>_xlfn.NUMBERVALUE(Test_Length_Start[[#This Row],[Column3]])</f>
        <v>3.7919084837766701</v>
      </c>
      <c r="G394" s="4">
        <f>_xlfn.NUMBERVALUE(Test_Length_Start[[#This Row],[Column4]])</f>
        <v>2.4257226455672201E-2</v>
      </c>
      <c r="H394" s="4">
        <f>_xlfn.NUMBERVALUE(Test_Length_Start[[#This Row],[Column5]])</f>
        <v>0.123205235984852</v>
      </c>
      <c r="I394" s="4">
        <f>_xlfn.NUMBERVALUE(Test_Length_Start[[#This Row],[Column6]])</f>
        <v>1.66434228885089E-2</v>
      </c>
      <c r="J394" s="4">
        <f>_xlfn.NUMBERVALUE(Test_Length_Start[[#This Row],[Column7]])</f>
        <v>8.0372556061589204E-2</v>
      </c>
      <c r="K394" s="4">
        <f>_xlfn.NUMBERVALUE(Test_Length_Start[[#This Row],[Column12]])</f>
        <v>3.9394320299615999</v>
      </c>
      <c r="L394" s="8">
        <f>_xlfn.NUMBERVALUE(Test_Length_Start[[#This Row],[Column10]])</f>
        <v>8.7098442225507305E-2</v>
      </c>
      <c r="M394" s="4">
        <f>_xlfn.NUMBERVALUE(Test_Length_Start[[#This Row],[Column11]])</f>
        <v>0.82962926632263001</v>
      </c>
      <c r="N394" s="8">
        <f>Tableau2[[#This Row],[Longueur manquante]]-(6-Tableau2[[#This Row],[longueur]])</f>
        <v>-1.3784622499007</v>
      </c>
    </row>
    <row r="395" spans="2:14" x14ac:dyDescent="0.25">
      <c r="B395" s="3" t="str">
        <f t="shared" si="12"/>
        <v>11</v>
      </c>
      <c r="C395" s="4" t="str">
        <f>Test_Length_Start[[#This Row],[Column1]]</f>
        <v>11-Ground_Truth</v>
      </c>
      <c r="D395" s="3">
        <f t="shared" si="13"/>
        <v>-2</v>
      </c>
      <c r="E395" s="4">
        <f>_xlfn.NUMBERVALUE(Test_Length_Start[[#This Row],[Column2]])</f>
        <v>46.925069129383303</v>
      </c>
      <c r="F395" s="4">
        <f>_xlfn.NUMBERVALUE(Test_Length_Start[[#This Row],[Column3]])</f>
        <v>3.8037946613489</v>
      </c>
      <c r="G395" s="4">
        <f>_xlfn.NUMBERVALUE(Test_Length_Start[[#This Row],[Column4]])</f>
        <v>1.3554987268138899E-2</v>
      </c>
      <c r="H395" s="4">
        <f>_xlfn.NUMBERVALUE(Test_Length_Start[[#This Row],[Column5]])</f>
        <v>0.118772815631721</v>
      </c>
      <c r="I395" s="4">
        <f>_xlfn.NUMBERVALUE(Test_Length_Start[[#This Row],[Column6]])</f>
        <v>7.1689429235007596E-3</v>
      </c>
      <c r="J395" s="4">
        <f>_xlfn.NUMBERVALUE(Test_Length_Start[[#This Row],[Column7]])</f>
        <v>7.2404382802212799E-2</v>
      </c>
      <c r="K395" s="4">
        <f>_xlfn.NUMBERVALUE(Test_Length_Start[[#This Row],[Column12]])</f>
        <v>3.9066886890213901</v>
      </c>
      <c r="L395" s="8">
        <f>_xlfn.NUMBERVALUE(Test_Length_Start[[#This Row],[Column10]])</f>
        <v>5.3203944785648299E-2</v>
      </c>
      <c r="M395" s="4">
        <f>_xlfn.NUMBERVALUE(Test_Length_Start[[#This Row],[Column11]])</f>
        <v>0.82551854097840804</v>
      </c>
      <c r="N395" s="8">
        <f>Tableau2[[#This Row],[Longueur manquante]]-(6-Tableau2[[#This Row],[longueur]])</f>
        <v>-1.370686797672692</v>
      </c>
    </row>
    <row r="396" spans="2:14" x14ac:dyDescent="0.25">
      <c r="B396" s="3" t="str">
        <f t="shared" si="12"/>
        <v>11</v>
      </c>
      <c r="C396" s="4" t="str">
        <f>Test_Length_Start[[#This Row],[Column1]]</f>
        <v>11-Ground_Truth</v>
      </c>
      <c r="D396" s="3">
        <f t="shared" si="13"/>
        <v>-2</v>
      </c>
      <c r="E396" s="4">
        <f>_xlfn.NUMBERVALUE(Test_Length_Start[[#This Row],[Column2]])</f>
        <v>42.231842014984501</v>
      </c>
      <c r="F396" s="4">
        <f>_xlfn.NUMBERVALUE(Test_Length_Start[[#This Row],[Column3]])</f>
        <v>3.7692267289683699</v>
      </c>
      <c r="G396" s="4">
        <f>_xlfn.NUMBERVALUE(Test_Length_Start[[#This Row],[Column4]])</f>
        <v>2.1376850659280699E-2</v>
      </c>
      <c r="H396" s="4">
        <f>_xlfn.NUMBERVALUE(Test_Length_Start[[#This Row],[Column5]])</f>
        <v>0.121553348312666</v>
      </c>
      <c r="I396" s="4">
        <f>_xlfn.NUMBERVALUE(Test_Length_Start[[#This Row],[Column6]])</f>
        <v>1.50747112676524E-2</v>
      </c>
      <c r="J396" s="4">
        <f>_xlfn.NUMBERVALUE(Test_Length_Start[[#This Row],[Column7]])</f>
        <v>7.4956028810442901E-2</v>
      </c>
      <c r="K396" s="4">
        <f>_xlfn.NUMBERVALUE(Test_Length_Start[[#This Row],[Column12]])</f>
        <v>3.90081355394795</v>
      </c>
      <c r="L396" s="8">
        <f>_xlfn.NUMBERVALUE(Test_Length_Start[[#This Row],[Column10]])</f>
        <v>7.3150419357876306E-2</v>
      </c>
      <c r="M396" s="4">
        <f>_xlfn.NUMBERVALUE(Test_Length_Start[[#This Row],[Column11]])</f>
        <v>0.82995856915805299</v>
      </c>
      <c r="N396" s="8">
        <f>Tableau2[[#This Row],[Longueur manquante]]-(6-Tableau2[[#This Row],[longueur]])</f>
        <v>-1.400814701873577</v>
      </c>
    </row>
    <row r="397" spans="2:14" x14ac:dyDescent="0.25">
      <c r="B397" s="3" t="str">
        <f t="shared" si="12"/>
        <v>11</v>
      </c>
      <c r="C397" s="4" t="str">
        <f>Test_Length_Start[[#This Row],[Column1]]</f>
        <v>11-Ground_Truth</v>
      </c>
      <c r="D397" s="3">
        <f t="shared" si="13"/>
        <v>-2</v>
      </c>
      <c r="E397" s="4">
        <f>_xlfn.NUMBERVALUE(Test_Length_Start[[#This Row],[Column2]])</f>
        <v>52.645622583096497</v>
      </c>
      <c r="F397" s="4">
        <f>_xlfn.NUMBERVALUE(Test_Length_Start[[#This Row],[Column3]])</f>
        <v>3.91060654744587</v>
      </c>
      <c r="G397" s="4">
        <f>_xlfn.NUMBERVALUE(Test_Length_Start[[#This Row],[Column4]])</f>
        <v>1.5885083770958899E-2</v>
      </c>
      <c r="H397" s="4">
        <f>_xlfn.NUMBERVALUE(Test_Length_Start[[#This Row],[Column5]])</f>
        <v>0.122018416697493</v>
      </c>
      <c r="I397" s="4">
        <f>_xlfn.NUMBERVALUE(Test_Length_Start[[#This Row],[Column6]])</f>
        <v>1.36330930594984E-2</v>
      </c>
      <c r="J397" s="4">
        <f>_xlfn.NUMBERVALUE(Test_Length_Start[[#This Row],[Column7]])</f>
        <v>7.3946907015131305E-2</v>
      </c>
      <c r="K397" s="4">
        <f>_xlfn.NUMBERVALUE(Test_Length_Start[[#This Row],[Column12]])</f>
        <v>3.49441868194844</v>
      </c>
      <c r="L397" s="8">
        <f>_xlfn.NUMBERVALUE(Test_Length_Start[[#This Row],[Column10]])</f>
        <v>4.5936767502162398E-2</v>
      </c>
      <c r="M397" s="4">
        <f>_xlfn.NUMBERVALUE(Test_Length_Start[[#This Row],[Column11]])</f>
        <v>0.83470765132856595</v>
      </c>
      <c r="N397" s="8">
        <f>Tableau2[[#This Row],[Longueur manquante]]-(6-Tableau2[[#This Row],[longueur]])</f>
        <v>-1.2546858012255639</v>
      </c>
    </row>
    <row r="398" spans="2:14" x14ac:dyDescent="0.25">
      <c r="B398" s="3" t="str">
        <f t="shared" si="12"/>
        <v>11</v>
      </c>
      <c r="C398" s="4" t="str">
        <f>Test_Length_Start[[#This Row],[Column1]]</f>
        <v>11-Ground_Truth</v>
      </c>
      <c r="D398" s="3">
        <f t="shared" si="13"/>
        <v>-2</v>
      </c>
      <c r="E398" s="4">
        <f>_xlfn.NUMBERVALUE(Test_Length_Start[[#This Row],[Column2]])</f>
        <v>57.987843358959999</v>
      </c>
      <c r="F398" s="4">
        <f>_xlfn.NUMBERVALUE(Test_Length_Start[[#This Row],[Column3]])</f>
        <v>3.7777952298875102</v>
      </c>
      <c r="G398" s="4">
        <f>_xlfn.NUMBERVALUE(Test_Length_Start[[#This Row],[Column4]])</f>
        <v>3.2229920378740701E-2</v>
      </c>
      <c r="H398" s="4">
        <f>_xlfn.NUMBERVALUE(Test_Length_Start[[#This Row],[Column5]])</f>
        <v>0.12682890205499001</v>
      </c>
      <c r="I398" s="4">
        <f>_xlfn.NUMBERVALUE(Test_Length_Start[[#This Row],[Column6]])</f>
        <v>1.8393919877901101E-2</v>
      </c>
      <c r="J398" s="4">
        <f>_xlfn.NUMBERVALUE(Test_Length_Start[[#This Row],[Column7]])</f>
        <v>8.44277752696799E-2</v>
      </c>
      <c r="K398" s="4">
        <f>_xlfn.NUMBERVALUE(Test_Length_Start[[#This Row],[Column12]])</f>
        <v>3.5682507210876699</v>
      </c>
      <c r="L398" s="8">
        <f>_xlfn.NUMBERVALUE(Test_Length_Start[[#This Row],[Column10]])</f>
        <v>0.11107055719777301</v>
      </c>
      <c r="M398" s="4">
        <f>_xlfn.NUMBERVALUE(Test_Length_Start[[#This Row],[Column11]])</f>
        <v>0.81678735400070102</v>
      </c>
      <c r="N398" s="8">
        <f>Tableau2[[#This Row],[Longueur manquante]]-(6-Tableau2[[#This Row],[longueur]])</f>
        <v>-1.4054174161117889</v>
      </c>
    </row>
    <row r="399" spans="2:14" x14ac:dyDescent="0.25">
      <c r="B399" s="3" t="str">
        <f t="shared" si="12"/>
        <v>11</v>
      </c>
      <c r="C399" s="4" t="str">
        <f>Test_Length_Start[[#This Row],[Column1]]</f>
        <v>11-Ground_Truth</v>
      </c>
      <c r="D399" s="3">
        <f t="shared" si="13"/>
        <v>-2</v>
      </c>
      <c r="E399" s="4">
        <f>_xlfn.NUMBERVALUE(Test_Length_Start[[#This Row],[Column2]])</f>
        <v>41.646913118481798</v>
      </c>
      <c r="F399" s="4">
        <f>_xlfn.NUMBERVALUE(Test_Length_Start[[#This Row],[Column3]])</f>
        <v>3.8116238492695298</v>
      </c>
      <c r="G399" s="4">
        <f>_xlfn.NUMBERVALUE(Test_Length_Start[[#This Row],[Column4]])</f>
        <v>2.0180076761037901E-2</v>
      </c>
      <c r="H399" s="4">
        <f>_xlfn.NUMBERVALUE(Test_Length_Start[[#This Row],[Column5]])</f>
        <v>0.12894732846450699</v>
      </c>
      <c r="I399" s="4">
        <f>_xlfn.NUMBERVALUE(Test_Length_Start[[#This Row],[Column6]])</f>
        <v>1.34471286310591E-2</v>
      </c>
      <c r="J399" s="4">
        <f>_xlfn.NUMBERVALUE(Test_Length_Start[[#This Row],[Column7]])</f>
        <v>8.1406562903043794E-2</v>
      </c>
      <c r="K399" s="4">
        <f>_xlfn.NUMBERVALUE(Test_Length_Start[[#This Row],[Column12]])</f>
        <v>3.4913533000508301</v>
      </c>
      <c r="L399" s="8">
        <f>_xlfn.NUMBERVALUE(Test_Length_Start[[#This Row],[Column10]])</f>
        <v>8.4820155199789499E-2</v>
      </c>
      <c r="M399" s="4">
        <f>_xlfn.NUMBERVALUE(Test_Length_Start[[#This Row],[Column11]])</f>
        <v>0.83309976113610995</v>
      </c>
      <c r="N399" s="8">
        <f>Tableau2[[#This Row],[Longueur manquante]]-(6-Tableau2[[#This Row],[longueur]])</f>
        <v>-1.3552763895943603</v>
      </c>
    </row>
    <row r="400" spans="2:14" x14ac:dyDescent="0.25">
      <c r="B400" s="3" t="str">
        <f t="shared" si="12"/>
        <v>11</v>
      </c>
      <c r="C400" s="4" t="str">
        <f>Test_Length_Start[[#This Row],[Column1]]</f>
        <v>11-Ground_Truth</v>
      </c>
      <c r="D400" s="3">
        <f t="shared" si="13"/>
        <v>-2</v>
      </c>
      <c r="E400" s="4">
        <f>_xlfn.NUMBERVALUE(Test_Length_Start[[#This Row],[Column2]])</f>
        <v>47.7988915698554</v>
      </c>
      <c r="F400" s="4">
        <f>_xlfn.NUMBERVALUE(Test_Length_Start[[#This Row],[Column3]])</f>
        <v>3.7388114641105399</v>
      </c>
      <c r="G400" s="4">
        <f>_xlfn.NUMBERVALUE(Test_Length_Start[[#This Row],[Column4]])</f>
        <v>9.3709966459775002E-3</v>
      </c>
      <c r="H400" s="4">
        <f>_xlfn.NUMBERVALUE(Test_Length_Start[[#This Row],[Column5]])</f>
        <v>0.12143786268296</v>
      </c>
      <c r="I400" s="4">
        <f>_xlfn.NUMBERVALUE(Test_Length_Start[[#This Row],[Column6]])</f>
        <v>6.2880898426694804E-3</v>
      </c>
      <c r="J400" s="4">
        <f>_xlfn.NUMBERVALUE(Test_Length_Start[[#This Row],[Column7]])</f>
        <v>7.4448995038707402E-2</v>
      </c>
      <c r="K400" s="4">
        <f>_xlfn.NUMBERVALUE(Test_Length_Start[[#This Row],[Column12]])</f>
        <v>3.7057788990205101</v>
      </c>
      <c r="L400" s="8">
        <f>_xlfn.NUMBERVALUE(Test_Length_Start[[#This Row],[Column10]])</f>
        <v>2.7220275378909298E-2</v>
      </c>
      <c r="M400" s="4">
        <f>_xlfn.NUMBERVALUE(Test_Length_Start[[#This Row],[Column11]])</f>
        <v>0.81569362132721901</v>
      </c>
      <c r="N400" s="8">
        <f>Tableau2[[#This Row],[Longueur manquante]]-(6-Tableau2[[#This Row],[longueur]])</f>
        <v>-1.4454949145622411</v>
      </c>
    </row>
    <row r="401" spans="2:14" x14ac:dyDescent="0.25">
      <c r="B401" s="3" t="str">
        <f t="shared" si="12"/>
        <v>11</v>
      </c>
      <c r="C401" s="4" t="str">
        <f>Test_Length_Start[[#This Row],[Column1]]</f>
        <v>11-Ground_Truth</v>
      </c>
      <c r="D401" s="3">
        <f t="shared" si="13"/>
        <v>-2</v>
      </c>
      <c r="E401" s="4">
        <f>_xlfn.NUMBERVALUE(Test_Length_Start[[#This Row],[Column2]])</f>
        <v>45.356326982545397</v>
      </c>
      <c r="F401" s="4">
        <f>_xlfn.NUMBERVALUE(Test_Length_Start[[#This Row],[Column3]])</f>
        <v>3.9372658299852299</v>
      </c>
      <c r="G401" s="4">
        <f>_xlfn.NUMBERVALUE(Test_Length_Start[[#This Row],[Column4]])</f>
        <v>1.9436558619802299E-2</v>
      </c>
      <c r="H401" s="4">
        <f>_xlfn.NUMBERVALUE(Test_Length_Start[[#This Row],[Column5]])</f>
        <v>0.12621276303704601</v>
      </c>
      <c r="I401" s="4">
        <f>_xlfn.NUMBERVALUE(Test_Length_Start[[#This Row],[Column6]])</f>
        <v>1.56543768823381E-2</v>
      </c>
      <c r="J401" s="4">
        <f>_xlfn.NUMBERVALUE(Test_Length_Start[[#This Row],[Column7]])</f>
        <v>7.5327956874046698E-2</v>
      </c>
      <c r="K401" s="4">
        <f>_xlfn.NUMBERVALUE(Test_Length_Start[[#This Row],[Column12]])</f>
        <v>3.3970930689247298</v>
      </c>
      <c r="L401" s="8">
        <f>_xlfn.NUMBERVALUE(Test_Length_Start[[#This Row],[Column10]])</f>
        <v>5.3186850125630201E-2</v>
      </c>
      <c r="M401" s="4">
        <f>_xlfn.NUMBERVALUE(Test_Length_Start[[#This Row],[Column11]])</f>
        <v>0.83930688511581697</v>
      </c>
      <c r="N401" s="8">
        <f>Tableau2[[#This Row],[Longueur manquante]]-(6-Tableau2[[#This Row],[longueur]])</f>
        <v>-1.2234272848989531</v>
      </c>
    </row>
    <row r="402" spans="2:14" x14ac:dyDescent="0.25">
      <c r="B402" s="3" t="str">
        <f t="shared" si="12"/>
        <v>12</v>
      </c>
      <c r="C402" s="4" t="str">
        <f>Test_Length_Start[[#This Row],[Column1]]</f>
        <v>12-Camera-0,0</v>
      </c>
      <c r="D402" s="3">
        <f t="shared" si="13"/>
        <v>0</v>
      </c>
      <c r="E402" s="4">
        <f>_xlfn.NUMBERVALUE(Test_Length_Start[[#This Row],[Column2]])</f>
        <v>4.2544877690164302</v>
      </c>
      <c r="F402" s="4">
        <f>_xlfn.NUMBERVALUE(Test_Length_Start[[#This Row],[Column3]])</f>
        <v>3.8338416406147</v>
      </c>
      <c r="G402" s="4">
        <f>_xlfn.NUMBERVALUE(Test_Length_Start[[#This Row],[Column4]])</f>
        <v>1.84451419661943E-2</v>
      </c>
      <c r="H402" s="4">
        <f>_xlfn.NUMBERVALUE(Test_Length_Start[[#This Row],[Column5]])</f>
        <v>6.9956699128695093E-2</v>
      </c>
      <c r="I402" s="4">
        <f>_xlfn.NUMBERVALUE(Test_Length_Start[[#This Row],[Column6]])</f>
        <v>1.1737052648632101E-2</v>
      </c>
      <c r="J402" s="4">
        <f>_xlfn.NUMBERVALUE(Test_Length_Start[[#This Row],[Column7]])</f>
        <v>4.90607190700941E-2</v>
      </c>
      <c r="K402" s="4">
        <f>_xlfn.NUMBERVALUE(Test_Length_Start[[#This Row],[Column12]])</f>
        <v>1.9329376890091201</v>
      </c>
      <c r="L402" s="8">
        <f>_xlfn.NUMBERVALUE(Test_Length_Start[[#This Row],[Column10]])</f>
        <v>7.3625375187962805E-2</v>
      </c>
      <c r="M402" s="4">
        <f>_xlfn.NUMBERVALUE(Test_Length_Start[[#This Row],[Column11]])</f>
        <v>0.33779930285777499</v>
      </c>
      <c r="N402" s="8">
        <f>Tableau2[[#This Row],[Longueur manquante]]-(6-Tableau2[[#This Row],[longueur]])</f>
        <v>-1.828359056527525</v>
      </c>
    </row>
    <row r="403" spans="2:14" x14ac:dyDescent="0.25">
      <c r="B403" s="3" t="str">
        <f t="shared" si="12"/>
        <v>12</v>
      </c>
      <c r="C403" s="4" t="str">
        <f>Test_Length_Start[[#This Row],[Column1]]</f>
        <v>12-Camera-0,0</v>
      </c>
      <c r="D403" s="3">
        <f t="shared" si="13"/>
        <v>0</v>
      </c>
      <c r="E403" s="4">
        <f>_xlfn.NUMBERVALUE(Test_Length_Start[[#This Row],[Column2]])</f>
        <v>10.0867066999214</v>
      </c>
      <c r="F403" s="4">
        <f>_xlfn.NUMBERVALUE(Test_Length_Start[[#This Row],[Column3]])</f>
        <v>3.9158824095907798</v>
      </c>
      <c r="G403" s="4">
        <f>_xlfn.NUMBERVALUE(Test_Length_Start[[#This Row],[Column4]])</f>
        <v>1.2726481097512499E-2</v>
      </c>
      <c r="H403" s="4">
        <f>_xlfn.NUMBERVALUE(Test_Length_Start[[#This Row],[Column5]])</f>
        <v>6.1258292656555503E-2</v>
      </c>
      <c r="I403" s="4">
        <f>_xlfn.NUMBERVALUE(Test_Length_Start[[#This Row],[Column6]])</f>
        <v>1.05176542576254E-2</v>
      </c>
      <c r="J403" s="4">
        <f>_xlfn.NUMBERVALUE(Test_Length_Start[[#This Row],[Column7]])</f>
        <v>4.16384064450709E-2</v>
      </c>
      <c r="K403" s="4">
        <f>_xlfn.NUMBERVALUE(Test_Length_Start[[#This Row],[Column12]])</f>
        <v>1.98995571804698</v>
      </c>
      <c r="L403" s="8">
        <f>_xlfn.NUMBERVALUE(Test_Length_Start[[#This Row],[Column10]])</f>
        <v>3.90333220367352E-2</v>
      </c>
      <c r="M403" s="4">
        <f>_xlfn.NUMBERVALUE(Test_Length_Start[[#This Row],[Column11]])</f>
        <v>0.31143264668549497</v>
      </c>
      <c r="N403" s="8">
        <f>Tableau2[[#This Row],[Longueur manquante]]-(6-Tableau2[[#This Row],[longueur]])</f>
        <v>-1.7726849437237253</v>
      </c>
    </row>
    <row r="404" spans="2:14" x14ac:dyDescent="0.25">
      <c r="B404" s="3" t="str">
        <f t="shared" si="12"/>
        <v>12</v>
      </c>
      <c r="C404" s="4" t="str">
        <f>Test_Length_Start[[#This Row],[Column1]]</f>
        <v>12-Camera-0,0</v>
      </c>
      <c r="D404" s="3">
        <f t="shared" si="13"/>
        <v>0</v>
      </c>
      <c r="E404" s="4">
        <f>_xlfn.NUMBERVALUE(Test_Length_Start[[#This Row],[Column2]])</f>
        <v>17.414830203369</v>
      </c>
      <c r="F404" s="4">
        <f>_xlfn.NUMBERVALUE(Test_Length_Start[[#This Row],[Column3]])</f>
        <v>3.8472215369726999</v>
      </c>
      <c r="G404" s="4">
        <f>_xlfn.NUMBERVALUE(Test_Length_Start[[#This Row],[Column4]])</f>
        <v>1.7859751459712098E-2</v>
      </c>
      <c r="H404" s="4">
        <f>_xlfn.NUMBERVALUE(Test_Length_Start[[#This Row],[Column5]])</f>
        <v>6.6371722173190595E-2</v>
      </c>
      <c r="I404" s="4">
        <f>_xlfn.NUMBERVALUE(Test_Length_Start[[#This Row],[Column6]])</f>
        <v>1.3543867088566201E-2</v>
      </c>
      <c r="J404" s="4">
        <f>_xlfn.NUMBERVALUE(Test_Length_Start[[#This Row],[Column7]])</f>
        <v>4.6970058132791197E-2</v>
      </c>
      <c r="K404" s="4">
        <f>_xlfn.NUMBERVALUE(Test_Length_Start[[#This Row],[Column12]])</f>
        <v>2.1396961610298599</v>
      </c>
      <c r="L404" s="8">
        <f>_xlfn.NUMBERVALUE(Test_Length_Start[[#This Row],[Column10]])</f>
        <v>6.5124905521391094E-2</v>
      </c>
      <c r="M404" s="4">
        <f>_xlfn.NUMBERVALUE(Test_Length_Start[[#This Row],[Column11]])</f>
        <v>0.31850931532714599</v>
      </c>
      <c r="N404" s="8">
        <f>Tableau2[[#This Row],[Longueur manquante]]-(6-Tableau2[[#This Row],[longueur]])</f>
        <v>-1.8342691477001543</v>
      </c>
    </row>
    <row r="405" spans="2:14" x14ac:dyDescent="0.25">
      <c r="B405" s="3" t="str">
        <f t="shared" si="12"/>
        <v>12</v>
      </c>
      <c r="C405" s="4" t="str">
        <f>Test_Length_Start[[#This Row],[Column1]]</f>
        <v>12-Camera-0,0</v>
      </c>
      <c r="D405" s="3">
        <f t="shared" si="13"/>
        <v>0</v>
      </c>
      <c r="E405" s="4">
        <f>_xlfn.NUMBERVALUE(Test_Length_Start[[#This Row],[Column2]])</f>
        <v>8.3399868154135692</v>
      </c>
      <c r="F405" s="4">
        <f>_xlfn.NUMBERVALUE(Test_Length_Start[[#This Row],[Column3]])</f>
        <v>3.8192478257570199</v>
      </c>
      <c r="G405" s="4">
        <f>_xlfn.NUMBERVALUE(Test_Length_Start[[#This Row],[Column4]])</f>
        <v>2.15082966243921E-2</v>
      </c>
      <c r="H405" s="4">
        <f>_xlfn.NUMBERVALUE(Test_Length_Start[[#This Row],[Column5]])</f>
        <v>7.2023209224648194E-2</v>
      </c>
      <c r="I405" s="4">
        <f>_xlfn.NUMBERVALUE(Test_Length_Start[[#This Row],[Column6]])</f>
        <v>1.43434344675191E-2</v>
      </c>
      <c r="J405" s="4">
        <f>_xlfn.NUMBERVALUE(Test_Length_Start[[#This Row],[Column7]])</f>
        <v>5.1817945306765201E-2</v>
      </c>
      <c r="K405" s="4">
        <f>_xlfn.NUMBERVALUE(Test_Length_Start[[#This Row],[Column12]])</f>
        <v>1.77384235302452</v>
      </c>
      <c r="L405" s="8">
        <f>_xlfn.NUMBERVALUE(Test_Length_Start[[#This Row],[Column10]])</f>
        <v>8.0645689875357696E-2</v>
      </c>
      <c r="M405" s="4">
        <f>_xlfn.NUMBERVALUE(Test_Length_Start[[#This Row],[Column11]])</f>
        <v>0.34223015113511601</v>
      </c>
      <c r="N405" s="8">
        <f>Tableau2[[#This Row],[Longueur manquante]]-(6-Tableau2[[#This Row],[longueur]])</f>
        <v>-1.8385220231078641</v>
      </c>
    </row>
    <row r="406" spans="2:14" x14ac:dyDescent="0.25">
      <c r="B406" s="3" t="str">
        <f t="shared" si="12"/>
        <v>12</v>
      </c>
      <c r="C406" s="4" t="str">
        <f>Test_Length_Start[[#This Row],[Column1]]</f>
        <v>12-Camera-0,0</v>
      </c>
      <c r="D406" s="3">
        <f t="shared" si="13"/>
        <v>0</v>
      </c>
      <c r="E406" s="4">
        <f>_xlfn.NUMBERVALUE(Test_Length_Start[[#This Row],[Column2]])</f>
        <v>13.830125559479299</v>
      </c>
      <c r="F406" s="4">
        <f>_xlfn.NUMBERVALUE(Test_Length_Start[[#This Row],[Column3]])</f>
        <v>3.6347162001930098</v>
      </c>
      <c r="G406" s="4">
        <f>_xlfn.NUMBERVALUE(Test_Length_Start[[#This Row],[Column4]])</f>
        <v>2.1010133687982002E-2</v>
      </c>
      <c r="H406" s="4">
        <f>_xlfn.NUMBERVALUE(Test_Length_Start[[#This Row],[Column5]])</f>
        <v>9.0452205022814605E-2</v>
      </c>
      <c r="I406" s="4">
        <f>_xlfn.NUMBERVALUE(Test_Length_Start[[#This Row],[Column6]])</f>
        <v>1.34494970276913E-2</v>
      </c>
      <c r="J406" s="4">
        <f>_xlfn.NUMBERVALUE(Test_Length_Start[[#This Row],[Column7]])</f>
        <v>5.5531973130476399E-2</v>
      </c>
      <c r="K406" s="4">
        <f>_xlfn.NUMBERVALUE(Test_Length_Start[[#This Row],[Column12]])</f>
        <v>1.8691908689215699</v>
      </c>
      <c r="L406" s="8">
        <f>_xlfn.NUMBERVALUE(Test_Length_Start[[#This Row],[Column10]])</f>
        <v>7.7323990536878995E-2</v>
      </c>
      <c r="M406" s="4">
        <f>_xlfn.NUMBERVALUE(Test_Length_Start[[#This Row],[Column11]])</f>
        <v>0.50314991551578603</v>
      </c>
      <c r="N406" s="8">
        <f>Tableau2[[#This Row],[Longueur manquante]]-(6-Tableau2[[#This Row],[longueur]])</f>
        <v>-1.8621338842912043</v>
      </c>
    </row>
    <row r="407" spans="2:14" x14ac:dyDescent="0.25">
      <c r="B407" s="3" t="str">
        <f t="shared" si="12"/>
        <v>12</v>
      </c>
      <c r="C407" s="4" t="str">
        <f>Test_Length_Start[[#This Row],[Column1]]</f>
        <v>12-Camera-0,0</v>
      </c>
      <c r="D407" s="3">
        <f t="shared" si="13"/>
        <v>0</v>
      </c>
      <c r="E407" s="4">
        <f>_xlfn.NUMBERVALUE(Test_Length_Start[[#This Row],[Column2]])</f>
        <v>24.652991579698799</v>
      </c>
      <c r="F407" s="4">
        <f>_xlfn.NUMBERVALUE(Test_Length_Start[[#This Row],[Column3]])</f>
        <v>3.71725509136887</v>
      </c>
      <c r="G407" s="4">
        <f>_xlfn.NUMBERVALUE(Test_Length_Start[[#This Row],[Column4]])</f>
        <v>2.9061869040705301E-2</v>
      </c>
      <c r="H407" s="4">
        <f>_xlfn.NUMBERVALUE(Test_Length_Start[[#This Row],[Column5]])</f>
        <v>8.72752521895344E-2</v>
      </c>
      <c r="I407" s="4">
        <f>_xlfn.NUMBERVALUE(Test_Length_Start[[#This Row],[Column6]])</f>
        <v>1.52903352640173E-2</v>
      </c>
      <c r="J407" s="4">
        <f>_xlfn.NUMBERVALUE(Test_Length_Start[[#This Row],[Column7]])</f>
        <v>6.1039839586994799E-2</v>
      </c>
      <c r="K407" s="4">
        <f>_xlfn.NUMBERVALUE(Test_Length_Start[[#This Row],[Column12]])</f>
        <v>2.8115390039747501</v>
      </c>
      <c r="L407" s="8">
        <f>_xlfn.NUMBERVALUE(Test_Length_Start[[#This Row],[Column10]])</f>
        <v>0.108236791648501</v>
      </c>
      <c r="M407" s="4">
        <f>_xlfn.NUMBERVALUE(Test_Length_Start[[#This Row],[Column11]])</f>
        <v>0.45792912567773297</v>
      </c>
      <c r="N407" s="8">
        <f>Tableau2[[#This Row],[Longueur manquante]]-(6-Tableau2[[#This Row],[longueur]])</f>
        <v>-1.8248157829533971</v>
      </c>
    </row>
    <row r="408" spans="2:14" x14ac:dyDescent="0.25">
      <c r="B408" s="3" t="str">
        <f t="shared" si="12"/>
        <v>12</v>
      </c>
      <c r="C408" s="4" t="str">
        <f>Test_Length_Start[[#This Row],[Column1]]</f>
        <v>12-Camera-0,0</v>
      </c>
      <c r="D408" s="3">
        <f t="shared" si="13"/>
        <v>0</v>
      </c>
      <c r="E408" s="4">
        <f>_xlfn.NUMBERVALUE(Test_Length_Start[[#This Row],[Column2]])</f>
        <v>4.5170627736892497</v>
      </c>
      <c r="F408" s="4">
        <f>_xlfn.NUMBERVALUE(Test_Length_Start[[#This Row],[Column3]])</f>
        <v>3.87400610478673</v>
      </c>
      <c r="G408" s="4">
        <f>_xlfn.NUMBERVALUE(Test_Length_Start[[#This Row],[Column4]])</f>
        <v>2.17385944313657E-2</v>
      </c>
      <c r="H408" s="4">
        <f>_xlfn.NUMBERVALUE(Test_Length_Start[[#This Row],[Column5]])</f>
        <v>6.9713288974492998E-2</v>
      </c>
      <c r="I408" s="4">
        <f>_xlfn.NUMBERVALUE(Test_Length_Start[[#This Row],[Column6]])</f>
        <v>1.95650793030872E-2</v>
      </c>
      <c r="J408" s="4">
        <f>_xlfn.NUMBERVALUE(Test_Length_Start[[#This Row],[Column7]])</f>
        <v>4.92740472757911E-2</v>
      </c>
      <c r="K408" s="4">
        <f>_xlfn.NUMBERVALUE(Test_Length_Start[[#This Row],[Column12]])</f>
        <v>1.89412987302057</v>
      </c>
      <c r="L408" s="8">
        <f>_xlfn.NUMBERVALUE(Test_Length_Start[[#This Row],[Column10]])</f>
        <v>5.4715437144092299E-2</v>
      </c>
      <c r="M408" s="4">
        <f>_xlfn.NUMBERVALUE(Test_Length_Start[[#This Row],[Column11]])</f>
        <v>0.31999961546758399</v>
      </c>
      <c r="N408" s="8">
        <f>Tableau2[[#This Row],[Longueur manquante]]-(6-Tableau2[[#This Row],[longueur]])</f>
        <v>-1.805994279745686</v>
      </c>
    </row>
    <row r="409" spans="2:14" x14ac:dyDescent="0.25">
      <c r="B409" s="3" t="str">
        <f t="shared" si="12"/>
        <v>12</v>
      </c>
      <c r="C409" s="4" t="str">
        <f>Test_Length_Start[[#This Row],[Column1]]</f>
        <v>12-Camera-0,0</v>
      </c>
      <c r="D409" s="3">
        <f t="shared" si="13"/>
        <v>0</v>
      </c>
      <c r="E409" s="4">
        <f>_xlfn.NUMBERVALUE(Test_Length_Start[[#This Row],[Column2]])</f>
        <v>30.375836121610501</v>
      </c>
      <c r="F409" s="4">
        <f>_xlfn.NUMBERVALUE(Test_Length_Start[[#This Row],[Column3]])</f>
        <v>3.7126850991273002</v>
      </c>
      <c r="G409" s="4">
        <f>_xlfn.NUMBERVALUE(Test_Length_Start[[#This Row],[Column4]])</f>
        <v>2.30678077801925E-2</v>
      </c>
      <c r="H409" s="4">
        <f>_xlfn.NUMBERVALUE(Test_Length_Start[[#This Row],[Column5]])</f>
        <v>7.4027416858814102E-2</v>
      </c>
      <c r="I409" s="4">
        <f>_xlfn.NUMBERVALUE(Test_Length_Start[[#This Row],[Column6]])</f>
        <v>1.42719024859027E-2</v>
      </c>
      <c r="J409" s="4">
        <f>_xlfn.NUMBERVALUE(Test_Length_Start[[#This Row],[Column7]])</f>
        <v>5.76660107386213E-2</v>
      </c>
      <c r="K409" s="4">
        <f>_xlfn.NUMBERVALUE(Test_Length_Start[[#This Row],[Column12]])</f>
        <v>1.94550961209461</v>
      </c>
      <c r="L409" s="8">
        <f>_xlfn.NUMBERVALUE(Test_Length_Start[[#This Row],[Column10]])</f>
        <v>0.102867984134311</v>
      </c>
      <c r="M409" s="4">
        <f>_xlfn.NUMBERVALUE(Test_Length_Start[[#This Row],[Column11]])</f>
        <v>0.316405283363907</v>
      </c>
      <c r="N409" s="8">
        <f>Tableau2[[#This Row],[Longueur manquante]]-(6-Tableau2[[#This Row],[longueur]])</f>
        <v>-1.9709096175087928</v>
      </c>
    </row>
    <row r="410" spans="2:14" x14ac:dyDescent="0.25">
      <c r="B410" s="3" t="str">
        <f t="shared" si="12"/>
        <v>12</v>
      </c>
      <c r="C410" s="4" t="str">
        <f>Test_Length_Start[[#This Row],[Column1]]</f>
        <v>12-Camera-0,0</v>
      </c>
      <c r="D410" s="3">
        <f t="shared" si="13"/>
        <v>0</v>
      </c>
      <c r="E410" s="4">
        <f>_xlfn.NUMBERVALUE(Test_Length_Start[[#This Row],[Column2]])</f>
        <v>26.6208277396052</v>
      </c>
      <c r="F410" s="4">
        <f>_xlfn.NUMBERVALUE(Test_Length_Start[[#This Row],[Column3]])</f>
        <v>3.6005780720029401</v>
      </c>
      <c r="G410" s="4">
        <f>_xlfn.NUMBERVALUE(Test_Length_Start[[#This Row],[Column4]])</f>
        <v>1.17147537330948E-2</v>
      </c>
      <c r="H410" s="4">
        <f>_xlfn.NUMBERVALUE(Test_Length_Start[[#This Row],[Column5]])</f>
        <v>8.2283024967482202E-2</v>
      </c>
      <c r="I410" s="4">
        <f>_xlfn.NUMBERVALUE(Test_Length_Start[[#This Row],[Column6]])</f>
        <v>8.4855997587666605E-3</v>
      </c>
      <c r="J410" s="4">
        <f>_xlfn.NUMBERVALUE(Test_Length_Start[[#This Row],[Column7]])</f>
        <v>4.8990782680723599E-2</v>
      </c>
      <c r="K410" s="4">
        <f>_xlfn.NUMBERVALUE(Test_Length_Start[[#This Row],[Column12]])</f>
        <v>1.8655663360841499</v>
      </c>
      <c r="L410" s="8">
        <f>_xlfn.NUMBERVALUE(Test_Length_Start[[#This Row],[Column10]])</f>
        <v>4.5086366983166301E-2</v>
      </c>
      <c r="M410" s="4">
        <f>_xlfn.NUMBERVALUE(Test_Length_Start[[#This Row],[Column11]])</f>
        <v>0.45266119327989301</v>
      </c>
      <c r="N410" s="8">
        <f>Tableau2[[#This Row],[Longueur manquante]]-(6-Tableau2[[#This Row],[longueur]])</f>
        <v>-1.9467607347171669</v>
      </c>
    </row>
    <row r="411" spans="2:14" x14ac:dyDescent="0.25">
      <c r="B411" s="3" t="str">
        <f t="shared" si="12"/>
        <v>12</v>
      </c>
      <c r="C411" s="4" t="str">
        <f>Test_Length_Start[[#This Row],[Column1]]</f>
        <v>12-Camera-0,0</v>
      </c>
      <c r="D411" s="3">
        <f t="shared" si="13"/>
        <v>0</v>
      </c>
      <c r="E411" s="4">
        <f>_xlfn.NUMBERVALUE(Test_Length_Start[[#This Row],[Column2]])</f>
        <v>27.6008119182484</v>
      </c>
      <c r="F411" s="4">
        <f>_xlfn.NUMBERVALUE(Test_Length_Start[[#This Row],[Column3]])</f>
        <v>3.81736869162614</v>
      </c>
      <c r="G411" s="4">
        <f>_xlfn.NUMBERVALUE(Test_Length_Start[[#This Row],[Column4]])</f>
        <v>2.6600998967318001E-2</v>
      </c>
      <c r="H411" s="4">
        <f>_xlfn.NUMBERVALUE(Test_Length_Start[[#This Row],[Column5]])</f>
        <v>7.4703568000818801E-2</v>
      </c>
      <c r="I411" s="4">
        <f>_xlfn.NUMBERVALUE(Test_Length_Start[[#This Row],[Column6]])</f>
        <v>1.88058068594599E-2</v>
      </c>
      <c r="J411" s="4">
        <f>_xlfn.NUMBERVALUE(Test_Length_Start[[#This Row],[Column7]])</f>
        <v>5.9673831354429101E-2</v>
      </c>
      <c r="K411" s="4">
        <f>_xlfn.NUMBERVALUE(Test_Length_Start[[#This Row],[Column12]])</f>
        <v>1.9260191409848599</v>
      </c>
      <c r="L411" s="8">
        <f>_xlfn.NUMBERVALUE(Test_Length_Start[[#This Row],[Column10]])</f>
        <v>7.4096334384273502E-2</v>
      </c>
      <c r="M411" s="4">
        <f>_xlfn.NUMBERVALUE(Test_Length_Start[[#This Row],[Column11]])</f>
        <v>0.34641966582085598</v>
      </c>
      <c r="N411" s="8">
        <f>Tableau2[[#This Row],[Longueur manquante]]-(6-Tableau2[[#This Row],[longueur]])</f>
        <v>-1.836211642553004</v>
      </c>
    </row>
    <row r="412" spans="2:14" x14ac:dyDescent="0.25">
      <c r="B412" s="3" t="str">
        <f t="shared" si="12"/>
        <v>12</v>
      </c>
      <c r="C412" s="4" t="str">
        <f>Test_Length_Start[[#This Row],[Column1]]</f>
        <v>12-Camera-0,0</v>
      </c>
      <c r="D412" s="3">
        <f t="shared" si="13"/>
        <v>0</v>
      </c>
      <c r="E412" s="4">
        <f>_xlfn.NUMBERVALUE(Test_Length_Start[[#This Row],[Column2]])</f>
        <v>20.640459482428501</v>
      </c>
      <c r="F412" s="4">
        <f>_xlfn.NUMBERVALUE(Test_Length_Start[[#This Row],[Column3]])</f>
        <v>4.0667158747213801</v>
      </c>
      <c r="G412" s="4">
        <f>_xlfn.NUMBERVALUE(Test_Length_Start[[#This Row],[Column4]])</f>
        <v>5.8749188999858697E-2</v>
      </c>
      <c r="H412" s="4">
        <f>_xlfn.NUMBERVALUE(Test_Length_Start[[#This Row],[Column5]])</f>
        <v>9.1079798075677496E-2</v>
      </c>
      <c r="I412" s="4">
        <f>_xlfn.NUMBERVALUE(Test_Length_Start[[#This Row],[Column6]])</f>
        <v>4.1019287551897897E-2</v>
      </c>
      <c r="J412" s="4">
        <f>_xlfn.NUMBERVALUE(Test_Length_Start[[#This Row],[Column7]])</f>
        <v>7.5178132888463201E-2</v>
      </c>
      <c r="K412" s="4">
        <f>_xlfn.NUMBERVALUE(Test_Length_Start[[#This Row],[Column12]])</f>
        <v>1.7963231150060801</v>
      </c>
      <c r="L412" s="8">
        <f>_xlfn.NUMBERVALUE(Test_Length_Start[[#This Row],[Column10]])</f>
        <v>0.20991323666637601</v>
      </c>
      <c r="M412" s="4">
        <f>_xlfn.NUMBERVALUE(Test_Length_Start[[#This Row],[Column11]])</f>
        <v>0.36115350445268002</v>
      </c>
      <c r="N412" s="8">
        <f>Tableau2[[#This Row],[Longueur manquante]]-(6-Tableau2[[#This Row],[longueur]])</f>
        <v>-1.57213062082594</v>
      </c>
    </row>
    <row r="413" spans="2:14" x14ac:dyDescent="0.25">
      <c r="B413" s="3" t="str">
        <f t="shared" si="12"/>
        <v>12</v>
      </c>
      <c r="C413" s="4" t="str">
        <f>Test_Length_Start[[#This Row],[Column1]]</f>
        <v>12-Camera-0,0</v>
      </c>
      <c r="D413" s="3">
        <f t="shared" si="13"/>
        <v>0</v>
      </c>
      <c r="E413" s="4">
        <f>_xlfn.NUMBERVALUE(Test_Length_Start[[#This Row],[Column2]])</f>
        <v>4.1449662217816599</v>
      </c>
      <c r="F413" s="4">
        <f>_xlfn.NUMBERVALUE(Test_Length_Start[[#This Row],[Column3]])</f>
        <v>3.9101205161893202</v>
      </c>
      <c r="G413" s="4">
        <f>_xlfn.NUMBERVALUE(Test_Length_Start[[#This Row],[Column4]])</f>
        <v>2.43410789321791E-2</v>
      </c>
      <c r="H413" s="4">
        <f>_xlfn.NUMBERVALUE(Test_Length_Start[[#This Row],[Column5]])</f>
        <v>6.9969168178252605E-2</v>
      </c>
      <c r="I413" s="4">
        <f>_xlfn.NUMBERVALUE(Test_Length_Start[[#This Row],[Column6]])</f>
        <v>1.2452118331637001E-2</v>
      </c>
      <c r="J413" s="4">
        <f>_xlfn.NUMBERVALUE(Test_Length_Start[[#This Row],[Column7]])</f>
        <v>5.310247976996E-2</v>
      </c>
      <c r="K413" s="4">
        <f>_xlfn.NUMBERVALUE(Test_Length_Start[[#This Row],[Column12]])</f>
        <v>1.7919449330074699</v>
      </c>
      <c r="L413" s="8">
        <f>_xlfn.NUMBERVALUE(Test_Length_Start[[#This Row],[Column10]])</f>
        <v>9.64652448885647E-2</v>
      </c>
      <c r="M413" s="4">
        <f>_xlfn.NUMBERVALUE(Test_Length_Start[[#This Row],[Column11]])</f>
        <v>0.33750239693185202</v>
      </c>
      <c r="N413" s="8">
        <f>Tableau2[[#This Row],[Longueur manquante]]-(6-Tableau2[[#This Row],[longueur]])</f>
        <v>-1.7523770868788278</v>
      </c>
    </row>
    <row r="414" spans="2:14" x14ac:dyDescent="0.25">
      <c r="B414" s="3" t="str">
        <f t="shared" si="12"/>
        <v>12</v>
      </c>
      <c r="C414" s="4" t="str">
        <f>Test_Length_Start[[#This Row],[Column1]]</f>
        <v>12-Camera-0,0</v>
      </c>
      <c r="D414" s="3">
        <f t="shared" si="13"/>
        <v>0</v>
      </c>
      <c r="E414" s="4">
        <f>_xlfn.NUMBERVALUE(Test_Length_Start[[#This Row],[Column2]])</f>
        <v>15.994609751171</v>
      </c>
      <c r="F414" s="4">
        <f>_xlfn.NUMBERVALUE(Test_Length_Start[[#This Row],[Column3]])</f>
        <v>3.8822816666769899</v>
      </c>
      <c r="G414" s="4">
        <f>_xlfn.NUMBERVALUE(Test_Length_Start[[#This Row],[Column4]])</f>
        <v>3.6141495075907602E-2</v>
      </c>
      <c r="H414" s="4">
        <f>_xlfn.NUMBERVALUE(Test_Length_Start[[#This Row],[Column5]])</f>
        <v>7.2989875150746106E-2</v>
      </c>
      <c r="I414" s="4">
        <f>_xlfn.NUMBERVALUE(Test_Length_Start[[#This Row],[Column6]])</f>
        <v>2.5140020428217499E-2</v>
      </c>
      <c r="J414" s="4">
        <f>_xlfn.NUMBERVALUE(Test_Length_Start[[#This Row],[Column7]])</f>
        <v>5.9709678819244903E-2</v>
      </c>
      <c r="K414" s="4">
        <f>_xlfn.NUMBERVALUE(Test_Length_Start[[#This Row],[Column12]])</f>
        <v>1.77096494997385</v>
      </c>
      <c r="L414" s="8">
        <f>_xlfn.NUMBERVALUE(Test_Length_Start[[#This Row],[Column10]])</f>
        <v>0.13786795275813801</v>
      </c>
      <c r="M414" s="4">
        <f>_xlfn.NUMBERVALUE(Test_Length_Start[[#This Row],[Column11]])</f>
        <v>0.335598657491398</v>
      </c>
      <c r="N414" s="8">
        <f>Tableau2[[#This Row],[Longueur manquante]]-(6-Tableau2[[#This Row],[longueur]])</f>
        <v>-1.782119675831612</v>
      </c>
    </row>
    <row r="415" spans="2:14" x14ac:dyDescent="0.25">
      <c r="B415" s="3" t="str">
        <f t="shared" si="12"/>
        <v>12</v>
      </c>
      <c r="C415" s="4" t="str">
        <f>Test_Length_Start[[#This Row],[Column1]]</f>
        <v>12-Camera-0,0</v>
      </c>
      <c r="D415" s="3">
        <f t="shared" si="13"/>
        <v>0</v>
      </c>
      <c r="E415" s="4">
        <f>_xlfn.NUMBERVALUE(Test_Length_Start[[#This Row],[Column2]])</f>
        <v>24.188100886635599</v>
      </c>
      <c r="F415" s="4">
        <f>_xlfn.NUMBERVALUE(Test_Length_Start[[#This Row],[Column3]])</f>
        <v>3.7768719597807698</v>
      </c>
      <c r="G415" s="4">
        <f>_xlfn.NUMBERVALUE(Test_Length_Start[[#This Row],[Column4]])</f>
        <v>1.8106291954318999E-2</v>
      </c>
      <c r="H415" s="4">
        <f>_xlfn.NUMBERVALUE(Test_Length_Start[[#This Row],[Column5]])</f>
        <v>6.9585510389574001E-2</v>
      </c>
      <c r="I415" s="4">
        <f>_xlfn.NUMBERVALUE(Test_Length_Start[[#This Row],[Column6]])</f>
        <v>9.5599133219949305E-3</v>
      </c>
      <c r="J415" s="4">
        <f>_xlfn.NUMBERVALUE(Test_Length_Start[[#This Row],[Column7]])</f>
        <v>5.29202673587141E-2</v>
      </c>
      <c r="K415" s="4">
        <f>_xlfn.NUMBERVALUE(Test_Length_Start[[#This Row],[Column12]])</f>
        <v>2.0514737810008201</v>
      </c>
      <c r="L415" s="8">
        <f>_xlfn.NUMBERVALUE(Test_Length_Start[[#This Row],[Column10]])</f>
        <v>7.7072112125228298E-2</v>
      </c>
      <c r="M415" s="4">
        <f>_xlfn.NUMBERVALUE(Test_Length_Start[[#This Row],[Column11]])</f>
        <v>0.29940820052716399</v>
      </c>
      <c r="N415" s="8">
        <f>Tableau2[[#This Row],[Longueur manquante]]-(6-Tableau2[[#This Row],[longueur]])</f>
        <v>-1.9237198396920663</v>
      </c>
    </row>
    <row r="416" spans="2:14" x14ac:dyDescent="0.25">
      <c r="B416" s="3" t="str">
        <f t="shared" si="12"/>
        <v>12</v>
      </c>
      <c r="C416" s="4" t="str">
        <f>Test_Length_Start[[#This Row],[Column1]]</f>
        <v>12-Camera-0,0</v>
      </c>
      <c r="D416" s="3">
        <f t="shared" si="13"/>
        <v>0</v>
      </c>
      <c r="E416" s="4">
        <f>_xlfn.NUMBERVALUE(Test_Length_Start[[#This Row],[Column2]])</f>
        <v>12.1988921438801</v>
      </c>
      <c r="F416" s="4">
        <f>_xlfn.NUMBERVALUE(Test_Length_Start[[#This Row],[Column3]])</f>
        <v>3.9870893738415498</v>
      </c>
      <c r="G416" s="4">
        <f>_xlfn.NUMBERVALUE(Test_Length_Start[[#This Row],[Column4]])</f>
        <v>2.2043147787463899E-2</v>
      </c>
      <c r="H416" s="4">
        <f>_xlfn.NUMBERVALUE(Test_Length_Start[[#This Row],[Column5]])</f>
        <v>6.74365409889566E-2</v>
      </c>
      <c r="I416" s="4">
        <f>_xlfn.NUMBERVALUE(Test_Length_Start[[#This Row],[Column6]])</f>
        <v>1.68187267768189E-2</v>
      </c>
      <c r="J416" s="4">
        <f>_xlfn.NUMBERVALUE(Test_Length_Start[[#This Row],[Column7]])</f>
        <v>5.0507046293538999E-2</v>
      </c>
      <c r="K416" s="4">
        <f>_xlfn.NUMBERVALUE(Test_Length_Start[[#This Row],[Column12]])</f>
        <v>1.7874874870758499</v>
      </c>
      <c r="L416" s="8">
        <f>_xlfn.NUMBERVALUE(Test_Length_Start[[#This Row],[Column10]])</f>
        <v>7.8171147687176604E-2</v>
      </c>
      <c r="M416" s="4">
        <f>_xlfn.NUMBERVALUE(Test_Length_Start[[#This Row],[Column11]])</f>
        <v>0.34602175271853203</v>
      </c>
      <c r="N416" s="8">
        <f>Tableau2[[#This Row],[Longueur manquante]]-(6-Tableau2[[#This Row],[longueur]])</f>
        <v>-1.6668888734399181</v>
      </c>
    </row>
    <row r="417" spans="2:14" x14ac:dyDescent="0.25">
      <c r="B417" s="3" t="str">
        <f t="shared" si="12"/>
        <v>12</v>
      </c>
      <c r="C417" s="4" t="str">
        <f>Test_Length_Start[[#This Row],[Column1]]</f>
        <v>12-Camera-0,0</v>
      </c>
      <c r="D417" s="3">
        <f t="shared" si="13"/>
        <v>0</v>
      </c>
      <c r="E417" s="4">
        <f>_xlfn.NUMBERVALUE(Test_Length_Start[[#This Row],[Column2]])</f>
        <v>7.6769851236457498</v>
      </c>
      <c r="F417" s="4">
        <f>_xlfn.NUMBERVALUE(Test_Length_Start[[#This Row],[Column3]])</f>
        <v>3.8164343328097701</v>
      </c>
      <c r="G417" s="4">
        <f>_xlfn.NUMBERVALUE(Test_Length_Start[[#This Row],[Column4]])</f>
        <v>2.0670991413641E-2</v>
      </c>
      <c r="H417" s="4">
        <f>_xlfn.NUMBERVALUE(Test_Length_Start[[#This Row],[Column5]])</f>
        <v>7.1295600526859196E-2</v>
      </c>
      <c r="I417" s="4">
        <f>_xlfn.NUMBERVALUE(Test_Length_Start[[#This Row],[Column6]])</f>
        <v>1.43059143303225E-2</v>
      </c>
      <c r="J417" s="4">
        <f>_xlfn.NUMBERVALUE(Test_Length_Start[[#This Row],[Column7]])</f>
        <v>5.0835550945462701E-2</v>
      </c>
      <c r="K417" s="4">
        <f>_xlfn.NUMBERVALUE(Test_Length_Start[[#This Row],[Column12]])</f>
        <v>1.8644857059698501</v>
      </c>
      <c r="L417" s="8">
        <f>_xlfn.NUMBERVALUE(Test_Length_Start[[#This Row],[Column10]])</f>
        <v>7.6206428303171897E-2</v>
      </c>
      <c r="M417" s="4">
        <f>_xlfn.NUMBERVALUE(Test_Length_Start[[#This Row],[Column11]])</f>
        <v>0.343753113682703</v>
      </c>
      <c r="N417" s="8">
        <f>Tableau2[[#This Row],[Longueur manquante]]-(6-Tableau2[[#This Row],[longueur]])</f>
        <v>-1.8398125535075269</v>
      </c>
    </row>
    <row r="418" spans="2:14" x14ac:dyDescent="0.25">
      <c r="B418" s="3" t="str">
        <f t="shared" si="12"/>
        <v>12</v>
      </c>
      <c r="C418" s="4" t="str">
        <f>Test_Length_Start[[#This Row],[Column1]]</f>
        <v>12-Camera-0,0</v>
      </c>
      <c r="D418" s="3">
        <f t="shared" si="13"/>
        <v>0</v>
      </c>
      <c r="E418" s="4">
        <f>_xlfn.NUMBERVALUE(Test_Length_Start[[#This Row],[Column2]])</f>
        <v>10.0596347319598</v>
      </c>
      <c r="F418" s="4">
        <f>_xlfn.NUMBERVALUE(Test_Length_Start[[#This Row],[Column3]])</f>
        <v>3.6571909827038498</v>
      </c>
      <c r="G418" s="4">
        <f>_xlfn.NUMBERVALUE(Test_Length_Start[[#This Row],[Column4]])</f>
        <v>4.6723096553574699E-2</v>
      </c>
      <c r="H418" s="4">
        <f>_xlfn.NUMBERVALUE(Test_Length_Start[[#This Row],[Column5]])</f>
        <v>8.9941454994298703E-2</v>
      </c>
      <c r="I418" s="4">
        <f>_xlfn.NUMBERVALUE(Test_Length_Start[[#This Row],[Column6]])</f>
        <v>3.2467005280094698E-2</v>
      </c>
      <c r="J418" s="4">
        <f>_xlfn.NUMBERVALUE(Test_Length_Start[[#This Row],[Column7]])</f>
        <v>7.5632696212962897E-2</v>
      </c>
      <c r="K418" s="4">
        <f>_xlfn.NUMBERVALUE(Test_Length_Start[[#This Row],[Column12]])</f>
        <v>1.87967020703945</v>
      </c>
      <c r="L418" s="8">
        <f>_xlfn.NUMBERVALUE(Test_Length_Start[[#This Row],[Column10]])</f>
        <v>0.16552468420341199</v>
      </c>
      <c r="M418" s="4">
        <f>_xlfn.NUMBERVALUE(Test_Length_Start[[#This Row],[Column11]])</f>
        <v>0.36175907319106798</v>
      </c>
      <c r="N418" s="8">
        <f>Tableau2[[#This Row],[Longueur manquante]]-(6-Tableau2[[#This Row],[longueur]])</f>
        <v>-1.9810499441050822</v>
      </c>
    </row>
    <row r="419" spans="2:14" x14ac:dyDescent="0.25">
      <c r="B419" s="3" t="str">
        <f t="shared" si="12"/>
        <v>12</v>
      </c>
      <c r="C419" s="4" t="str">
        <f>Test_Length_Start[[#This Row],[Column1]]</f>
        <v>12-Camera-0,0</v>
      </c>
      <c r="D419" s="3">
        <f t="shared" si="13"/>
        <v>0</v>
      </c>
      <c r="E419" s="4">
        <f>_xlfn.NUMBERVALUE(Test_Length_Start[[#This Row],[Column2]])</f>
        <v>12.750593780283801</v>
      </c>
      <c r="F419" s="4">
        <f>_xlfn.NUMBERVALUE(Test_Length_Start[[#This Row],[Column3]])</f>
        <v>3.91235799513028</v>
      </c>
      <c r="G419" s="4">
        <f>_xlfn.NUMBERVALUE(Test_Length_Start[[#This Row],[Column4]])</f>
        <v>2.2502700585113899E-2</v>
      </c>
      <c r="H419" s="4">
        <f>_xlfn.NUMBERVALUE(Test_Length_Start[[#This Row],[Column5]])</f>
        <v>7.19671472450093E-2</v>
      </c>
      <c r="I419" s="4">
        <f>_xlfn.NUMBERVALUE(Test_Length_Start[[#This Row],[Column6]])</f>
        <v>1.8240531387431601E-2</v>
      </c>
      <c r="J419" s="4">
        <f>_xlfn.NUMBERVALUE(Test_Length_Start[[#This Row],[Column7]])</f>
        <v>5.3119941458938301E-2</v>
      </c>
      <c r="K419" s="4">
        <f>_xlfn.NUMBERVALUE(Test_Length_Start[[#This Row],[Column12]])</f>
        <v>2.0427520989905998</v>
      </c>
      <c r="L419" s="8">
        <f>_xlfn.NUMBERVALUE(Test_Length_Start[[#This Row],[Column10]])</f>
        <v>6.0518387797054797E-2</v>
      </c>
      <c r="M419" s="4">
        <f>_xlfn.NUMBERVALUE(Test_Length_Start[[#This Row],[Column11]])</f>
        <v>0.35094377424672302</v>
      </c>
      <c r="N419" s="8">
        <f>Tableau2[[#This Row],[Longueur manquante]]-(6-Tableau2[[#This Row],[longueur]])</f>
        <v>-1.736698230622997</v>
      </c>
    </row>
    <row r="420" spans="2:14" x14ac:dyDescent="0.25">
      <c r="B420" s="3" t="str">
        <f t="shared" si="12"/>
        <v>12</v>
      </c>
      <c r="C420" s="4" t="str">
        <f>Test_Length_Start[[#This Row],[Column1]]</f>
        <v>12-Camera-0,0</v>
      </c>
      <c r="D420" s="3">
        <f t="shared" si="13"/>
        <v>0</v>
      </c>
      <c r="E420" s="4">
        <f>_xlfn.NUMBERVALUE(Test_Length_Start[[#This Row],[Column2]])</f>
        <v>6.7522063154345098</v>
      </c>
      <c r="F420" s="4">
        <f>_xlfn.NUMBERVALUE(Test_Length_Start[[#This Row],[Column3]])</f>
        <v>3.9768836886868599</v>
      </c>
      <c r="G420" s="4">
        <f>_xlfn.NUMBERVALUE(Test_Length_Start[[#This Row],[Column4]])</f>
        <v>1.79331520095601E-2</v>
      </c>
      <c r="H420" s="4">
        <f>_xlfn.NUMBERVALUE(Test_Length_Start[[#This Row],[Column5]])</f>
        <v>6.2778762100751603E-2</v>
      </c>
      <c r="I420" s="4">
        <f>_xlfn.NUMBERVALUE(Test_Length_Start[[#This Row],[Column6]])</f>
        <v>1.4934478763758601E-2</v>
      </c>
      <c r="J420" s="4">
        <f>_xlfn.NUMBERVALUE(Test_Length_Start[[#This Row],[Column7]])</f>
        <v>4.4503925593030597E-2</v>
      </c>
      <c r="K420" s="4">
        <f>_xlfn.NUMBERVALUE(Test_Length_Start[[#This Row],[Column12]])</f>
        <v>1.8039325880818</v>
      </c>
      <c r="L420" s="8">
        <f>_xlfn.NUMBERVALUE(Test_Length_Start[[#This Row],[Column10]])</f>
        <v>6.0484723944987898E-2</v>
      </c>
      <c r="M420" s="4">
        <f>_xlfn.NUMBERVALUE(Test_Length_Start[[#This Row],[Column11]])</f>
        <v>0.321574584533379</v>
      </c>
      <c r="N420" s="8">
        <f>Tableau2[[#This Row],[Longueur manquante]]-(6-Tableau2[[#This Row],[longueur]])</f>
        <v>-1.701541726779761</v>
      </c>
    </row>
    <row r="421" spans="2:14" x14ac:dyDescent="0.25">
      <c r="B421" s="3" t="str">
        <f t="shared" si="12"/>
        <v>12</v>
      </c>
      <c r="C421" s="4" t="str">
        <f>Test_Length_Start[[#This Row],[Column1]]</f>
        <v>12-Camera-0,0</v>
      </c>
      <c r="D421" s="3">
        <f t="shared" si="13"/>
        <v>0</v>
      </c>
      <c r="E421" s="4">
        <f>_xlfn.NUMBERVALUE(Test_Length_Start[[#This Row],[Column2]])</f>
        <v>5.9089583843920703</v>
      </c>
      <c r="F421" s="4">
        <f>_xlfn.NUMBERVALUE(Test_Length_Start[[#This Row],[Column3]])</f>
        <v>3.8768322579824899</v>
      </c>
      <c r="G421" s="4">
        <f>_xlfn.NUMBERVALUE(Test_Length_Start[[#This Row],[Column4]])</f>
        <v>1.54930232197636E-2</v>
      </c>
      <c r="H421" s="4">
        <f>_xlfn.NUMBERVALUE(Test_Length_Start[[#This Row],[Column5]])</f>
        <v>6.5774356025491601E-2</v>
      </c>
      <c r="I421" s="4">
        <f>_xlfn.NUMBERVALUE(Test_Length_Start[[#This Row],[Column6]])</f>
        <v>1.25445512526889E-2</v>
      </c>
      <c r="J421" s="4">
        <f>_xlfn.NUMBERVALUE(Test_Length_Start[[#This Row],[Column7]])</f>
        <v>4.5408887442836103E-2</v>
      </c>
      <c r="K421" s="4">
        <f>_xlfn.NUMBERVALUE(Test_Length_Start[[#This Row],[Column12]])</f>
        <v>1.93732444406487</v>
      </c>
      <c r="L421" s="8">
        <f>_xlfn.NUMBERVALUE(Test_Length_Start[[#This Row],[Column10]])</f>
        <v>4.71107777456682E-2</v>
      </c>
      <c r="M421" s="4">
        <f>_xlfn.NUMBERVALUE(Test_Length_Start[[#This Row],[Column11]])</f>
        <v>0.333279933865126</v>
      </c>
      <c r="N421" s="8">
        <f>Tableau2[[#This Row],[Longueur manquante]]-(6-Tableau2[[#This Row],[longueur]])</f>
        <v>-1.7898878081523841</v>
      </c>
    </row>
    <row r="422" spans="2:14" x14ac:dyDescent="0.25">
      <c r="B422" s="3" t="str">
        <f t="shared" si="12"/>
        <v>12</v>
      </c>
      <c r="C422" s="4" t="str">
        <f>Test_Length_Start[[#This Row],[Column1]]</f>
        <v>12-Camera-0,05</v>
      </c>
      <c r="D422" s="3">
        <f t="shared" si="13"/>
        <v>0.5</v>
      </c>
      <c r="E422" s="4">
        <f>_xlfn.NUMBERVALUE(Test_Length_Start[[#This Row],[Column2]])</f>
        <v>13.993189309831401</v>
      </c>
      <c r="F422" s="4">
        <f>_xlfn.NUMBERVALUE(Test_Length_Start[[#This Row],[Column3]])</f>
        <v>3.7736747058790199</v>
      </c>
      <c r="G422" s="4">
        <f>_xlfn.NUMBERVALUE(Test_Length_Start[[#This Row],[Column4]])</f>
        <v>5.1660845509204099E-2</v>
      </c>
      <c r="H422" s="4">
        <f>_xlfn.NUMBERVALUE(Test_Length_Start[[#This Row],[Column5]])</f>
        <v>9.4861475013303803E-2</v>
      </c>
      <c r="I422" s="4">
        <f>_xlfn.NUMBERVALUE(Test_Length_Start[[#This Row],[Column6]])</f>
        <v>4.6910484429209497E-2</v>
      </c>
      <c r="J422" s="4">
        <f>_xlfn.NUMBERVALUE(Test_Length_Start[[#This Row],[Column7]])</f>
        <v>8.8367533877031099E-2</v>
      </c>
      <c r="K422" s="4">
        <f>_xlfn.NUMBERVALUE(Test_Length_Start[[#This Row],[Column12]])</f>
        <v>8.4656905540032295</v>
      </c>
      <c r="L422" s="8">
        <f>_xlfn.NUMBERVALUE(Test_Length_Start[[#This Row],[Column10]])</f>
        <v>0.12929271675523599</v>
      </c>
      <c r="M422" s="4">
        <f>_xlfn.NUMBERVALUE(Test_Length_Start[[#This Row],[Column11]])</f>
        <v>0.31561085079022599</v>
      </c>
      <c r="N422" s="8">
        <f>Tableau2[[#This Row],[Longueur manquante]]-(6-Tableau2[[#This Row],[longueur]])</f>
        <v>-1.9107144433307541</v>
      </c>
    </row>
    <row r="423" spans="2:14" x14ac:dyDescent="0.25">
      <c r="B423" s="3" t="str">
        <f t="shared" si="12"/>
        <v>12</v>
      </c>
      <c r="C423" s="4" t="str">
        <f>Test_Length_Start[[#This Row],[Column1]]</f>
        <v>12-Camera-0,05</v>
      </c>
      <c r="D423" s="3">
        <f t="shared" si="13"/>
        <v>0.5</v>
      </c>
      <c r="E423" s="4">
        <f>_xlfn.NUMBERVALUE(Test_Length_Start[[#This Row],[Column2]])</f>
        <v>21.2177240203522</v>
      </c>
      <c r="F423" s="4">
        <f>_xlfn.NUMBERVALUE(Test_Length_Start[[#This Row],[Column3]])</f>
        <v>3.8286754585087999</v>
      </c>
      <c r="G423" s="4">
        <f>_xlfn.NUMBERVALUE(Test_Length_Start[[#This Row],[Column4]])</f>
        <v>9.7118860253556205E-2</v>
      </c>
      <c r="H423" s="4">
        <f>_xlfn.NUMBERVALUE(Test_Length_Start[[#This Row],[Column5]])</f>
        <v>0.13469855682557599</v>
      </c>
      <c r="I423" s="4">
        <f>_xlfn.NUMBERVALUE(Test_Length_Start[[#This Row],[Column6]])</f>
        <v>5.88580784103142E-2</v>
      </c>
      <c r="J423" s="4">
        <f>_xlfn.NUMBERVALUE(Test_Length_Start[[#This Row],[Column7]])</f>
        <v>0.1097965970341</v>
      </c>
      <c r="K423" s="4">
        <f>_xlfn.NUMBERVALUE(Test_Length_Start[[#This Row],[Column12]])</f>
        <v>9.1597626949660391</v>
      </c>
      <c r="L423" s="8">
        <f>_xlfn.NUMBERVALUE(Test_Length_Start[[#This Row],[Column10]])</f>
        <v>0.39422200880557901</v>
      </c>
      <c r="M423" s="4">
        <f>_xlfn.NUMBERVALUE(Test_Length_Start[[#This Row],[Column11]])</f>
        <v>0.39331944990032303</v>
      </c>
      <c r="N423" s="8">
        <f>Tableau2[[#This Row],[Longueur manquante]]-(6-Tableau2[[#This Row],[longueur]])</f>
        <v>-1.7780050915908772</v>
      </c>
    </row>
    <row r="424" spans="2:14" x14ac:dyDescent="0.25">
      <c r="B424" s="3" t="str">
        <f t="shared" si="12"/>
        <v>12</v>
      </c>
      <c r="C424" s="4" t="str">
        <f>Test_Length_Start[[#This Row],[Column1]]</f>
        <v>12-Camera-0,05</v>
      </c>
      <c r="D424" s="3">
        <f t="shared" si="13"/>
        <v>0.5</v>
      </c>
      <c r="E424" s="4">
        <f>_xlfn.NUMBERVALUE(Test_Length_Start[[#This Row],[Column2]])</f>
        <v>18.508960456455799</v>
      </c>
      <c r="F424" s="4">
        <f>_xlfn.NUMBERVALUE(Test_Length_Start[[#This Row],[Column3]])</f>
        <v>3.8207277733100602</v>
      </c>
      <c r="G424" s="4">
        <f>_xlfn.NUMBERVALUE(Test_Length_Start[[#This Row],[Column4]])</f>
        <v>6.91189781635137E-2</v>
      </c>
      <c r="H424" s="4">
        <f>_xlfn.NUMBERVALUE(Test_Length_Start[[#This Row],[Column5]])</f>
        <v>0.110352600006367</v>
      </c>
      <c r="I424" s="4">
        <f>_xlfn.NUMBERVALUE(Test_Length_Start[[#This Row],[Column6]])</f>
        <v>5.81182471762271E-2</v>
      </c>
      <c r="J424" s="4">
        <f>_xlfn.NUMBERVALUE(Test_Length_Start[[#This Row],[Column7]])</f>
        <v>9.8923837889872093E-2</v>
      </c>
      <c r="K424" s="4">
        <f>_xlfn.NUMBERVALUE(Test_Length_Start[[#This Row],[Column12]])</f>
        <v>7.7274834560230303</v>
      </c>
      <c r="L424" s="8">
        <f>_xlfn.NUMBERVALUE(Test_Length_Start[[#This Row],[Column10]])</f>
        <v>0.200689422991464</v>
      </c>
      <c r="M424" s="4">
        <f>_xlfn.NUMBERVALUE(Test_Length_Start[[#This Row],[Column11]])</f>
        <v>0.40015078376629898</v>
      </c>
      <c r="N424" s="8">
        <f>Tableau2[[#This Row],[Longueur manquante]]-(6-Tableau2[[#This Row],[longueur]])</f>
        <v>-1.7791214429236408</v>
      </c>
    </row>
    <row r="425" spans="2:14" x14ac:dyDescent="0.25">
      <c r="B425" s="3" t="str">
        <f t="shared" si="12"/>
        <v>12</v>
      </c>
      <c r="C425" s="4" t="str">
        <f>Test_Length_Start[[#This Row],[Column1]]</f>
        <v>12-Camera-0,05</v>
      </c>
      <c r="D425" s="3">
        <f t="shared" si="13"/>
        <v>0.5</v>
      </c>
      <c r="E425" s="4">
        <f>_xlfn.NUMBERVALUE(Test_Length_Start[[#This Row],[Column2]])</f>
        <v>75.137815181908394</v>
      </c>
      <c r="F425" s="4">
        <f>_xlfn.NUMBERVALUE(Test_Length_Start[[#This Row],[Column3]])</f>
        <v>4.38321995171043</v>
      </c>
      <c r="G425" s="4">
        <f>_xlfn.NUMBERVALUE(Test_Length_Start[[#This Row],[Column4]])</f>
        <v>0.12894698060930199</v>
      </c>
      <c r="H425" s="4">
        <f>_xlfn.NUMBERVALUE(Test_Length_Start[[#This Row],[Column5]])</f>
        <v>0.14505586024866601</v>
      </c>
      <c r="I425" s="4">
        <f>_xlfn.NUMBERVALUE(Test_Length_Start[[#This Row],[Column6]])</f>
        <v>9.5190331181183294E-2</v>
      </c>
      <c r="J425" s="4">
        <f>_xlfn.NUMBERVALUE(Test_Length_Start[[#This Row],[Column7]])</f>
        <v>0.121248176688824</v>
      </c>
      <c r="K425" s="4">
        <f>_xlfn.NUMBERVALUE(Test_Length_Start[[#This Row],[Column12]])</f>
        <v>9.6548425049986601</v>
      </c>
      <c r="L425" s="8">
        <f>_xlfn.NUMBERVALUE(Test_Length_Start[[#This Row],[Column10]])</f>
        <v>0.45325308765197603</v>
      </c>
      <c r="M425" s="4">
        <f>_xlfn.NUMBERVALUE(Test_Length_Start[[#This Row],[Column11]])</f>
        <v>0.45341395093127201</v>
      </c>
      <c r="N425" s="8">
        <f>Tableau2[[#This Row],[Longueur manquante]]-(6-Tableau2[[#This Row],[longueur]])</f>
        <v>-1.163366097358298</v>
      </c>
    </row>
    <row r="426" spans="2:14" x14ac:dyDescent="0.25">
      <c r="B426" s="3" t="str">
        <f t="shared" si="12"/>
        <v>12</v>
      </c>
      <c r="C426" s="4" t="str">
        <f>Test_Length_Start[[#This Row],[Column1]]</f>
        <v>12-Camera-0,05</v>
      </c>
      <c r="D426" s="3">
        <f t="shared" si="13"/>
        <v>0.5</v>
      </c>
      <c r="E426" s="4">
        <f>_xlfn.NUMBERVALUE(Test_Length_Start[[#This Row],[Column2]])</f>
        <v>29.752022302138101</v>
      </c>
      <c r="F426" s="4">
        <f>_xlfn.NUMBERVALUE(Test_Length_Start[[#This Row],[Column3]])</f>
        <v>3.73663057903007</v>
      </c>
      <c r="G426" s="4">
        <f>_xlfn.NUMBERVALUE(Test_Length_Start[[#This Row],[Column4]])</f>
        <v>5.6987046082152201E-2</v>
      </c>
      <c r="H426" s="4">
        <f>_xlfn.NUMBERVALUE(Test_Length_Start[[#This Row],[Column5]])</f>
        <v>9.4036946494918297E-2</v>
      </c>
      <c r="I426" s="4">
        <f>_xlfn.NUMBERVALUE(Test_Length_Start[[#This Row],[Column6]])</f>
        <v>5.2974103528384303E-2</v>
      </c>
      <c r="J426" s="4">
        <f>_xlfn.NUMBERVALUE(Test_Length_Start[[#This Row],[Column7]])</f>
        <v>8.8019614307083702E-2</v>
      </c>
      <c r="K426" s="4">
        <f>_xlfn.NUMBERVALUE(Test_Length_Start[[#This Row],[Column12]])</f>
        <v>7.98581551702227</v>
      </c>
      <c r="L426" s="8">
        <f>_xlfn.NUMBERVALUE(Test_Length_Start[[#This Row],[Column10]])</f>
        <v>0.12974707570551799</v>
      </c>
      <c r="M426" s="4">
        <f>_xlfn.NUMBERVALUE(Test_Length_Start[[#This Row],[Column11]])</f>
        <v>0.31527007434009402</v>
      </c>
      <c r="N426" s="8">
        <f>Tableau2[[#This Row],[Longueur manquante]]-(6-Tableau2[[#This Row],[longueur]])</f>
        <v>-1.948099346629836</v>
      </c>
    </row>
    <row r="427" spans="2:14" x14ac:dyDescent="0.25">
      <c r="B427" s="3" t="str">
        <f t="shared" si="12"/>
        <v>12</v>
      </c>
      <c r="C427" s="4" t="str">
        <f>Test_Length_Start[[#This Row],[Column1]]</f>
        <v>12-Camera-0,05</v>
      </c>
      <c r="D427" s="3">
        <f t="shared" si="13"/>
        <v>0.5</v>
      </c>
      <c r="E427" s="4">
        <f>_xlfn.NUMBERVALUE(Test_Length_Start[[#This Row],[Column2]])</f>
        <v>45.048118084585603</v>
      </c>
      <c r="F427" s="4">
        <f>_xlfn.NUMBERVALUE(Test_Length_Start[[#This Row],[Column3]])</f>
        <v>3.9898419723617198</v>
      </c>
      <c r="G427" s="4">
        <f>_xlfn.NUMBERVALUE(Test_Length_Start[[#This Row],[Column4]])</f>
        <v>6.7506983410770202E-2</v>
      </c>
      <c r="H427" s="4">
        <f>_xlfn.NUMBERVALUE(Test_Length_Start[[#This Row],[Column5]])</f>
        <v>9.9582027017439304E-2</v>
      </c>
      <c r="I427" s="4">
        <f>_xlfn.NUMBERVALUE(Test_Length_Start[[#This Row],[Column6]])</f>
        <v>5.4128721281841499E-2</v>
      </c>
      <c r="J427" s="4">
        <f>_xlfn.NUMBERVALUE(Test_Length_Start[[#This Row],[Column7]])</f>
        <v>9.3935998493412998E-2</v>
      </c>
      <c r="K427" s="4">
        <f>_xlfn.NUMBERVALUE(Test_Length_Start[[#This Row],[Column12]])</f>
        <v>7.6163092179922298</v>
      </c>
      <c r="L427" s="8">
        <f>_xlfn.NUMBERVALUE(Test_Length_Start[[#This Row],[Column10]])</f>
        <v>0.19961122847520399</v>
      </c>
      <c r="M427" s="4">
        <f>_xlfn.NUMBERVALUE(Test_Length_Start[[#This Row],[Column11]])</f>
        <v>0.32521947911138299</v>
      </c>
      <c r="N427" s="8">
        <f>Tableau2[[#This Row],[Longueur manquante]]-(6-Tableau2[[#This Row],[longueur]])</f>
        <v>-1.6849385485268973</v>
      </c>
    </row>
    <row r="428" spans="2:14" x14ac:dyDescent="0.25">
      <c r="B428" s="3" t="str">
        <f t="shared" si="12"/>
        <v>12</v>
      </c>
      <c r="C428" s="4" t="str">
        <f>Test_Length_Start[[#This Row],[Column1]]</f>
        <v>12-Camera-0,05</v>
      </c>
      <c r="D428" s="3">
        <f t="shared" si="13"/>
        <v>0.5</v>
      </c>
      <c r="E428" s="4">
        <f>_xlfn.NUMBERVALUE(Test_Length_Start[[#This Row],[Column2]])</f>
        <v>17.462889955938099</v>
      </c>
      <c r="F428" s="4">
        <f>_xlfn.NUMBERVALUE(Test_Length_Start[[#This Row],[Column3]])</f>
        <v>3.95125841261352</v>
      </c>
      <c r="G428" s="4">
        <f>_xlfn.NUMBERVALUE(Test_Length_Start[[#This Row],[Column4]])</f>
        <v>5.2664563848475197E-2</v>
      </c>
      <c r="H428" s="4">
        <f>_xlfn.NUMBERVALUE(Test_Length_Start[[#This Row],[Column5]])</f>
        <v>9.2308552957289805E-2</v>
      </c>
      <c r="I428" s="4">
        <f>_xlfn.NUMBERVALUE(Test_Length_Start[[#This Row],[Column6]])</f>
        <v>5.6267593164021697E-2</v>
      </c>
      <c r="J428" s="4">
        <f>_xlfn.NUMBERVALUE(Test_Length_Start[[#This Row],[Column7]])</f>
        <v>8.2638395817416693E-2</v>
      </c>
      <c r="K428" s="4">
        <f>_xlfn.NUMBERVALUE(Test_Length_Start[[#This Row],[Column12]])</f>
        <v>7.48179284494835</v>
      </c>
      <c r="L428" s="8">
        <f>_xlfn.NUMBERVALUE(Test_Length_Start[[#This Row],[Column10]])</f>
        <v>9.9731709648460398E-2</v>
      </c>
      <c r="M428" s="4">
        <f>_xlfn.NUMBERVALUE(Test_Length_Start[[#This Row],[Column11]])</f>
        <v>0.34561513255350501</v>
      </c>
      <c r="N428" s="8">
        <f>Tableau2[[#This Row],[Longueur manquante]]-(6-Tableau2[[#This Row],[longueur]])</f>
        <v>-1.703126454832975</v>
      </c>
    </row>
    <row r="429" spans="2:14" x14ac:dyDescent="0.25">
      <c r="B429" s="3" t="str">
        <f t="shared" si="12"/>
        <v>12</v>
      </c>
      <c r="C429" s="4" t="str">
        <f>Test_Length_Start[[#This Row],[Column1]]</f>
        <v>12-Camera-0,05</v>
      </c>
      <c r="D429" s="3">
        <f t="shared" si="13"/>
        <v>0.5</v>
      </c>
      <c r="E429" s="4">
        <f>_xlfn.NUMBERVALUE(Test_Length_Start[[#This Row],[Column2]])</f>
        <v>25.5760749614243</v>
      </c>
      <c r="F429" s="4">
        <f>_xlfn.NUMBERVALUE(Test_Length_Start[[#This Row],[Column3]])</f>
        <v>3.6410657852178598</v>
      </c>
      <c r="G429" s="4">
        <f>_xlfn.NUMBERVALUE(Test_Length_Start[[#This Row],[Column4]])</f>
        <v>7.6295688209207194E-2</v>
      </c>
      <c r="H429" s="4">
        <f>_xlfn.NUMBERVALUE(Test_Length_Start[[#This Row],[Column5]])</f>
        <v>0.12967484828138801</v>
      </c>
      <c r="I429" s="4">
        <f>_xlfn.NUMBERVALUE(Test_Length_Start[[#This Row],[Column6]])</f>
        <v>5.72305670345803E-2</v>
      </c>
      <c r="J429" s="4">
        <f>_xlfn.NUMBERVALUE(Test_Length_Start[[#This Row],[Column7]])</f>
        <v>0.113798998069279</v>
      </c>
      <c r="K429" s="4">
        <f>_xlfn.NUMBERVALUE(Test_Length_Start[[#This Row],[Column12]])</f>
        <v>8.0680267630377696</v>
      </c>
      <c r="L429" s="8">
        <f>_xlfn.NUMBERVALUE(Test_Length_Start[[#This Row],[Column10]])</f>
        <v>0.40518974292475202</v>
      </c>
      <c r="M429" s="4">
        <f>_xlfn.NUMBERVALUE(Test_Length_Start[[#This Row],[Column11]])</f>
        <v>0.49476573023259302</v>
      </c>
      <c r="N429" s="8">
        <f>Tableau2[[#This Row],[Longueur manquante]]-(6-Tableau2[[#This Row],[longueur]])</f>
        <v>-1.8641684845495472</v>
      </c>
    </row>
    <row r="430" spans="2:14" x14ac:dyDescent="0.25">
      <c r="B430" s="3" t="str">
        <f t="shared" si="12"/>
        <v>12</v>
      </c>
      <c r="C430" s="4" t="str">
        <f>Test_Length_Start[[#This Row],[Column1]]</f>
        <v>12-Camera-0,05</v>
      </c>
      <c r="D430" s="3">
        <f t="shared" si="13"/>
        <v>0.5</v>
      </c>
      <c r="E430" s="4">
        <f>_xlfn.NUMBERVALUE(Test_Length_Start[[#This Row],[Column2]])</f>
        <v>26.818342169352501</v>
      </c>
      <c r="F430" s="4">
        <f>_xlfn.NUMBERVALUE(Test_Length_Start[[#This Row],[Column3]])</f>
        <v>3.9543752175440701</v>
      </c>
      <c r="G430" s="4">
        <f>_xlfn.NUMBERVALUE(Test_Length_Start[[#This Row],[Column4]])</f>
        <v>5.95487629288236E-2</v>
      </c>
      <c r="H430" s="4">
        <f>_xlfn.NUMBERVALUE(Test_Length_Start[[#This Row],[Column5]])</f>
        <v>0.100809437306355</v>
      </c>
      <c r="I430" s="4">
        <f>_xlfn.NUMBERVALUE(Test_Length_Start[[#This Row],[Column6]])</f>
        <v>4.9261255267352803E-2</v>
      </c>
      <c r="J430" s="4">
        <f>_xlfn.NUMBERVALUE(Test_Length_Start[[#This Row],[Column7]])</f>
        <v>9.06246102283291E-2</v>
      </c>
      <c r="K430" s="4">
        <f>_xlfn.NUMBERVALUE(Test_Length_Start[[#This Row],[Column12]])</f>
        <v>7.1970566490199399</v>
      </c>
      <c r="L430" s="8">
        <f>_xlfn.NUMBERVALUE(Test_Length_Start[[#This Row],[Column10]])</f>
        <v>0.17465207586786299</v>
      </c>
      <c r="M430" s="4">
        <f>_xlfn.NUMBERVALUE(Test_Length_Start[[#This Row],[Column11]])</f>
        <v>0.371881662726402</v>
      </c>
      <c r="N430" s="8">
        <f>Tableau2[[#This Row],[Longueur manquante]]-(6-Tableau2[[#This Row],[longueur]])</f>
        <v>-1.6737431197295281</v>
      </c>
    </row>
    <row r="431" spans="2:14" x14ac:dyDescent="0.25">
      <c r="B431" s="3" t="str">
        <f t="shared" si="12"/>
        <v>12</v>
      </c>
      <c r="C431" s="4" t="str">
        <f>Test_Length_Start[[#This Row],[Column1]]</f>
        <v>12-Camera-0,05</v>
      </c>
      <c r="D431" s="3">
        <f t="shared" si="13"/>
        <v>0.5</v>
      </c>
      <c r="E431" s="4">
        <f>_xlfn.NUMBERVALUE(Test_Length_Start[[#This Row],[Column2]])</f>
        <v>10.1747065880125</v>
      </c>
      <c r="F431" s="4">
        <f>_xlfn.NUMBERVALUE(Test_Length_Start[[#This Row],[Column3]])</f>
        <v>3.9802550794078102</v>
      </c>
      <c r="G431" s="4">
        <f>_xlfn.NUMBERVALUE(Test_Length_Start[[#This Row],[Column4]])</f>
        <v>4.3895913900251597E-2</v>
      </c>
      <c r="H431" s="4">
        <f>_xlfn.NUMBERVALUE(Test_Length_Start[[#This Row],[Column5]])</f>
        <v>7.8338439388978706E-2</v>
      </c>
      <c r="I431" s="4">
        <f>_xlfn.NUMBERVALUE(Test_Length_Start[[#This Row],[Column6]])</f>
        <v>4.2089507970980801E-2</v>
      </c>
      <c r="J431" s="4">
        <f>_xlfn.NUMBERVALUE(Test_Length_Start[[#This Row],[Column7]])</f>
        <v>6.9799455995058199E-2</v>
      </c>
      <c r="K431" s="4">
        <f>_xlfn.NUMBERVALUE(Test_Length_Start[[#This Row],[Column12]])</f>
        <v>8.4068312939489207</v>
      </c>
      <c r="L431" s="8">
        <f>_xlfn.NUMBERVALUE(Test_Length_Start[[#This Row],[Column10]])</f>
        <v>0.11247897785417101</v>
      </c>
      <c r="M431" s="4">
        <f>_xlfn.NUMBERVALUE(Test_Length_Start[[#This Row],[Column11]])</f>
        <v>0.30461017744105501</v>
      </c>
      <c r="N431" s="8">
        <f>Tableau2[[#This Row],[Longueur manquante]]-(6-Tableau2[[#This Row],[longueur]])</f>
        <v>-1.7151347431511348</v>
      </c>
    </row>
    <row r="432" spans="2:14" x14ac:dyDescent="0.25">
      <c r="B432" s="3" t="str">
        <f t="shared" si="12"/>
        <v>12</v>
      </c>
      <c r="C432" s="4" t="str">
        <f>Test_Length_Start[[#This Row],[Column1]]</f>
        <v>12-Camera-0,05</v>
      </c>
      <c r="D432" s="3">
        <f t="shared" si="13"/>
        <v>0.5</v>
      </c>
      <c r="E432" s="4">
        <f>_xlfn.NUMBERVALUE(Test_Length_Start[[#This Row],[Column2]])</f>
        <v>36.781202236501798</v>
      </c>
      <c r="F432" s="4">
        <f>_xlfn.NUMBERVALUE(Test_Length_Start[[#This Row],[Column3]])</f>
        <v>3.91072912018286</v>
      </c>
      <c r="G432" s="4">
        <f>_xlfn.NUMBERVALUE(Test_Length_Start[[#This Row],[Column4]])</f>
        <v>6.9355448281315499E-2</v>
      </c>
      <c r="H432" s="4">
        <f>_xlfn.NUMBERVALUE(Test_Length_Start[[#This Row],[Column5]])</f>
        <v>0.116156227680246</v>
      </c>
      <c r="I432" s="4">
        <f>_xlfn.NUMBERVALUE(Test_Length_Start[[#This Row],[Column6]])</f>
        <v>5.5437770214327803E-2</v>
      </c>
      <c r="J432" s="4">
        <f>_xlfn.NUMBERVALUE(Test_Length_Start[[#This Row],[Column7]])</f>
        <v>0.101231477924853</v>
      </c>
      <c r="K432" s="4">
        <f>_xlfn.NUMBERVALUE(Test_Length_Start[[#This Row],[Column12]])</f>
        <v>7.4951216980116397</v>
      </c>
      <c r="L432" s="8">
        <f>_xlfn.NUMBERVALUE(Test_Length_Start[[#This Row],[Column10]])</f>
        <v>0.22446092674126999</v>
      </c>
      <c r="M432" s="4">
        <f>_xlfn.NUMBERVALUE(Test_Length_Start[[#This Row],[Column11]])</f>
        <v>0.41441830869507801</v>
      </c>
      <c r="N432" s="8">
        <f>Tableau2[[#This Row],[Longueur manquante]]-(6-Tableau2[[#This Row],[longueur]])</f>
        <v>-1.6748525711220621</v>
      </c>
    </row>
    <row r="433" spans="2:14" x14ac:dyDescent="0.25">
      <c r="B433" s="3" t="str">
        <f t="shared" si="12"/>
        <v>12</v>
      </c>
      <c r="C433" s="4" t="str">
        <f>Test_Length_Start[[#This Row],[Column1]]</f>
        <v>12-Camera-0,05</v>
      </c>
      <c r="D433" s="3">
        <f t="shared" si="13"/>
        <v>0.5</v>
      </c>
      <c r="E433" s="4">
        <f>_xlfn.NUMBERVALUE(Test_Length_Start[[#This Row],[Column2]])</f>
        <v>26.488867064691799</v>
      </c>
      <c r="F433" s="4">
        <f>_xlfn.NUMBERVALUE(Test_Length_Start[[#This Row],[Column3]])</f>
        <v>3.6723633374918099</v>
      </c>
      <c r="G433" s="4">
        <f>_xlfn.NUMBERVALUE(Test_Length_Start[[#This Row],[Column4]])</f>
        <v>9.0441153026795104E-2</v>
      </c>
      <c r="H433" s="4">
        <f>_xlfn.NUMBERVALUE(Test_Length_Start[[#This Row],[Column5]])</f>
        <v>0.12327366941157</v>
      </c>
      <c r="I433" s="4">
        <f>_xlfn.NUMBERVALUE(Test_Length_Start[[#This Row],[Column6]])</f>
        <v>7.1768446690016197E-2</v>
      </c>
      <c r="J433" s="4">
        <f>_xlfn.NUMBERVALUE(Test_Length_Start[[#This Row],[Column7]])</f>
        <v>0.11370478776031701</v>
      </c>
      <c r="K433" s="4">
        <f>_xlfn.NUMBERVALUE(Test_Length_Start[[#This Row],[Column12]])</f>
        <v>9.3076613290468195</v>
      </c>
      <c r="L433" s="8">
        <f>_xlfn.NUMBERVALUE(Test_Length_Start[[#This Row],[Column10]])</f>
        <v>0.29208725483031001</v>
      </c>
      <c r="M433" s="4">
        <f>_xlfn.NUMBERVALUE(Test_Length_Start[[#This Row],[Column11]])</f>
        <v>0.30850463523413901</v>
      </c>
      <c r="N433" s="8">
        <f>Tableau2[[#This Row],[Longueur manquante]]-(6-Tableau2[[#This Row],[longueur]])</f>
        <v>-2.0191320272740509</v>
      </c>
    </row>
    <row r="434" spans="2:14" x14ac:dyDescent="0.25">
      <c r="B434" s="3" t="str">
        <f t="shared" si="12"/>
        <v>12</v>
      </c>
      <c r="C434" s="4" t="str">
        <f>Test_Length_Start[[#This Row],[Column1]]</f>
        <v>12-Camera-0,05</v>
      </c>
      <c r="D434" s="3">
        <f t="shared" si="13"/>
        <v>0.5</v>
      </c>
      <c r="E434" s="4">
        <f>_xlfn.NUMBERVALUE(Test_Length_Start[[#This Row],[Column2]])</f>
        <v>35.1814930511905</v>
      </c>
      <c r="F434" s="4">
        <f>_xlfn.NUMBERVALUE(Test_Length_Start[[#This Row],[Column3]])</f>
        <v>3.8553200199443101</v>
      </c>
      <c r="G434" s="4">
        <f>_xlfn.NUMBERVALUE(Test_Length_Start[[#This Row],[Column4]])</f>
        <v>5.6265450450314898E-2</v>
      </c>
      <c r="H434" s="4">
        <f>_xlfn.NUMBERVALUE(Test_Length_Start[[#This Row],[Column5]])</f>
        <v>9.6167937270838305E-2</v>
      </c>
      <c r="I434" s="4">
        <f>_xlfn.NUMBERVALUE(Test_Length_Start[[#This Row],[Column6]])</f>
        <v>3.8854651476036499E-2</v>
      </c>
      <c r="J434" s="4">
        <f>_xlfn.NUMBERVALUE(Test_Length_Start[[#This Row],[Column7]])</f>
        <v>9.1652103085499703E-2</v>
      </c>
      <c r="K434" s="4">
        <f>_xlfn.NUMBERVALUE(Test_Length_Start[[#This Row],[Column12]])</f>
        <v>7.4489930309355197</v>
      </c>
      <c r="L434" s="8">
        <f>_xlfn.NUMBERVALUE(Test_Length_Start[[#This Row],[Column10]])</f>
        <v>0.17397747435925101</v>
      </c>
      <c r="M434" s="4">
        <f>_xlfn.NUMBERVALUE(Test_Length_Start[[#This Row],[Column11]])</f>
        <v>0.32603325301036401</v>
      </c>
      <c r="N434" s="8">
        <f>Tableau2[[#This Row],[Longueur manquante]]-(6-Tableau2[[#This Row],[longueur]])</f>
        <v>-1.8186467270453259</v>
      </c>
    </row>
    <row r="435" spans="2:14" x14ac:dyDescent="0.25">
      <c r="B435" s="3" t="str">
        <f t="shared" si="12"/>
        <v>12</v>
      </c>
      <c r="C435" s="4" t="str">
        <f>Test_Length_Start[[#This Row],[Column1]]</f>
        <v>12-Camera-0,05</v>
      </c>
      <c r="D435" s="3">
        <f t="shared" si="13"/>
        <v>0.5</v>
      </c>
      <c r="E435" s="4">
        <f>_xlfn.NUMBERVALUE(Test_Length_Start[[#This Row],[Column2]])</f>
        <v>21.4391658480743</v>
      </c>
      <c r="F435" s="4">
        <f>_xlfn.NUMBERVALUE(Test_Length_Start[[#This Row],[Column3]])</f>
        <v>3.7247164974793798</v>
      </c>
      <c r="G435" s="4">
        <f>_xlfn.NUMBERVALUE(Test_Length_Start[[#This Row],[Column4]])</f>
        <v>5.8262588339848202E-2</v>
      </c>
      <c r="H435" s="4">
        <f>_xlfn.NUMBERVALUE(Test_Length_Start[[#This Row],[Column5]])</f>
        <v>0.12662223405644199</v>
      </c>
      <c r="I435" s="4">
        <f>_xlfn.NUMBERVALUE(Test_Length_Start[[#This Row],[Column6]])</f>
        <v>4.8950770480875198E-2</v>
      </c>
      <c r="J435" s="4">
        <f>_xlfn.NUMBERVALUE(Test_Length_Start[[#This Row],[Column7]])</f>
        <v>9.8111913288005295E-2</v>
      </c>
      <c r="K435" s="4">
        <f>_xlfn.NUMBERVALUE(Test_Length_Start[[#This Row],[Column12]])</f>
        <v>7.3800525879487298</v>
      </c>
      <c r="L435" s="8">
        <f>_xlfn.NUMBERVALUE(Test_Length_Start[[#This Row],[Column10]])</f>
        <v>0.16443936984797899</v>
      </c>
      <c r="M435" s="4">
        <f>_xlfn.NUMBERVALUE(Test_Length_Start[[#This Row],[Column11]])</f>
        <v>0.54587102443939395</v>
      </c>
      <c r="N435" s="8">
        <f>Tableau2[[#This Row],[Longueur manquante]]-(6-Tableau2[[#This Row],[longueur]])</f>
        <v>-1.7294124780812261</v>
      </c>
    </row>
    <row r="436" spans="2:14" x14ac:dyDescent="0.25">
      <c r="B436" s="3" t="str">
        <f t="shared" si="12"/>
        <v>12</v>
      </c>
      <c r="C436" s="4" t="str">
        <f>Test_Length_Start[[#This Row],[Column1]]</f>
        <v>12-Camera-0,05</v>
      </c>
      <c r="D436" s="3">
        <f t="shared" si="13"/>
        <v>0.5</v>
      </c>
      <c r="E436" s="4">
        <f>_xlfn.NUMBERVALUE(Test_Length_Start[[#This Row],[Column2]])</f>
        <v>31.311540883909899</v>
      </c>
      <c r="F436" s="4">
        <f>_xlfn.NUMBERVALUE(Test_Length_Start[[#This Row],[Column3]])</f>
        <v>3.8119259913204</v>
      </c>
      <c r="G436" s="4">
        <f>_xlfn.NUMBERVALUE(Test_Length_Start[[#This Row],[Column4]])</f>
        <v>4.1226234591059903E-2</v>
      </c>
      <c r="H436" s="4">
        <f>_xlfn.NUMBERVALUE(Test_Length_Start[[#This Row],[Column5]])</f>
        <v>7.9694106175769705E-2</v>
      </c>
      <c r="I436" s="4">
        <f>_xlfn.NUMBERVALUE(Test_Length_Start[[#This Row],[Column6]])</f>
        <v>3.9889276407661801E-2</v>
      </c>
      <c r="J436" s="4">
        <f>_xlfn.NUMBERVALUE(Test_Length_Start[[#This Row],[Column7]])</f>
        <v>7.1081418706612706E-2</v>
      </c>
      <c r="K436" s="4">
        <f>_xlfn.NUMBERVALUE(Test_Length_Start[[#This Row],[Column12]])</f>
        <v>7.8363837390206701</v>
      </c>
      <c r="L436" s="8">
        <f>_xlfn.NUMBERVALUE(Test_Length_Start[[#This Row],[Column10]])</f>
        <v>0.120457439744839</v>
      </c>
      <c r="M436" s="4">
        <f>_xlfn.NUMBERVALUE(Test_Length_Start[[#This Row],[Column11]])</f>
        <v>0.28254341218879497</v>
      </c>
      <c r="N436" s="8">
        <f>Tableau2[[#This Row],[Longueur manquante]]-(6-Tableau2[[#This Row],[longueur]])</f>
        <v>-1.9055305964908049</v>
      </c>
    </row>
    <row r="437" spans="2:14" x14ac:dyDescent="0.25">
      <c r="B437" s="3" t="str">
        <f t="shared" si="12"/>
        <v>12</v>
      </c>
      <c r="C437" s="4" t="str">
        <f>Test_Length_Start[[#This Row],[Column1]]</f>
        <v>12-Camera-0,05</v>
      </c>
      <c r="D437" s="3">
        <f t="shared" si="13"/>
        <v>0.5</v>
      </c>
      <c r="E437" s="4">
        <f>_xlfn.NUMBERVALUE(Test_Length_Start[[#This Row],[Column2]])</f>
        <v>42.009667520899598</v>
      </c>
      <c r="F437" s="4">
        <f>_xlfn.NUMBERVALUE(Test_Length_Start[[#This Row],[Column3]])</f>
        <v>3.6164832093827202</v>
      </c>
      <c r="G437" s="4">
        <f>_xlfn.NUMBERVALUE(Test_Length_Start[[#This Row],[Column4]])</f>
        <v>4.0118554138639503E-2</v>
      </c>
      <c r="H437" s="4">
        <f>_xlfn.NUMBERVALUE(Test_Length_Start[[#This Row],[Column5]])</f>
        <v>9.3964693216108203E-2</v>
      </c>
      <c r="I437" s="4">
        <f>_xlfn.NUMBERVALUE(Test_Length_Start[[#This Row],[Column6]])</f>
        <v>3.5349745147769902E-2</v>
      </c>
      <c r="J437" s="4">
        <f>_xlfn.NUMBERVALUE(Test_Length_Start[[#This Row],[Column7]])</f>
        <v>7.5396124386543903E-2</v>
      </c>
      <c r="K437" s="4">
        <f>_xlfn.NUMBERVALUE(Test_Length_Start[[#This Row],[Column12]])</f>
        <v>7.2934981309808702</v>
      </c>
      <c r="L437" s="8">
        <f>_xlfn.NUMBERVALUE(Test_Length_Start[[#This Row],[Column10]])</f>
        <v>0.103577711703082</v>
      </c>
      <c r="M437" s="4">
        <f>_xlfn.NUMBERVALUE(Test_Length_Start[[#This Row],[Column11]])</f>
        <v>0.43951489860763998</v>
      </c>
      <c r="N437" s="8">
        <f>Tableau2[[#This Row],[Longueur manquante]]-(6-Tableau2[[#This Row],[longueur]])</f>
        <v>-1.9440018920096398</v>
      </c>
    </row>
    <row r="438" spans="2:14" x14ac:dyDescent="0.25">
      <c r="B438" s="3" t="str">
        <f t="shared" si="12"/>
        <v>12</v>
      </c>
      <c r="C438" s="4" t="str">
        <f>Test_Length_Start[[#This Row],[Column1]]</f>
        <v>12-Camera-0,05</v>
      </c>
      <c r="D438" s="3">
        <f t="shared" si="13"/>
        <v>0.5</v>
      </c>
      <c r="E438" s="4">
        <f>_xlfn.NUMBERVALUE(Test_Length_Start[[#This Row],[Column2]])</f>
        <v>14.6891635421537</v>
      </c>
      <c r="F438" s="4">
        <f>_xlfn.NUMBERVALUE(Test_Length_Start[[#This Row],[Column3]])</f>
        <v>3.8453328597707399</v>
      </c>
      <c r="G438" s="4">
        <f>_xlfn.NUMBERVALUE(Test_Length_Start[[#This Row],[Column4]])</f>
        <v>4.9129614497129402E-2</v>
      </c>
      <c r="H438" s="4">
        <f>_xlfn.NUMBERVALUE(Test_Length_Start[[#This Row],[Column5]])</f>
        <v>0.10386453275815501</v>
      </c>
      <c r="I438" s="4">
        <f>_xlfn.NUMBERVALUE(Test_Length_Start[[#This Row],[Column6]])</f>
        <v>3.9723581448188799E-2</v>
      </c>
      <c r="J438" s="4">
        <f>_xlfn.NUMBERVALUE(Test_Length_Start[[#This Row],[Column7]])</f>
        <v>8.6601185594953806E-2</v>
      </c>
      <c r="K438" s="4">
        <f>_xlfn.NUMBERVALUE(Test_Length_Start[[#This Row],[Column12]])</f>
        <v>7.6704408850055099</v>
      </c>
      <c r="L438" s="8">
        <f>_xlfn.NUMBERVALUE(Test_Length_Start[[#This Row],[Column10]])</f>
        <v>0.15703483249507699</v>
      </c>
      <c r="M438" s="4">
        <f>_xlfn.NUMBERVALUE(Test_Length_Start[[#This Row],[Column11]])</f>
        <v>0.41526503035906898</v>
      </c>
      <c r="N438" s="8">
        <f>Tableau2[[#This Row],[Longueur manquante]]-(6-Tableau2[[#This Row],[longueur]])</f>
        <v>-1.7394021098701911</v>
      </c>
    </row>
    <row r="439" spans="2:14" x14ac:dyDescent="0.25">
      <c r="B439" s="3" t="str">
        <f t="shared" si="12"/>
        <v>12</v>
      </c>
      <c r="C439" s="4" t="str">
        <f>Test_Length_Start[[#This Row],[Column1]]</f>
        <v>12-Camera-0,05</v>
      </c>
      <c r="D439" s="3">
        <f t="shared" si="13"/>
        <v>0.5</v>
      </c>
      <c r="E439" s="4">
        <f>_xlfn.NUMBERVALUE(Test_Length_Start[[#This Row],[Column2]])</f>
        <v>32.176220623076702</v>
      </c>
      <c r="F439" s="4">
        <f>_xlfn.NUMBERVALUE(Test_Length_Start[[#This Row],[Column3]])</f>
        <v>4.3598022500502296</v>
      </c>
      <c r="G439" s="4">
        <f>_xlfn.NUMBERVALUE(Test_Length_Start[[#This Row],[Column4]])</f>
        <v>0.12545141997548001</v>
      </c>
      <c r="H439" s="4">
        <f>_xlfn.NUMBERVALUE(Test_Length_Start[[#This Row],[Column5]])</f>
        <v>0.13199461651719099</v>
      </c>
      <c r="I439" s="4">
        <f>_xlfn.NUMBERVALUE(Test_Length_Start[[#This Row],[Column6]])</f>
        <v>6.60283707992666E-2</v>
      </c>
      <c r="J439" s="4">
        <f>_xlfn.NUMBERVALUE(Test_Length_Start[[#This Row],[Column7]])</f>
        <v>0.11023942504647501</v>
      </c>
      <c r="K439" s="4">
        <f>_xlfn.NUMBERVALUE(Test_Length_Start[[#This Row],[Column12]])</f>
        <v>7.7666258419630996</v>
      </c>
      <c r="L439" s="8">
        <f>_xlfn.NUMBERVALUE(Test_Length_Start[[#This Row],[Column10]])</f>
        <v>0.47598228058028003</v>
      </c>
      <c r="M439" s="4">
        <f>_xlfn.NUMBERVALUE(Test_Length_Start[[#This Row],[Column11]])</f>
        <v>0.47598903252748198</v>
      </c>
      <c r="N439" s="8">
        <f>Tableau2[[#This Row],[Longueur manquante]]-(6-Tableau2[[#This Row],[longueur]])</f>
        <v>-1.1642087174222884</v>
      </c>
    </row>
    <row r="440" spans="2:14" x14ac:dyDescent="0.25">
      <c r="B440" s="3" t="str">
        <f t="shared" si="12"/>
        <v>12</v>
      </c>
      <c r="C440" s="4" t="str">
        <f>Test_Length_Start[[#This Row],[Column1]]</f>
        <v>12-Camera-0,05</v>
      </c>
      <c r="D440" s="3">
        <f t="shared" si="13"/>
        <v>0.5</v>
      </c>
      <c r="E440" s="4">
        <f>_xlfn.NUMBERVALUE(Test_Length_Start[[#This Row],[Column2]])</f>
        <v>19.360492330448</v>
      </c>
      <c r="F440" s="4">
        <f>_xlfn.NUMBERVALUE(Test_Length_Start[[#This Row],[Column3]])</f>
        <v>3.83420899714999</v>
      </c>
      <c r="G440" s="4">
        <f>_xlfn.NUMBERVALUE(Test_Length_Start[[#This Row],[Column4]])</f>
        <v>6.0157172752146902E-2</v>
      </c>
      <c r="H440" s="4">
        <f>_xlfn.NUMBERVALUE(Test_Length_Start[[#This Row],[Column5]])</f>
        <v>9.8315510344754206E-2</v>
      </c>
      <c r="I440" s="4">
        <f>_xlfn.NUMBERVALUE(Test_Length_Start[[#This Row],[Column6]])</f>
        <v>5.1844620036745698E-2</v>
      </c>
      <c r="J440" s="4">
        <f>_xlfn.NUMBERVALUE(Test_Length_Start[[#This Row],[Column7]])</f>
        <v>9.2222383080900805E-2</v>
      </c>
      <c r="K440" s="4">
        <f>_xlfn.NUMBERVALUE(Test_Length_Start[[#This Row],[Column12]])</f>
        <v>8.0278258220059797</v>
      </c>
      <c r="L440" s="8">
        <f>_xlfn.NUMBERVALUE(Test_Length_Start[[#This Row],[Column10]])</f>
        <v>0.153168315784529</v>
      </c>
      <c r="M440" s="4">
        <f>_xlfn.NUMBERVALUE(Test_Length_Start[[#This Row],[Column11]])</f>
        <v>0.33366711523714199</v>
      </c>
      <c r="N440" s="8">
        <f>Tableau2[[#This Row],[Longueur manquante]]-(6-Tableau2[[#This Row],[longueur]])</f>
        <v>-1.832123887612868</v>
      </c>
    </row>
    <row r="441" spans="2:14" x14ac:dyDescent="0.25">
      <c r="B441" s="3" t="str">
        <f t="shared" si="12"/>
        <v>12</v>
      </c>
      <c r="C441" s="4" t="str">
        <f>Test_Length_Start[[#This Row],[Column1]]</f>
        <v>12-Camera-0,05</v>
      </c>
      <c r="D441" s="3">
        <f t="shared" si="13"/>
        <v>0.5</v>
      </c>
      <c r="E441" s="4">
        <f>_xlfn.NUMBERVALUE(Test_Length_Start[[#This Row],[Column2]])</f>
        <v>6.65652659605942</v>
      </c>
      <c r="F441" s="4">
        <f>_xlfn.NUMBERVALUE(Test_Length_Start[[#This Row],[Column3]])</f>
        <v>3.8829419677095398</v>
      </c>
      <c r="G441" s="4">
        <f>_xlfn.NUMBERVALUE(Test_Length_Start[[#This Row],[Column4]])</f>
        <v>5.5317383954815703E-2</v>
      </c>
      <c r="H441" s="4">
        <f>_xlfn.NUMBERVALUE(Test_Length_Start[[#This Row],[Column5]])</f>
        <v>0.109035792451048</v>
      </c>
      <c r="I441" s="4">
        <f>_xlfn.NUMBERVALUE(Test_Length_Start[[#This Row],[Column6]])</f>
        <v>3.5895389505297803E-2</v>
      </c>
      <c r="J441" s="4">
        <f>_xlfn.NUMBERVALUE(Test_Length_Start[[#This Row],[Column7]])</f>
        <v>8.6535088213485406E-2</v>
      </c>
      <c r="K441" s="4">
        <f>_xlfn.NUMBERVALUE(Test_Length_Start[[#This Row],[Column12]])</f>
        <v>7.3486195730511099</v>
      </c>
      <c r="L441" s="8">
        <f>_xlfn.NUMBERVALUE(Test_Length_Start[[#This Row],[Column10]])</f>
        <v>0.33053861002453599</v>
      </c>
      <c r="M441" s="4">
        <f>_xlfn.NUMBERVALUE(Test_Length_Start[[#This Row],[Column11]])</f>
        <v>0.47318877144277399</v>
      </c>
      <c r="N441" s="8">
        <f>Tableau2[[#This Row],[Longueur manquante]]-(6-Tableau2[[#This Row],[longueur]])</f>
        <v>-1.6438692608476861</v>
      </c>
    </row>
    <row r="442" spans="2:14" x14ac:dyDescent="0.25">
      <c r="B442" s="3" t="str">
        <f t="shared" si="12"/>
        <v>12</v>
      </c>
      <c r="C442" s="4" t="str">
        <f>Test_Length_Start[[#This Row],[Column1]]</f>
        <v>12-Camera-0,1</v>
      </c>
      <c r="D442" s="3">
        <f t="shared" si="13"/>
        <v>1</v>
      </c>
      <c r="E442" s="4">
        <f>_xlfn.NUMBERVALUE(Test_Length_Start[[#This Row],[Column2]])</f>
        <v>86.969539838735898</v>
      </c>
      <c r="F442" s="4">
        <f>_xlfn.NUMBERVALUE(Test_Length_Start[[#This Row],[Column3]])</f>
        <v>4.3857453732465803</v>
      </c>
      <c r="G442" s="4">
        <f>_xlfn.NUMBERVALUE(Test_Length_Start[[#This Row],[Column4]])</f>
        <v>0.202959347928131</v>
      </c>
      <c r="H442" s="4">
        <f>_xlfn.NUMBERVALUE(Test_Length_Start[[#This Row],[Column5]])</f>
        <v>0.16843993633912599</v>
      </c>
      <c r="I442" s="4">
        <f>_xlfn.NUMBERVALUE(Test_Length_Start[[#This Row],[Column6]])</f>
        <v>0.14513504440498401</v>
      </c>
      <c r="J442" s="4">
        <f>_xlfn.NUMBERVALUE(Test_Length_Start[[#This Row],[Column7]])</f>
        <v>0.145749046002112</v>
      </c>
      <c r="K442" s="4">
        <f>_xlfn.NUMBERVALUE(Test_Length_Start[[#This Row],[Column12]])</f>
        <v>7.1000865260139099</v>
      </c>
      <c r="L442" s="8">
        <f>_xlfn.NUMBERVALUE(Test_Length_Start[[#This Row],[Column10]])</f>
        <v>0.66708299347525701</v>
      </c>
      <c r="M442" s="4">
        <f>_xlfn.NUMBERVALUE(Test_Length_Start[[#This Row],[Column11]])</f>
        <v>0.58341262809139305</v>
      </c>
      <c r="N442" s="8">
        <f>Tableau2[[#This Row],[Longueur manquante]]-(6-Tableau2[[#This Row],[longueur]])</f>
        <v>-1.0308419986620265</v>
      </c>
    </row>
    <row r="443" spans="2:14" x14ac:dyDescent="0.25">
      <c r="B443" s="3" t="str">
        <f t="shared" si="12"/>
        <v>12</v>
      </c>
      <c r="C443" s="4" t="str">
        <f>Test_Length_Start[[#This Row],[Column1]]</f>
        <v>12-Camera-0,1</v>
      </c>
      <c r="D443" s="3">
        <f t="shared" si="13"/>
        <v>1</v>
      </c>
      <c r="E443" s="4">
        <f>_xlfn.NUMBERVALUE(Test_Length_Start[[#This Row],[Column2]])</f>
        <v>16.936599484589699</v>
      </c>
      <c r="F443" s="4">
        <f>_xlfn.NUMBERVALUE(Test_Length_Start[[#This Row],[Column3]])</f>
        <v>3.7432912639982701</v>
      </c>
      <c r="G443" s="4">
        <f>_xlfn.NUMBERVALUE(Test_Length_Start[[#This Row],[Column4]])</f>
        <v>2.55655763983034E-2</v>
      </c>
      <c r="H443" s="4">
        <f>_xlfn.NUMBERVALUE(Test_Length_Start[[#This Row],[Column5]])</f>
        <v>7.8746409438036194E-2</v>
      </c>
      <c r="I443" s="4">
        <f>_xlfn.NUMBERVALUE(Test_Length_Start[[#This Row],[Column6]])</f>
        <v>1.8458194180574799E-2</v>
      </c>
      <c r="J443" s="4">
        <f>_xlfn.NUMBERVALUE(Test_Length_Start[[#This Row],[Column7]])</f>
        <v>6.0931724138420601E-2</v>
      </c>
      <c r="K443" s="4">
        <f>_xlfn.NUMBERVALUE(Test_Length_Start[[#This Row],[Column12]])</f>
        <v>6.5067471440415803</v>
      </c>
      <c r="L443" s="8">
        <f>_xlfn.NUMBERVALUE(Test_Length_Start[[#This Row],[Column10]])</f>
        <v>6.5969800317121893E-2</v>
      </c>
      <c r="M443" s="4">
        <f>_xlfn.NUMBERVALUE(Test_Length_Start[[#This Row],[Column11]])</f>
        <v>0.33692659972812899</v>
      </c>
      <c r="N443" s="8">
        <f>Tableau2[[#This Row],[Longueur manquante]]-(6-Tableau2[[#This Row],[longueur]])</f>
        <v>-1.9197821362736009</v>
      </c>
    </row>
    <row r="444" spans="2:14" x14ac:dyDescent="0.25">
      <c r="B444" s="3" t="str">
        <f t="shared" si="12"/>
        <v>12</v>
      </c>
      <c r="C444" s="4" t="str">
        <f>Test_Length_Start[[#This Row],[Column1]]</f>
        <v>12-Camera-0,1</v>
      </c>
      <c r="D444" s="3">
        <f t="shared" si="13"/>
        <v>1</v>
      </c>
      <c r="E444" s="4">
        <f>_xlfn.NUMBERVALUE(Test_Length_Start[[#This Row],[Column2]])</f>
        <v>69.714204778622005</v>
      </c>
      <c r="F444" s="4">
        <f>_xlfn.NUMBERVALUE(Test_Length_Start[[#This Row],[Column3]])</f>
        <v>3.82273413587223</v>
      </c>
      <c r="G444" s="4">
        <f>_xlfn.NUMBERVALUE(Test_Length_Start[[#This Row],[Column4]])</f>
        <v>0.10981827991993</v>
      </c>
      <c r="H444" s="4">
        <f>_xlfn.NUMBERVALUE(Test_Length_Start[[#This Row],[Column5]])</f>
        <v>0.18562238853239199</v>
      </c>
      <c r="I444" s="4">
        <f>_xlfn.NUMBERVALUE(Test_Length_Start[[#This Row],[Column6]])</f>
        <v>8.0280719137027806E-2</v>
      </c>
      <c r="J444" s="4">
        <f>_xlfn.NUMBERVALUE(Test_Length_Start[[#This Row],[Column7]])</f>
        <v>0.14188937180914701</v>
      </c>
      <c r="K444" s="4">
        <f>_xlfn.NUMBERVALUE(Test_Length_Start[[#This Row],[Column12]])</f>
        <v>7.6260784880723804</v>
      </c>
      <c r="L444" s="8">
        <f>_xlfn.NUMBERVALUE(Test_Length_Start[[#This Row],[Column10]])</f>
        <v>0.38025949183851199</v>
      </c>
      <c r="M444" s="4">
        <f>_xlfn.NUMBERVALUE(Test_Length_Start[[#This Row],[Column11]])</f>
        <v>0.63998288086459698</v>
      </c>
      <c r="N444" s="8">
        <f>Tableau2[[#This Row],[Longueur manquante]]-(6-Tableau2[[#This Row],[longueur]])</f>
        <v>-1.5372829832631729</v>
      </c>
    </row>
    <row r="445" spans="2:14" x14ac:dyDescent="0.25">
      <c r="B445" s="3" t="str">
        <f t="shared" si="12"/>
        <v>12</v>
      </c>
      <c r="C445" s="4" t="str">
        <f>Test_Length_Start[[#This Row],[Column1]]</f>
        <v>12-Camera-0,1</v>
      </c>
      <c r="D445" s="3">
        <f t="shared" si="13"/>
        <v>1</v>
      </c>
      <c r="E445" s="4">
        <f>_xlfn.NUMBERVALUE(Test_Length_Start[[#This Row],[Column2]])</f>
        <v>21.644842004888599</v>
      </c>
      <c r="F445" s="4">
        <f>_xlfn.NUMBERVALUE(Test_Length_Start[[#This Row],[Column3]])</f>
        <v>3.7256692968767302</v>
      </c>
      <c r="G445" s="4">
        <f>_xlfn.NUMBERVALUE(Test_Length_Start[[#This Row],[Column4]])</f>
        <v>0.10145408148863901</v>
      </c>
      <c r="H445" s="4">
        <f>_xlfn.NUMBERVALUE(Test_Length_Start[[#This Row],[Column5]])</f>
        <v>0.135080007847136</v>
      </c>
      <c r="I445" s="4">
        <f>_xlfn.NUMBERVALUE(Test_Length_Start[[#This Row],[Column6]])</f>
        <v>9.6830261285420105E-2</v>
      </c>
      <c r="J445" s="4">
        <f>_xlfn.NUMBERVALUE(Test_Length_Start[[#This Row],[Column7]])</f>
        <v>0.13128253587063499</v>
      </c>
      <c r="K445" s="4">
        <f>_xlfn.NUMBERVALUE(Test_Length_Start[[#This Row],[Column12]])</f>
        <v>6.3614302650093997</v>
      </c>
      <c r="L445" s="8">
        <f>_xlfn.NUMBERVALUE(Test_Length_Start[[#This Row],[Column10]])</f>
        <v>0.27199175876477</v>
      </c>
      <c r="M445" s="4">
        <f>_xlfn.NUMBERVALUE(Test_Length_Start[[#This Row],[Column11]])</f>
        <v>0.37184586771615002</v>
      </c>
      <c r="N445" s="8">
        <f>Tableau2[[#This Row],[Longueur manquante]]-(6-Tableau2[[#This Row],[longueur]])</f>
        <v>-1.9024848354071198</v>
      </c>
    </row>
    <row r="446" spans="2:14" x14ac:dyDescent="0.25">
      <c r="B446" s="3" t="str">
        <f t="shared" si="12"/>
        <v>12</v>
      </c>
      <c r="C446" s="4" t="str">
        <f>Test_Length_Start[[#This Row],[Column1]]</f>
        <v>12-Camera-0,1</v>
      </c>
      <c r="D446" s="3">
        <f t="shared" si="13"/>
        <v>1</v>
      </c>
      <c r="E446" s="4">
        <f>_xlfn.NUMBERVALUE(Test_Length_Start[[#This Row],[Column2]])</f>
        <v>35.650866852816797</v>
      </c>
      <c r="F446" s="4">
        <f>_xlfn.NUMBERVALUE(Test_Length_Start[[#This Row],[Column3]])</f>
        <v>4.1836972851533201</v>
      </c>
      <c r="G446" s="4">
        <f>_xlfn.NUMBERVALUE(Test_Length_Start[[#This Row],[Column4]])</f>
        <v>8.3542217868511903E-2</v>
      </c>
      <c r="H446" s="4">
        <f>_xlfn.NUMBERVALUE(Test_Length_Start[[#This Row],[Column5]])</f>
        <v>0.117856875811687</v>
      </c>
      <c r="I446" s="4">
        <f>_xlfn.NUMBERVALUE(Test_Length_Start[[#This Row],[Column6]])</f>
        <v>4.34441620240794E-2</v>
      </c>
      <c r="J446" s="4">
        <f>_xlfn.NUMBERVALUE(Test_Length_Start[[#This Row],[Column7]])</f>
        <v>8.2608433575115298E-2</v>
      </c>
      <c r="K446" s="4">
        <f>_xlfn.NUMBERVALUE(Test_Length_Start[[#This Row],[Column12]])</f>
        <v>7.0760433020768598</v>
      </c>
      <c r="L446" s="8">
        <f>_xlfn.NUMBERVALUE(Test_Length_Start[[#This Row],[Column10]])</f>
        <v>0.57681007133983098</v>
      </c>
      <c r="M446" s="4">
        <f>_xlfn.NUMBERVALUE(Test_Length_Start[[#This Row],[Column11]])</f>
        <v>0.60033796065841705</v>
      </c>
      <c r="N446" s="8">
        <f>Tableau2[[#This Row],[Longueur manquante]]-(6-Tableau2[[#This Row],[longueur]])</f>
        <v>-1.215964754188263</v>
      </c>
    </row>
    <row r="447" spans="2:14" x14ac:dyDescent="0.25">
      <c r="B447" s="3" t="str">
        <f t="shared" si="12"/>
        <v>12</v>
      </c>
      <c r="C447" s="4" t="str">
        <f>Test_Length_Start[[#This Row],[Column1]]</f>
        <v>12-Camera-0,1</v>
      </c>
      <c r="D447" s="3">
        <f t="shared" si="13"/>
        <v>1</v>
      </c>
      <c r="E447" s="4">
        <f>_xlfn.NUMBERVALUE(Test_Length_Start[[#This Row],[Column2]])</f>
        <v>65.475806011238305</v>
      </c>
      <c r="F447" s="4">
        <f>_xlfn.NUMBERVALUE(Test_Length_Start[[#This Row],[Column3]])</f>
        <v>4.1324756024242904</v>
      </c>
      <c r="G447" s="4">
        <f>_xlfn.NUMBERVALUE(Test_Length_Start[[#This Row],[Column4]])</f>
        <v>0.103268786308055</v>
      </c>
      <c r="H447" s="4">
        <f>_xlfn.NUMBERVALUE(Test_Length_Start[[#This Row],[Column5]])</f>
        <v>0.131676286889752</v>
      </c>
      <c r="I447" s="4">
        <f>_xlfn.NUMBERVALUE(Test_Length_Start[[#This Row],[Column6]])</f>
        <v>8.3667021744122799E-2</v>
      </c>
      <c r="J447" s="4">
        <f>_xlfn.NUMBERVALUE(Test_Length_Start[[#This Row],[Column7]])</f>
        <v>0.115543156369421</v>
      </c>
      <c r="K447" s="4">
        <f>_xlfn.NUMBERVALUE(Test_Length_Start[[#This Row],[Column12]])</f>
        <v>6.7708408420439801</v>
      </c>
      <c r="L447" s="8">
        <f>_xlfn.NUMBERVALUE(Test_Length_Start[[#This Row],[Column10]])</f>
        <v>0.44239760106782999</v>
      </c>
      <c r="M447" s="4">
        <f>_xlfn.NUMBERVALUE(Test_Length_Start[[#This Row],[Column11]])</f>
        <v>0.45007037377463399</v>
      </c>
      <c r="N447" s="8">
        <f>Tableau2[[#This Row],[Longueur manquante]]-(6-Tableau2[[#This Row],[longueur]])</f>
        <v>-1.4174540238010755</v>
      </c>
    </row>
    <row r="448" spans="2:14" x14ac:dyDescent="0.25">
      <c r="B448" s="3" t="str">
        <f t="shared" si="12"/>
        <v>12</v>
      </c>
      <c r="C448" s="4" t="str">
        <f>Test_Length_Start[[#This Row],[Column1]]</f>
        <v>12-Camera-0,1</v>
      </c>
      <c r="D448" s="3">
        <f t="shared" si="13"/>
        <v>1</v>
      </c>
      <c r="E448" s="4">
        <f>_xlfn.NUMBERVALUE(Test_Length_Start[[#This Row],[Column2]])</f>
        <v>37.183030576897004</v>
      </c>
      <c r="F448" s="4">
        <f>_xlfn.NUMBERVALUE(Test_Length_Start[[#This Row],[Column3]])</f>
        <v>4.0383864734483002</v>
      </c>
      <c r="G448" s="4">
        <f>_xlfn.NUMBERVALUE(Test_Length_Start[[#This Row],[Column4]])</f>
        <v>8.6493508376730699E-2</v>
      </c>
      <c r="H448" s="4">
        <f>_xlfn.NUMBERVALUE(Test_Length_Start[[#This Row],[Column5]])</f>
        <v>0.111574032308109</v>
      </c>
      <c r="I448" s="4">
        <f>_xlfn.NUMBERVALUE(Test_Length_Start[[#This Row],[Column6]])</f>
        <v>7.0857752008353897E-2</v>
      </c>
      <c r="J448" s="4">
        <f>_xlfn.NUMBERVALUE(Test_Length_Start[[#This Row],[Column7]])</f>
        <v>0.103444323689907</v>
      </c>
      <c r="K448" s="4">
        <f>_xlfn.NUMBERVALUE(Test_Length_Start[[#This Row],[Column12]])</f>
        <v>7.4762887170072601</v>
      </c>
      <c r="L448" s="8">
        <f>_xlfn.NUMBERVALUE(Test_Length_Start[[#This Row],[Column10]])</f>
        <v>0.27721801109967198</v>
      </c>
      <c r="M448" s="4">
        <f>_xlfn.NUMBERVALUE(Test_Length_Start[[#This Row],[Column11]])</f>
        <v>0.30005527940149201</v>
      </c>
      <c r="N448" s="8">
        <f>Tableau2[[#This Row],[Longueur manquante]]-(6-Tableau2[[#This Row],[longueur]])</f>
        <v>-1.6615582471502077</v>
      </c>
    </row>
    <row r="449" spans="2:14" x14ac:dyDescent="0.25">
      <c r="B449" s="3" t="str">
        <f t="shared" si="12"/>
        <v>12</v>
      </c>
      <c r="C449" s="4" t="str">
        <f>Test_Length_Start[[#This Row],[Column1]]</f>
        <v>12-Camera-0,1</v>
      </c>
      <c r="D449" s="3">
        <f t="shared" si="13"/>
        <v>1</v>
      </c>
      <c r="E449" s="4">
        <f>_xlfn.NUMBERVALUE(Test_Length_Start[[#This Row],[Column2]])</f>
        <v>62.448261375691402</v>
      </c>
      <c r="F449" s="4">
        <f>_xlfn.NUMBERVALUE(Test_Length_Start[[#This Row],[Column3]])</f>
        <v>4.2377682054923902</v>
      </c>
      <c r="G449" s="4">
        <f>_xlfn.NUMBERVALUE(Test_Length_Start[[#This Row],[Column4]])</f>
        <v>8.2695162299774194E-2</v>
      </c>
      <c r="H449" s="4">
        <f>_xlfn.NUMBERVALUE(Test_Length_Start[[#This Row],[Column5]])</f>
        <v>0.11582632217493501</v>
      </c>
      <c r="I449" s="4">
        <f>_xlfn.NUMBERVALUE(Test_Length_Start[[#This Row],[Column6]])</f>
        <v>6.8765354210030799E-2</v>
      </c>
      <c r="J449" s="4">
        <f>_xlfn.NUMBERVALUE(Test_Length_Start[[#This Row],[Column7]])</f>
        <v>0.107846542976343</v>
      </c>
      <c r="K449" s="4">
        <f>_xlfn.NUMBERVALUE(Test_Length_Start[[#This Row],[Column12]])</f>
        <v>7.1678361139493001</v>
      </c>
      <c r="L449" s="8">
        <f>_xlfn.NUMBERVALUE(Test_Length_Start[[#This Row],[Column10]])</f>
        <v>0.26477567654709</v>
      </c>
      <c r="M449" s="4">
        <f>_xlfn.NUMBERVALUE(Test_Length_Start[[#This Row],[Column11]])</f>
        <v>0.41196706843476999</v>
      </c>
      <c r="N449" s="8">
        <f>Tableau2[[#This Row],[Longueur manquante]]-(6-Tableau2[[#This Row],[longueur]])</f>
        <v>-1.3502647260728398</v>
      </c>
    </row>
    <row r="450" spans="2:14" x14ac:dyDescent="0.25">
      <c r="B450" s="3" t="str">
        <f t="shared" ref="B450:B513" si="14">SUBSTITUTE(LEFT(C450,2),"-","")</f>
        <v>12</v>
      </c>
      <c r="C450" s="4" t="str">
        <f>Test_Length_Start[[#This Row],[Column1]]</f>
        <v>12-Camera-0,1</v>
      </c>
      <c r="D450" s="3">
        <f t="shared" ref="D450:D513" si="15">_xlfn.NUMBERVALUE(IFERROR(RIGHT(C450,LEN(C450)-SEARCH("-",C450,5)),-0.2))*10</f>
        <v>1</v>
      </c>
      <c r="E450" s="4">
        <f>_xlfn.NUMBERVALUE(Test_Length_Start[[#This Row],[Column2]])</f>
        <v>9.5152310562648204</v>
      </c>
      <c r="F450" s="4">
        <f>_xlfn.NUMBERVALUE(Test_Length_Start[[#This Row],[Column3]])</f>
        <v>3.7038647035145198</v>
      </c>
      <c r="G450" s="4">
        <f>_xlfn.NUMBERVALUE(Test_Length_Start[[#This Row],[Column4]])</f>
        <v>4.2955679559517498E-2</v>
      </c>
      <c r="H450" s="4">
        <f>_xlfn.NUMBERVALUE(Test_Length_Start[[#This Row],[Column5]])</f>
        <v>9.1762822468224994E-2</v>
      </c>
      <c r="I450" s="4">
        <f>_xlfn.NUMBERVALUE(Test_Length_Start[[#This Row],[Column6]])</f>
        <v>3.97484395491026E-2</v>
      </c>
      <c r="J450" s="4">
        <f>_xlfn.NUMBERVALUE(Test_Length_Start[[#This Row],[Column7]])</f>
        <v>7.9118475982848102E-2</v>
      </c>
      <c r="K450" s="4">
        <f>_xlfn.NUMBERVALUE(Test_Length_Start[[#This Row],[Column12]])</f>
        <v>7.0466588820563603</v>
      </c>
      <c r="L450" s="8">
        <f>_xlfn.NUMBERVALUE(Test_Length_Start[[#This Row],[Column10]])</f>
        <v>9.5243043399643401E-2</v>
      </c>
      <c r="M450" s="4">
        <f>_xlfn.NUMBERVALUE(Test_Length_Start[[#This Row],[Column11]])</f>
        <v>0.36194778034792902</v>
      </c>
      <c r="N450" s="8">
        <f>Tableau2[[#This Row],[Longueur manquante]]-(6-Tableau2[[#This Row],[longueur]])</f>
        <v>-1.9341875161375512</v>
      </c>
    </row>
    <row r="451" spans="2:14" x14ac:dyDescent="0.25">
      <c r="B451" s="3" t="str">
        <f t="shared" si="14"/>
        <v>12</v>
      </c>
      <c r="C451" s="4" t="str">
        <f>Test_Length_Start[[#This Row],[Column1]]</f>
        <v>12-Camera-0,1</v>
      </c>
      <c r="D451" s="3">
        <f t="shared" si="15"/>
        <v>1</v>
      </c>
      <c r="E451" s="4">
        <f>_xlfn.NUMBERVALUE(Test_Length_Start[[#This Row],[Column2]])</f>
        <v>15.5565640877891</v>
      </c>
      <c r="F451" s="4">
        <f>_xlfn.NUMBERVALUE(Test_Length_Start[[#This Row],[Column3]])</f>
        <v>3.6633255348819902</v>
      </c>
      <c r="G451" s="4">
        <f>_xlfn.NUMBERVALUE(Test_Length_Start[[#This Row],[Column4]])</f>
        <v>7.6088689676495194E-2</v>
      </c>
      <c r="H451" s="4">
        <f>_xlfn.NUMBERVALUE(Test_Length_Start[[#This Row],[Column5]])</f>
        <v>0.107073879802366</v>
      </c>
      <c r="I451" s="4">
        <f>_xlfn.NUMBERVALUE(Test_Length_Start[[#This Row],[Column6]])</f>
        <v>6.4840960823250804E-2</v>
      </c>
      <c r="J451" s="4">
        <f>_xlfn.NUMBERVALUE(Test_Length_Start[[#This Row],[Column7]])</f>
        <v>0.102626460881187</v>
      </c>
      <c r="K451" s="4">
        <f>_xlfn.NUMBERVALUE(Test_Length_Start[[#This Row],[Column12]])</f>
        <v>6.6351955439895303</v>
      </c>
      <c r="L451" s="8">
        <f>_xlfn.NUMBERVALUE(Test_Length_Start[[#This Row],[Column10]])</f>
        <v>0.191045385713938</v>
      </c>
      <c r="M451" s="4">
        <f>_xlfn.NUMBERVALUE(Test_Length_Start[[#This Row],[Column11]])</f>
        <v>0.30952445998743999</v>
      </c>
      <c r="N451" s="8">
        <f>Tableau2[[#This Row],[Longueur manquante]]-(6-Tableau2[[#This Row],[longueur]])</f>
        <v>-2.02715000513057</v>
      </c>
    </row>
    <row r="452" spans="2:14" x14ac:dyDescent="0.25">
      <c r="B452" s="3" t="str">
        <f t="shared" si="14"/>
        <v>12</v>
      </c>
      <c r="C452" s="4" t="str">
        <f>Test_Length_Start[[#This Row],[Column1]]</f>
        <v>12-Camera-0,1</v>
      </c>
      <c r="D452" s="3">
        <f t="shared" si="15"/>
        <v>1</v>
      </c>
      <c r="E452" s="4">
        <f>_xlfn.NUMBERVALUE(Test_Length_Start[[#This Row],[Column2]])</f>
        <v>53.8793957810352</v>
      </c>
      <c r="F452" s="4">
        <f>_xlfn.NUMBERVALUE(Test_Length_Start[[#This Row],[Column3]])</f>
        <v>4.0030130810386497</v>
      </c>
      <c r="G452" s="4">
        <f>_xlfn.NUMBERVALUE(Test_Length_Start[[#This Row],[Column4]])</f>
        <v>0.15209830208814501</v>
      </c>
      <c r="H452" s="4">
        <f>_xlfn.NUMBERVALUE(Test_Length_Start[[#This Row],[Column5]])</f>
        <v>0.207358873360413</v>
      </c>
      <c r="I452" s="4">
        <f>_xlfn.NUMBERVALUE(Test_Length_Start[[#This Row],[Column6]])</f>
        <v>0.10154766942792</v>
      </c>
      <c r="J452" s="4">
        <f>_xlfn.NUMBERVALUE(Test_Length_Start[[#This Row],[Column7]])</f>
        <v>0.14854859646760499</v>
      </c>
      <c r="K452" s="4">
        <f>_xlfn.NUMBERVALUE(Test_Length_Start[[#This Row],[Column12]])</f>
        <v>7.5200169000308899</v>
      </c>
      <c r="L452" s="8">
        <f>_xlfn.NUMBERVALUE(Test_Length_Start[[#This Row],[Column10]])</f>
        <v>0.52333192386490701</v>
      </c>
      <c r="M452" s="4">
        <f>_xlfn.NUMBERVALUE(Test_Length_Start[[#This Row],[Column11]])</f>
        <v>0.67658923884816902</v>
      </c>
      <c r="N452" s="8">
        <f>Tableau2[[#This Row],[Longueur manquante]]-(6-Tableau2[[#This Row],[longueur]])</f>
        <v>-1.3203976801131811</v>
      </c>
    </row>
    <row r="453" spans="2:14" x14ac:dyDescent="0.25">
      <c r="B453" s="3" t="str">
        <f t="shared" si="14"/>
        <v>12</v>
      </c>
      <c r="C453" s="4" t="str">
        <f>Test_Length_Start[[#This Row],[Column1]]</f>
        <v>12-Camera-0,1</v>
      </c>
      <c r="D453" s="3">
        <f t="shared" si="15"/>
        <v>1</v>
      </c>
      <c r="E453" s="4">
        <f>_xlfn.NUMBERVALUE(Test_Length_Start[[#This Row],[Column2]])</f>
        <v>7.0222963747846903</v>
      </c>
      <c r="F453" s="4">
        <f>_xlfn.NUMBERVALUE(Test_Length_Start[[#This Row],[Column3]])</f>
        <v>3.8671960147134201</v>
      </c>
      <c r="G453" s="4">
        <f>_xlfn.NUMBERVALUE(Test_Length_Start[[#This Row],[Column4]])</f>
        <v>0.114137402397955</v>
      </c>
      <c r="H453" s="4">
        <f>_xlfn.NUMBERVALUE(Test_Length_Start[[#This Row],[Column5]])</f>
        <v>0.13818669745211501</v>
      </c>
      <c r="I453" s="4">
        <f>_xlfn.NUMBERVALUE(Test_Length_Start[[#This Row],[Column6]])</f>
        <v>0.108759219173944</v>
      </c>
      <c r="J453" s="4">
        <f>_xlfn.NUMBERVALUE(Test_Length_Start[[#This Row],[Column7]])</f>
        <v>0.14106864637095601</v>
      </c>
      <c r="K453" s="4">
        <f>_xlfn.NUMBERVALUE(Test_Length_Start[[#This Row],[Column12]])</f>
        <v>6.5111954570747903</v>
      </c>
      <c r="L453" s="8">
        <f>_xlfn.NUMBERVALUE(Test_Length_Start[[#This Row],[Column10]])</f>
        <v>0.25866220222053998</v>
      </c>
      <c r="M453" s="4">
        <f>_xlfn.NUMBERVALUE(Test_Length_Start[[#This Row],[Column11]])</f>
        <v>0.34221633427174297</v>
      </c>
      <c r="N453" s="8">
        <f>Tableau2[[#This Row],[Longueur manquante]]-(6-Tableau2[[#This Row],[longueur]])</f>
        <v>-1.7905876510148369</v>
      </c>
    </row>
    <row r="454" spans="2:14" x14ac:dyDescent="0.25">
      <c r="B454" s="3" t="str">
        <f t="shared" si="14"/>
        <v>12</v>
      </c>
      <c r="C454" s="4" t="str">
        <f>Test_Length_Start[[#This Row],[Column1]]</f>
        <v>12-Camera-0,1</v>
      </c>
      <c r="D454" s="3">
        <f t="shared" si="15"/>
        <v>1</v>
      </c>
      <c r="E454" s="4">
        <f>_xlfn.NUMBERVALUE(Test_Length_Start[[#This Row],[Column2]])</f>
        <v>8.3018794605775401</v>
      </c>
      <c r="F454" s="4">
        <f>_xlfn.NUMBERVALUE(Test_Length_Start[[#This Row],[Column3]])</f>
        <v>4.0573996005669697</v>
      </c>
      <c r="G454" s="4">
        <f>_xlfn.NUMBERVALUE(Test_Length_Start[[#This Row],[Column4]])</f>
        <v>8.1728107060119404E-2</v>
      </c>
      <c r="H454" s="4">
        <f>_xlfn.NUMBERVALUE(Test_Length_Start[[#This Row],[Column5]])</f>
        <v>0.11942806052287</v>
      </c>
      <c r="I454" s="4">
        <f>_xlfn.NUMBERVALUE(Test_Length_Start[[#This Row],[Column6]])</f>
        <v>6.9257259617119996E-2</v>
      </c>
      <c r="J454" s="4">
        <f>_xlfn.NUMBERVALUE(Test_Length_Start[[#This Row],[Column7]])</f>
        <v>0.113236216881224</v>
      </c>
      <c r="K454" s="4">
        <f>_xlfn.NUMBERVALUE(Test_Length_Start[[#This Row],[Column12]])</f>
        <v>7.5494368829531497</v>
      </c>
      <c r="L454" s="8">
        <f>_xlfn.NUMBERVALUE(Test_Length_Start[[#This Row],[Column10]])</f>
        <v>0.22578427032543</v>
      </c>
      <c r="M454" s="4">
        <f>_xlfn.NUMBERVALUE(Test_Length_Start[[#This Row],[Column11]])</f>
        <v>0.47451058078403502</v>
      </c>
      <c r="N454" s="8">
        <f>Tableau2[[#This Row],[Longueur manquante]]-(6-Tableau2[[#This Row],[longueur]])</f>
        <v>-1.4680898186489952</v>
      </c>
    </row>
    <row r="455" spans="2:14" x14ac:dyDescent="0.25">
      <c r="B455" s="3" t="str">
        <f t="shared" si="14"/>
        <v>12</v>
      </c>
      <c r="C455" s="4" t="str">
        <f>Test_Length_Start[[#This Row],[Column1]]</f>
        <v>12-Camera-0,1</v>
      </c>
      <c r="D455" s="3">
        <f t="shared" si="15"/>
        <v>1</v>
      </c>
      <c r="E455" s="4">
        <f>_xlfn.NUMBERVALUE(Test_Length_Start[[#This Row],[Column2]])</f>
        <v>83.329170452359193</v>
      </c>
      <c r="F455" s="4">
        <f>_xlfn.NUMBERVALUE(Test_Length_Start[[#This Row],[Column3]])</f>
        <v>4.3639185645797101</v>
      </c>
      <c r="G455" s="4">
        <f>_xlfn.NUMBERVALUE(Test_Length_Start[[#This Row],[Column4]])</f>
        <v>0.12841976651068199</v>
      </c>
      <c r="H455" s="4">
        <f>_xlfn.NUMBERVALUE(Test_Length_Start[[#This Row],[Column5]])</f>
        <v>0.13177970690054699</v>
      </c>
      <c r="I455" s="4">
        <f>_xlfn.NUMBERVALUE(Test_Length_Start[[#This Row],[Column6]])</f>
        <v>9.9195699401510601E-2</v>
      </c>
      <c r="J455" s="4">
        <f>_xlfn.NUMBERVALUE(Test_Length_Start[[#This Row],[Column7]])</f>
        <v>0.127958451014964</v>
      </c>
      <c r="K455" s="4">
        <f>_xlfn.NUMBERVALUE(Test_Length_Start[[#This Row],[Column12]])</f>
        <v>7.3330383390421003</v>
      </c>
      <c r="L455" s="8">
        <f>_xlfn.NUMBERVALUE(Test_Length_Start[[#This Row],[Column10]])</f>
        <v>0.47053621140516799</v>
      </c>
      <c r="M455" s="4">
        <f>_xlfn.NUMBERVALUE(Test_Length_Start[[#This Row],[Column11]])</f>
        <v>0.404615757212823</v>
      </c>
      <c r="N455" s="8">
        <f>Tableau2[[#This Row],[Longueur manquante]]-(6-Tableau2[[#This Row],[longueur]])</f>
        <v>-1.2314656782074669</v>
      </c>
    </row>
    <row r="456" spans="2:14" x14ac:dyDescent="0.25">
      <c r="B456" s="3" t="str">
        <f t="shared" si="14"/>
        <v>12</v>
      </c>
      <c r="C456" s="4" t="str">
        <f>Test_Length_Start[[#This Row],[Column1]]</f>
        <v>12-Camera-0,1</v>
      </c>
      <c r="D456" s="3">
        <f t="shared" si="15"/>
        <v>1</v>
      </c>
      <c r="E456" s="4">
        <f>_xlfn.NUMBERVALUE(Test_Length_Start[[#This Row],[Column2]])</f>
        <v>86.941255432878705</v>
      </c>
      <c r="F456" s="4">
        <f>_xlfn.NUMBERVALUE(Test_Length_Start[[#This Row],[Column3]])</f>
        <v>3.8627102272587002</v>
      </c>
      <c r="G456" s="4">
        <f>_xlfn.NUMBERVALUE(Test_Length_Start[[#This Row],[Column4]])</f>
        <v>0.12813160838842</v>
      </c>
      <c r="H456" s="4">
        <f>_xlfn.NUMBERVALUE(Test_Length_Start[[#This Row],[Column5]])</f>
        <v>0.15095729922863599</v>
      </c>
      <c r="I456" s="4">
        <f>_xlfn.NUMBERVALUE(Test_Length_Start[[#This Row],[Column6]])</f>
        <v>9.8160177029733606E-2</v>
      </c>
      <c r="J456" s="4">
        <f>_xlfn.NUMBERVALUE(Test_Length_Start[[#This Row],[Column7]])</f>
        <v>0.130763824456158</v>
      </c>
      <c r="K456" s="4">
        <f>_xlfn.NUMBERVALUE(Test_Length_Start[[#This Row],[Column12]])</f>
        <v>8.1009960960363898</v>
      </c>
      <c r="L456" s="8">
        <f>_xlfn.NUMBERVALUE(Test_Length_Start[[#This Row],[Column10]])</f>
        <v>0.46753581948546602</v>
      </c>
      <c r="M456" s="4">
        <f>_xlfn.NUMBERVALUE(Test_Length_Start[[#This Row],[Column11]])</f>
        <v>0.46759125588278899</v>
      </c>
      <c r="N456" s="8">
        <f>Tableau2[[#This Row],[Longueur manquante]]-(6-Tableau2[[#This Row],[longueur]])</f>
        <v>-1.6696985168585108</v>
      </c>
    </row>
    <row r="457" spans="2:14" x14ac:dyDescent="0.25">
      <c r="B457" s="3" t="str">
        <f t="shared" si="14"/>
        <v>12</v>
      </c>
      <c r="C457" s="4" t="str">
        <f>Test_Length_Start[[#This Row],[Column1]]</f>
        <v>12-Camera-0,1</v>
      </c>
      <c r="D457" s="3">
        <f t="shared" si="15"/>
        <v>1</v>
      </c>
      <c r="E457" s="4">
        <f>_xlfn.NUMBERVALUE(Test_Length_Start[[#This Row],[Column2]])</f>
        <v>69.6548146773588</v>
      </c>
      <c r="F457" s="4">
        <f>_xlfn.NUMBERVALUE(Test_Length_Start[[#This Row],[Column3]])</f>
        <v>4.2598040806891397</v>
      </c>
      <c r="G457" s="4">
        <f>_xlfn.NUMBERVALUE(Test_Length_Start[[#This Row],[Column4]])</f>
        <v>0.17265781875824299</v>
      </c>
      <c r="H457" s="4">
        <f>_xlfn.NUMBERVALUE(Test_Length_Start[[#This Row],[Column5]])</f>
        <v>0.163268567479119</v>
      </c>
      <c r="I457" s="4">
        <f>_xlfn.NUMBERVALUE(Test_Length_Start[[#This Row],[Column6]])</f>
        <v>0.14041139997061999</v>
      </c>
      <c r="J457" s="4">
        <f>_xlfn.NUMBERVALUE(Test_Length_Start[[#This Row],[Column7]])</f>
        <v>0.134969981101632</v>
      </c>
      <c r="K457" s="4">
        <f>_xlfn.NUMBERVALUE(Test_Length_Start[[#This Row],[Column12]])</f>
        <v>7.5946837620576799</v>
      </c>
      <c r="L457" s="8">
        <f>_xlfn.NUMBERVALUE(Test_Length_Start[[#This Row],[Column10]])</f>
        <v>0.57098166688238905</v>
      </c>
      <c r="M457" s="4">
        <f>_xlfn.NUMBERVALUE(Test_Length_Start[[#This Row],[Column11]])</f>
        <v>0.57109432088630196</v>
      </c>
      <c r="N457" s="8">
        <f>Tableau2[[#This Row],[Longueur manquante]]-(6-Tableau2[[#This Row],[longueur]])</f>
        <v>-1.1691015984245583</v>
      </c>
    </row>
    <row r="458" spans="2:14" x14ac:dyDescent="0.25">
      <c r="B458" s="3" t="str">
        <f t="shared" si="14"/>
        <v>12</v>
      </c>
      <c r="C458" s="4" t="str">
        <f>Test_Length_Start[[#This Row],[Column1]]</f>
        <v>12-Camera-0,1</v>
      </c>
      <c r="D458" s="3">
        <f t="shared" si="15"/>
        <v>1</v>
      </c>
      <c r="E458" s="4">
        <f>_xlfn.NUMBERVALUE(Test_Length_Start[[#This Row],[Column2]])</f>
        <v>87.002622067114601</v>
      </c>
      <c r="F458" s="4">
        <f>_xlfn.NUMBERVALUE(Test_Length_Start[[#This Row],[Column3]])</f>
        <v>3.8601010294644502</v>
      </c>
      <c r="G458" s="4">
        <f>_xlfn.NUMBERVALUE(Test_Length_Start[[#This Row],[Column4]])</f>
        <v>0.136394538131976</v>
      </c>
      <c r="H458" s="4">
        <f>_xlfn.NUMBERVALUE(Test_Length_Start[[#This Row],[Column5]])</f>
        <v>0.14324330734188601</v>
      </c>
      <c r="I458" s="4">
        <f>_xlfn.NUMBERVALUE(Test_Length_Start[[#This Row],[Column6]])</f>
        <v>7.9079461353819505E-2</v>
      </c>
      <c r="J458" s="4">
        <f>_xlfn.NUMBERVALUE(Test_Length_Start[[#This Row],[Column7]])</f>
        <v>0.107346754971489</v>
      </c>
      <c r="K458" s="4">
        <f>_xlfn.NUMBERVALUE(Test_Length_Start[[#This Row],[Column12]])</f>
        <v>6.7778939809650103</v>
      </c>
      <c r="L458" s="8">
        <f>_xlfn.NUMBERVALUE(Test_Length_Start[[#This Row],[Column10]])</f>
        <v>0.50260053738885502</v>
      </c>
      <c r="M458" s="4">
        <f>_xlfn.NUMBERVALUE(Test_Length_Start[[#This Row],[Column11]])</f>
        <v>0.50274755219019296</v>
      </c>
      <c r="N458" s="8">
        <f>Tableau2[[#This Row],[Longueur manquante]]-(6-Tableau2[[#This Row],[longueur]])</f>
        <v>-1.6371514183453568</v>
      </c>
    </row>
    <row r="459" spans="2:14" x14ac:dyDescent="0.25">
      <c r="B459" s="3" t="str">
        <f t="shared" si="14"/>
        <v>12</v>
      </c>
      <c r="C459" s="4" t="str">
        <f>Test_Length_Start[[#This Row],[Column1]]</f>
        <v>12-Camera-0,1</v>
      </c>
      <c r="D459" s="3">
        <f t="shared" si="15"/>
        <v>1</v>
      </c>
      <c r="E459" s="4">
        <f>_xlfn.NUMBERVALUE(Test_Length_Start[[#This Row],[Column2]])</f>
        <v>22.664502079582199</v>
      </c>
      <c r="F459" s="4">
        <f>_xlfn.NUMBERVALUE(Test_Length_Start[[#This Row],[Column3]])</f>
        <v>3.9921015305729699</v>
      </c>
      <c r="G459" s="4">
        <f>_xlfn.NUMBERVALUE(Test_Length_Start[[#This Row],[Column4]])</f>
        <v>0.268117466786435</v>
      </c>
      <c r="H459" s="4">
        <f>_xlfn.NUMBERVALUE(Test_Length_Start[[#This Row],[Column5]])</f>
        <v>0.39017746332071002</v>
      </c>
      <c r="I459" s="4">
        <f>_xlfn.NUMBERVALUE(Test_Length_Start[[#This Row],[Column6]])</f>
        <v>0.22646615900241601</v>
      </c>
      <c r="J459" s="4">
        <f>_xlfn.NUMBERVALUE(Test_Length_Start[[#This Row],[Column7]])</f>
        <v>0.26069058490189101</v>
      </c>
      <c r="K459" s="4">
        <f>_xlfn.NUMBERVALUE(Test_Length_Start[[#This Row],[Column12]])</f>
        <v>7.3186935440171501</v>
      </c>
      <c r="L459" s="8">
        <f>_xlfn.NUMBERVALUE(Test_Length_Start[[#This Row],[Column10]])</f>
        <v>0.91113799981080501</v>
      </c>
      <c r="M459" s="4">
        <f>_xlfn.NUMBERVALUE(Test_Length_Start[[#This Row],[Column11]])</f>
        <v>1.40287354975582</v>
      </c>
      <c r="N459" s="8">
        <f>Tableau2[[#This Row],[Longueur manquante]]-(6-Tableau2[[#This Row],[longueur]])</f>
        <v>-0.60502491967121008</v>
      </c>
    </row>
    <row r="460" spans="2:14" x14ac:dyDescent="0.25">
      <c r="B460" s="3" t="str">
        <f t="shared" si="14"/>
        <v>12</v>
      </c>
      <c r="C460" s="4" t="str">
        <f>Test_Length_Start[[#This Row],[Column1]]</f>
        <v>12-Camera-0,1</v>
      </c>
      <c r="D460" s="3">
        <f t="shared" si="15"/>
        <v>1</v>
      </c>
      <c r="E460" s="4">
        <f>_xlfn.NUMBERVALUE(Test_Length_Start[[#This Row],[Column2]])</f>
        <v>25.984168926413201</v>
      </c>
      <c r="F460" s="4">
        <f>_xlfn.NUMBERVALUE(Test_Length_Start[[#This Row],[Column3]])</f>
        <v>4.0330785739167396</v>
      </c>
      <c r="G460" s="4">
        <f>_xlfn.NUMBERVALUE(Test_Length_Start[[#This Row],[Column4]])</f>
        <v>0.121764215214674</v>
      </c>
      <c r="H460" s="4">
        <f>_xlfn.NUMBERVALUE(Test_Length_Start[[#This Row],[Column5]])</f>
        <v>0.142598976133995</v>
      </c>
      <c r="I460" s="4">
        <f>_xlfn.NUMBERVALUE(Test_Length_Start[[#This Row],[Column6]])</f>
        <v>0.118694008710412</v>
      </c>
      <c r="J460" s="4">
        <f>_xlfn.NUMBERVALUE(Test_Length_Start[[#This Row],[Column7]])</f>
        <v>0.14190825222828701</v>
      </c>
      <c r="K460" s="4">
        <f>_xlfn.NUMBERVALUE(Test_Length_Start[[#This Row],[Column12]])</f>
        <v>7.7422518630046397</v>
      </c>
      <c r="L460" s="8">
        <f>_xlfn.NUMBERVALUE(Test_Length_Start[[#This Row],[Column10]])</f>
        <v>0.38570966434259102</v>
      </c>
      <c r="M460" s="4">
        <f>_xlfn.NUMBERVALUE(Test_Length_Start[[#This Row],[Column11]])</f>
        <v>0.404854510824947</v>
      </c>
      <c r="N460" s="8">
        <f>Tableau2[[#This Row],[Longueur manquante]]-(6-Tableau2[[#This Row],[longueur]])</f>
        <v>-1.5620669152583133</v>
      </c>
    </row>
    <row r="461" spans="2:14" x14ac:dyDescent="0.25">
      <c r="B461" s="3" t="str">
        <f t="shared" si="14"/>
        <v>12</v>
      </c>
      <c r="C461" s="4" t="str">
        <f>Test_Length_Start[[#This Row],[Column1]]</f>
        <v>12-Camera-0,1</v>
      </c>
      <c r="D461" s="3">
        <f t="shared" si="15"/>
        <v>1</v>
      </c>
      <c r="E461" s="4">
        <f>_xlfn.NUMBERVALUE(Test_Length_Start[[#This Row],[Column2]])</f>
        <v>41.391610727237001</v>
      </c>
      <c r="F461" s="4">
        <f>_xlfn.NUMBERVALUE(Test_Length_Start[[#This Row],[Column3]])</f>
        <v>4.0093669742849496</v>
      </c>
      <c r="G461" s="4">
        <f>_xlfn.NUMBERVALUE(Test_Length_Start[[#This Row],[Column4]])</f>
        <v>0.11345585787790299</v>
      </c>
      <c r="H461" s="4">
        <f>_xlfn.NUMBERVALUE(Test_Length_Start[[#This Row],[Column5]])</f>
        <v>0.13225189751849101</v>
      </c>
      <c r="I461" s="4">
        <f>_xlfn.NUMBERVALUE(Test_Length_Start[[#This Row],[Column6]])</f>
        <v>0.111167540825083</v>
      </c>
      <c r="J461" s="4">
        <f>_xlfn.NUMBERVALUE(Test_Length_Start[[#This Row],[Column7]])</f>
        <v>0.13005904644285601</v>
      </c>
      <c r="K461" s="4">
        <f>_xlfn.NUMBERVALUE(Test_Length_Start[[#This Row],[Column12]])</f>
        <v>7.7581539649981996</v>
      </c>
      <c r="L461" s="8">
        <f>_xlfn.NUMBERVALUE(Test_Length_Start[[#This Row],[Column10]])</f>
        <v>0.301816711852257</v>
      </c>
      <c r="M461" s="4">
        <f>_xlfn.NUMBERVALUE(Test_Length_Start[[#This Row],[Column11]])</f>
        <v>0.31604776615871</v>
      </c>
      <c r="N461" s="8">
        <f>Tableau2[[#This Row],[Longueur manquante]]-(6-Tableau2[[#This Row],[longueur]])</f>
        <v>-1.6745852595563404</v>
      </c>
    </row>
    <row r="462" spans="2:14" x14ac:dyDescent="0.25">
      <c r="B462" s="3" t="str">
        <f t="shared" si="14"/>
        <v>12</v>
      </c>
      <c r="C462" s="4" t="str">
        <f>Test_Length_Start[[#This Row],[Column1]]</f>
        <v>12-Camera-0,15000000000000002</v>
      </c>
      <c r="D462" s="3">
        <f t="shared" si="15"/>
        <v>1.5</v>
      </c>
      <c r="E462" s="4">
        <f>_xlfn.NUMBERVALUE(Test_Length_Start[[#This Row],[Column2]])</f>
        <v>76.086374944175702</v>
      </c>
      <c r="F462" s="4">
        <f>_xlfn.NUMBERVALUE(Test_Length_Start[[#This Row],[Column3]])</f>
        <v>3.64979159314138</v>
      </c>
      <c r="G462" s="4">
        <f>_xlfn.NUMBERVALUE(Test_Length_Start[[#This Row],[Column4]])</f>
        <v>0.116971790067027</v>
      </c>
      <c r="H462" s="4">
        <f>_xlfn.NUMBERVALUE(Test_Length_Start[[#This Row],[Column5]])</f>
        <v>0.20515370739097599</v>
      </c>
      <c r="I462" s="4">
        <f>_xlfn.NUMBERVALUE(Test_Length_Start[[#This Row],[Column6]])</f>
        <v>0.114990164804588</v>
      </c>
      <c r="J462" s="4">
        <f>_xlfn.NUMBERVALUE(Test_Length_Start[[#This Row],[Column7]])</f>
        <v>0.15423977128917701</v>
      </c>
      <c r="K462" s="4">
        <f>_xlfn.NUMBERVALUE(Test_Length_Start[[#This Row],[Column12]])</f>
        <v>5.09228079207241</v>
      </c>
      <c r="L462" s="8">
        <f>_xlfn.NUMBERVALUE(Test_Length_Start[[#This Row],[Column10]])</f>
        <v>0.30890435221280999</v>
      </c>
      <c r="M462" s="4">
        <f>_xlfn.NUMBERVALUE(Test_Length_Start[[#This Row],[Column11]])</f>
        <v>0.77666562603170897</v>
      </c>
      <c r="N462" s="8">
        <f>Tableau2[[#This Row],[Longueur manquante]]-(6-Tableau2[[#This Row],[longueur]])</f>
        <v>-1.5735427808269109</v>
      </c>
    </row>
    <row r="463" spans="2:14" x14ac:dyDescent="0.25">
      <c r="B463" s="3" t="str">
        <f t="shared" si="14"/>
        <v>12</v>
      </c>
      <c r="C463" s="4" t="str">
        <f>Test_Length_Start[[#This Row],[Column1]]</f>
        <v>12-Camera-0,15000000000000002</v>
      </c>
      <c r="D463" s="3">
        <f t="shared" si="15"/>
        <v>1.5</v>
      </c>
      <c r="E463" s="4">
        <f>_xlfn.NUMBERVALUE(Test_Length_Start[[#This Row],[Column2]])</f>
        <v>76.525568061217797</v>
      </c>
      <c r="F463" s="4">
        <f>_xlfn.NUMBERVALUE(Test_Length_Start[[#This Row],[Column3]])</f>
        <v>4.1178165961391997</v>
      </c>
      <c r="G463" s="4">
        <f>_xlfn.NUMBERVALUE(Test_Length_Start[[#This Row],[Column4]])</f>
        <v>0.14094409365421801</v>
      </c>
      <c r="H463" s="4">
        <f>_xlfn.NUMBERVALUE(Test_Length_Start[[#This Row],[Column5]])</f>
        <v>0.18065563870731799</v>
      </c>
      <c r="I463" s="4">
        <f>_xlfn.NUMBERVALUE(Test_Length_Start[[#This Row],[Column6]])</f>
        <v>0.10965429294318001</v>
      </c>
      <c r="J463" s="4">
        <f>_xlfn.NUMBERVALUE(Test_Length_Start[[#This Row],[Column7]])</f>
        <v>0.16358228393774699</v>
      </c>
      <c r="K463" s="4">
        <f>_xlfn.NUMBERVALUE(Test_Length_Start[[#This Row],[Column12]])</f>
        <v>5.6191732169827402</v>
      </c>
      <c r="L463" s="8">
        <f>_xlfn.NUMBERVALUE(Test_Length_Start[[#This Row],[Column10]])</f>
        <v>0.44075052186181202</v>
      </c>
      <c r="M463" s="4">
        <f>_xlfn.NUMBERVALUE(Test_Length_Start[[#This Row],[Column11]])</f>
        <v>0.52076887875248301</v>
      </c>
      <c r="N463" s="8">
        <f>Tableau2[[#This Row],[Longueur manquante]]-(6-Tableau2[[#This Row],[longueur]])</f>
        <v>-1.3614145251083172</v>
      </c>
    </row>
    <row r="464" spans="2:14" x14ac:dyDescent="0.25">
      <c r="B464" s="3" t="str">
        <f t="shared" si="14"/>
        <v>12</v>
      </c>
      <c r="C464" s="4" t="str">
        <f>Test_Length_Start[[#This Row],[Column1]]</f>
        <v>12-Camera-0,15000000000000002</v>
      </c>
      <c r="D464" s="3">
        <f t="shared" si="15"/>
        <v>1.5</v>
      </c>
      <c r="E464" s="4">
        <f>_xlfn.NUMBERVALUE(Test_Length_Start[[#This Row],[Column2]])</f>
        <v>43.330742077129202</v>
      </c>
      <c r="F464" s="4">
        <f>_xlfn.NUMBERVALUE(Test_Length_Start[[#This Row],[Column3]])</f>
        <v>3.9803757824444399</v>
      </c>
      <c r="G464" s="4">
        <f>_xlfn.NUMBERVALUE(Test_Length_Start[[#This Row],[Column4]])</f>
        <v>0.16072276123777199</v>
      </c>
      <c r="H464" s="4">
        <f>_xlfn.NUMBERVALUE(Test_Length_Start[[#This Row],[Column5]])</f>
        <v>0.196602093968474</v>
      </c>
      <c r="I464" s="4">
        <f>_xlfn.NUMBERVALUE(Test_Length_Start[[#This Row],[Column6]])</f>
        <v>0.12568801311092401</v>
      </c>
      <c r="J464" s="4">
        <f>_xlfn.NUMBERVALUE(Test_Length_Start[[#This Row],[Column7]])</f>
        <v>0.157496851428374</v>
      </c>
      <c r="K464" s="4">
        <f>_xlfn.NUMBERVALUE(Test_Length_Start[[#This Row],[Column12]])</f>
        <v>4.9756817109882796</v>
      </c>
      <c r="L464" s="8">
        <f>_xlfn.NUMBERVALUE(Test_Length_Start[[#This Row],[Column10]])</f>
        <v>0.48145661519938698</v>
      </c>
      <c r="M464" s="4">
        <f>_xlfn.NUMBERVALUE(Test_Length_Start[[#This Row],[Column11]])</f>
        <v>0.63375592360698296</v>
      </c>
      <c r="N464" s="8">
        <f>Tableau2[[#This Row],[Longueur manquante]]-(6-Tableau2[[#This Row],[longueur]])</f>
        <v>-1.3858682939485771</v>
      </c>
    </row>
    <row r="465" spans="2:14" x14ac:dyDescent="0.25">
      <c r="B465" s="3" t="str">
        <f t="shared" si="14"/>
        <v>12</v>
      </c>
      <c r="C465" s="4" t="str">
        <f>Test_Length_Start[[#This Row],[Column1]]</f>
        <v>12-Camera-0,15000000000000002</v>
      </c>
      <c r="D465" s="3">
        <f t="shared" si="15"/>
        <v>1.5</v>
      </c>
      <c r="E465" s="4">
        <f>_xlfn.NUMBERVALUE(Test_Length_Start[[#This Row],[Column2]])</f>
        <v>15.878256589738299</v>
      </c>
      <c r="F465" s="4">
        <f>_xlfn.NUMBERVALUE(Test_Length_Start[[#This Row],[Column3]])</f>
        <v>4.1772123163825103</v>
      </c>
      <c r="G465" s="4">
        <f>_xlfn.NUMBERVALUE(Test_Length_Start[[#This Row],[Column4]])</f>
        <v>9.3726542159606005E-2</v>
      </c>
      <c r="H465" s="4">
        <f>_xlfn.NUMBERVALUE(Test_Length_Start[[#This Row],[Column5]])</f>
        <v>0.134054053217813</v>
      </c>
      <c r="I465" s="4">
        <f>_xlfn.NUMBERVALUE(Test_Length_Start[[#This Row],[Column6]])</f>
        <v>5.6098448050887803E-2</v>
      </c>
      <c r="J465" s="4">
        <f>_xlfn.NUMBERVALUE(Test_Length_Start[[#This Row],[Column7]])</f>
        <v>9.8956986113434703E-2</v>
      </c>
      <c r="K465" s="4">
        <f>_xlfn.NUMBERVALUE(Test_Length_Start[[#This Row],[Column12]])</f>
        <v>5.1576030739815897</v>
      </c>
      <c r="L465" s="8">
        <f>_xlfn.NUMBERVALUE(Test_Length_Start[[#This Row],[Column10]])</f>
        <v>0.46714443830336899</v>
      </c>
      <c r="M465" s="4">
        <f>_xlfn.NUMBERVALUE(Test_Length_Start[[#This Row],[Column11]])</f>
        <v>0.50919536257897402</v>
      </c>
      <c r="N465" s="8">
        <f>Tableau2[[#This Row],[Longueur manquante]]-(6-Tableau2[[#This Row],[longueur]])</f>
        <v>-1.3135923210385156</v>
      </c>
    </row>
    <row r="466" spans="2:14" x14ac:dyDescent="0.25">
      <c r="B466" s="3" t="str">
        <f t="shared" si="14"/>
        <v>12</v>
      </c>
      <c r="C466" s="4" t="str">
        <f>Test_Length_Start[[#This Row],[Column1]]</f>
        <v>12-Camera-0,15000000000000002</v>
      </c>
      <c r="D466" s="3">
        <f t="shared" si="15"/>
        <v>1.5</v>
      </c>
      <c r="E466" s="4">
        <f>_xlfn.NUMBERVALUE(Test_Length_Start[[#This Row],[Column2]])</f>
        <v>51.092133199855603</v>
      </c>
      <c r="F466" s="4">
        <f>_xlfn.NUMBERVALUE(Test_Length_Start[[#This Row],[Column3]])</f>
        <v>3.94892269104017</v>
      </c>
      <c r="G466" s="4">
        <f>_xlfn.NUMBERVALUE(Test_Length_Start[[#This Row],[Column4]])</f>
        <v>0.16748254944952701</v>
      </c>
      <c r="H466" s="4">
        <f>_xlfn.NUMBERVALUE(Test_Length_Start[[#This Row],[Column5]])</f>
        <v>0.24933398417081501</v>
      </c>
      <c r="I466" s="4">
        <f>_xlfn.NUMBERVALUE(Test_Length_Start[[#This Row],[Column6]])</f>
        <v>0.14311776259181599</v>
      </c>
      <c r="J466" s="4">
        <f>_xlfn.NUMBERVALUE(Test_Length_Start[[#This Row],[Column7]])</f>
        <v>0.183324709795675</v>
      </c>
      <c r="K466" s="4">
        <f>_xlfn.NUMBERVALUE(Test_Length_Start[[#This Row],[Column12]])</f>
        <v>5.3732017150614402</v>
      </c>
      <c r="L466" s="8">
        <f>_xlfn.NUMBERVALUE(Test_Length_Start[[#This Row],[Column10]])</f>
        <v>0.49943262636455898</v>
      </c>
      <c r="M466" s="4">
        <f>_xlfn.NUMBERVALUE(Test_Length_Start[[#This Row],[Column11]])</f>
        <v>0.83717666324826301</v>
      </c>
      <c r="N466" s="8">
        <f>Tableau2[[#This Row],[Longueur manquante]]-(6-Tableau2[[#This Row],[longueur]])</f>
        <v>-1.2139006457115671</v>
      </c>
    </row>
    <row r="467" spans="2:14" x14ac:dyDescent="0.25">
      <c r="B467" s="3" t="str">
        <f t="shared" si="14"/>
        <v>12</v>
      </c>
      <c r="C467" s="4" t="str">
        <f>Test_Length_Start[[#This Row],[Column1]]</f>
        <v>12-Camera-0,15000000000000002</v>
      </c>
      <c r="D467" s="3">
        <f t="shared" si="15"/>
        <v>1.5</v>
      </c>
      <c r="E467" s="4">
        <f>_xlfn.NUMBERVALUE(Test_Length_Start[[#This Row],[Column2]])</f>
        <v>62.481272697314502</v>
      </c>
      <c r="F467" s="4">
        <f>_xlfn.NUMBERVALUE(Test_Length_Start[[#This Row],[Column3]])</f>
        <v>3.7899085492080999</v>
      </c>
      <c r="G467" s="4">
        <f>_xlfn.NUMBERVALUE(Test_Length_Start[[#This Row],[Column4]])</f>
        <v>0.15614017783437401</v>
      </c>
      <c r="H467" s="4">
        <f>_xlfn.NUMBERVALUE(Test_Length_Start[[#This Row],[Column5]])</f>
        <v>0.161414642760174</v>
      </c>
      <c r="I467" s="4">
        <f>_xlfn.NUMBERVALUE(Test_Length_Start[[#This Row],[Column6]])</f>
        <v>0.12654899417614199</v>
      </c>
      <c r="J467" s="4">
        <f>_xlfn.NUMBERVALUE(Test_Length_Start[[#This Row],[Column7]])</f>
        <v>0.13661986098302201</v>
      </c>
      <c r="K467" s="4">
        <f>_xlfn.NUMBERVALUE(Test_Length_Start[[#This Row],[Column12]])</f>
        <v>5.7428685609484003</v>
      </c>
      <c r="L467" s="8">
        <f>_xlfn.NUMBERVALUE(Test_Length_Start[[#This Row],[Column10]])</f>
        <v>0.53906178804047</v>
      </c>
      <c r="M467" s="4">
        <f>_xlfn.NUMBERVALUE(Test_Length_Start[[#This Row],[Column11]])</f>
        <v>0.53912698223001099</v>
      </c>
      <c r="N467" s="8">
        <f>Tableau2[[#This Row],[Longueur manquante]]-(6-Tableau2[[#This Row],[longueur]])</f>
        <v>-1.670964468561889</v>
      </c>
    </row>
    <row r="468" spans="2:14" x14ac:dyDescent="0.25">
      <c r="B468" s="3" t="str">
        <f t="shared" si="14"/>
        <v>12</v>
      </c>
      <c r="C468" s="4" t="str">
        <f>Test_Length_Start[[#This Row],[Column1]]</f>
        <v>12-Camera-0,15000000000000002</v>
      </c>
      <c r="D468" s="3">
        <f t="shared" si="15"/>
        <v>1.5</v>
      </c>
      <c r="E468" s="4">
        <f>_xlfn.NUMBERVALUE(Test_Length_Start[[#This Row],[Column2]])</f>
        <v>89.697842565487406</v>
      </c>
      <c r="F468" s="4">
        <f>_xlfn.NUMBERVALUE(Test_Length_Start[[#This Row],[Column3]])</f>
        <v>3.8457912156128198</v>
      </c>
      <c r="G468" s="4">
        <f>_xlfn.NUMBERVALUE(Test_Length_Start[[#This Row],[Column4]])</f>
        <v>0.10753335141577899</v>
      </c>
      <c r="H468" s="4">
        <f>_xlfn.NUMBERVALUE(Test_Length_Start[[#This Row],[Column5]])</f>
        <v>0.17683675640374499</v>
      </c>
      <c r="I468" s="4">
        <f>_xlfn.NUMBERVALUE(Test_Length_Start[[#This Row],[Column6]])</f>
        <v>9.38101236848769E-2</v>
      </c>
      <c r="J468" s="4">
        <f>_xlfn.NUMBERVALUE(Test_Length_Start[[#This Row],[Column7]])</f>
        <v>0.150969737540701</v>
      </c>
      <c r="K468" s="4">
        <f>_xlfn.NUMBERVALUE(Test_Length_Start[[#This Row],[Column12]])</f>
        <v>6.0064066320191998</v>
      </c>
      <c r="L468" s="8">
        <f>_xlfn.NUMBERVALUE(Test_Length_Start[[#This Row],[Column10]])</f>
        <v>0.399064919362147</v>
      </c>
      <c r="M468" s="4">
        <f>_xlfn.NUMBERVALUE(Test_Length_Start[[#This Row],[Column11]])</f>
        <v>0.60204465484699099</v>
      </c>
      <c r="N468" s="8">
        <f>Tableau2[[#This Row],[Longueur manquante]]-(6-Tableau2[[#This Row],[longueur]])</f>
        <v>-1.5521641295401891</v>
      </c>
    </row>
    <row r="469" spans="2:14" x14ac:dyDescent="0.25">
      <c r="B469" s="3" t="str">
        <f t="shared" si="14"/>
        <v>12</v>
      </c>
      <c r="C469" s="4" t="str">
        <f>Test_Length_Start[[#This Row],[Column1]]</f>
        <v>12-Camera-0,15000000000000002</v>
      </c>
      <c r="D469" s="3">
        <f t="shared" si="15"/>
        <v>1.5</v>
      </c>
      <c r="E469" s="4">
        <f>_xlfn.NUMBERVALUE(Test_Length_Start[[#This Row],[Column2]])</f>
        <v>23.241358378005501</v>
      </c>
      <c r="F469" s="4">
        <f>_xlfn.NUMBERVALUE(Test_Length_Start[[#This Row],[Column3]])</f>
        <v>3.6862379368916098</v>
      </c>
      <c r="G469" s="4">
        <f>_xlfn.NUMBERVALUE(Test_Length_Start[[#This Row],[Column4]])</f>
        <v>0.14159476238196</v>
      </c>
      <c r="H469" s="4">
        <f>_xlfn.NUMBERVALUE(Test_Length_Start[[#This Row],[Column5]])</f>
        <v>0.17648478475638901</v>
      </c>
      <c r="I469" s="4">
        <f>_xlfn.NUMBERVALUE(Test_Length_Start[[#This Row],[Column6]])</f>
        <v>9.6923321186830502E-2</v>
      </c>
      <c r="J469" s="4">
        <f>_xlfn.NUMBERVALUE(Test_Length_Start[[#This Row],[Column7]])</f>
        <v>0.14775969386150001</v>
      </c>
      <c r="K469" s="4">
        <f>_xlfn.NUMBERVALUE(Test_Length_Start[[#This Row],[Column12]])</f>
        <v>5.39546100900042</v>
      </c>
      <c r="L469" s="8">
        <f>_xlfn.NUMBERVALUE(Test_Length_Start[[#This Row],[Column10]])</f>
        <v>0.52079956308814501</v>
      </c>
      <c r="M469" s="4">
        <f>_xlfn.NUMBERVALUE(Test_Length_Start[[#This Row],[Column11]])</f>
        <v>0.52095426866292005</v>
      </c>
      <c r="N469" s="8">
        <f>Tableau2[[#This Row],[Longueur manquante]]-(6-Tableau2[[#This Row],[longueur]])</f>
        <v>-1.7928077944454701</v>
      </c>
    </row>
    <row r="470" spans="2:14" x14ac:dyDescent="0.25">
      <c r="B470" s="3" t="str">
        <f t="shared" si="14"/>
        <v>12</v>
      </c>
      <c r="C470" s="4" t="str">
        <f>Test_Length_Start[[#This Row],[Column1]]</f>
        <v>12-Camera-0,15000000000000002</v>
      </c>
      <c r="D470" s="3">
        <f t="shared" si="15"/>
        <v>1.5</v>
      </c>
      <c r="E470" s="4">
        <f>_xlfn.NUMBERVALUE(Test_Length_Start[[#This Row],[Column2]])</f>
        <v>65.756037388116098</v>
      </c>
      <c r="F470" s="4">
        <f>_xlfn.NUMBERVALUE(Test_Length_Start[[#This Row],[Column3]])</f>
        <v>3.7886878293172299</v>
      </c>
      <c r="G470" s="4">
        <f>_xlfn.NUMBERVALUE(Test_Length_Start[[#This Row],[Column4]])</f>
        <v>0.151045711330898</v>
      </c>
      <c r="H470" s="4">
        <f>_xlfn.NUMBERVALUE(Test_Length_Start[[#This Row],[Column5]])</f>
        <v>0.17217674322224899</v>
      </c>
      <c r="I470" s="4">
        <f>_xlfn.NUMBERVALUE(Test_Length_Start[[#This Row],[Column6]])</f>
        <v>0.109691799948664</v>
      </c>
      <c r="J470" s="4">
        <f>_xlfn.NUMBERVALUE(Test_Length_Start[[#This Row],[Column7]])</f>
        <v>0.139786803426554</v>
      </c>
      <c r="K470" s="4">
        <f>_xlfn.NUMBERVALUE(Test_Length_Start[[#This Row],[Column12]])</f>
        <v>6.2412829929962701</v>
      </c>
      <c r="L470" s="8">
        <f>_xlfn.NUMBERVALUE(Test_Length_Start[[#This Row],[Column10]])</f>
        <v>0.49710367943489497</v>
      </c>
      <c r="M470" s="4">
        <f>_xlfn.NUMBERVALUE(Test_Length_Start[[#This Row],[Column11]])</f>
        <v>0.52444799129602704</v>
      </c>
      <c r="N470" s="8">
        <f>Tableau2[[#This Row],[Longueur manquante]]-(6-Tableau2[[#This Row],[longueur]])</f>
        <v>-1.6868641793867432</v>
      </c>
    </row>
    <row r="471" spans="2:14" x14ac:dyDescent="0.25">
      <c r="B471" s="3" t="str">
        <f t="shared" si="14"/>
        <v>12</v>
      </c>
      <c r="C471" s="4" t="str">
        <f>Test_Length_Start[[#This Row],[Column1]]</f>
        <v>12-Camera-0,15000000000000002</v>
      </c>
      <c r="D471" s="3">
        <f t="shared" si="15"/>
        <v>1.5</v>
      </c>
      <c r="E471" s="4">
        <f>_xlfn.NUMBERVALUE(Test_Length_Start[[#This Row],[Column2]])</f>
        <v>74.767810720044494</v>
      </c>
      <c r="F471" s="4">
        <f>_xlfn.NUMBERVALUE(Test_Length_Start[[#This Row],[Column3]])</f>
        <v>4.3368716528009896</v>
      </c>
      <c r="G471" s="4">
        <f>_xlfn.NUMBERVALUE(Test_Length_Start[[#This Row],[Column4]])</f>
        <v>0.16507771416080799</v>
      </c>
      <c r="H471" s="4">
        <f>_xlfn.NUMBERVALUE(Test_Length_Start[[#This Row],[Column5]])</f>
        <v>0.20906028692062201</v>
      </c>
      <c r="I471" s="4">
        <f>_xlfn.NUMBERVALUE(Test_Length_Start[[#This Row],[Column6]])</f>
        <v>0.12679446057786201</v>
      </c>
      <c r="J471" s="4">
        <f>_xlfn.NUMBERVALUE(Test_Length_Start[[#This Row],[Column7]])</f>
        <v>0.18865031816200001</v>
      </c>
      <c r="K471" s="4">
        <f>_xlfn.NUMBERVALUE(Test_Length_Start[[#This Row],[Column12]])</f>
        <v>6.4848832780262402</v>
      </c>
      <c r="L471" s="8">
        <f>_xlfn.NUMBERVALUE(Test_Length_Start[[#This Row],[Column10]])</f>
        <v>0.52078580076299197</v>
      </c>
      <c r="M471" s="4">
        <f>_xlfn.NUMBERVALUE(Test_Length_Start[[#This Row],[Column11]])</f>
        <v>0.56806057329647697</v>
      </c>
      <c r="N471" s="8">
        <f>Tableau2[[#This Row],[Longueur manquante]]-(6-Tableau2[[#This Row],[longueur]])</f>
        <v>-1.0950677739025334</v>
      </c>
    </row>
    <row r="472" spans="2:14" x14ac:dyDescent="0.25">
      <c r="B472" s="3" t="str">
        <f t="shared" si="14"/>
        <v>12</v>
      </c>
      <c r="C472" s="4" t="str">
        <f>Test_Length_Start[[#This Row],[Column1]]</f>
        <v>12-Camera-0,15000000000000002</v>
      </c>
      <c r="D472" s="3">
        <f t="shared" si="15"/>
        <v>1.5</v>
      </c>
      <c r="E472" s="4">
        <f>_xlfn.NUMBERVALUE(Test_Length_Start[[#This Row],[Column2]])</f>
        <v>7.4406223160286897</v>
      </c>
      <c r="F472" s="4">
        <f>_xlfn.NUMBERVALUE(Test_Length_Start[[#This Row],[Column3]])</f>
        <v>3.7730983317836899</v>
      </c>
      <c r="G472" s="4">
        <f>_xlfn.NUMBERVALUE(Test_Length_Start[[#This Row],[Column4]])</f>
        <v>6.1834624227788203E-2</v>
      </c>
      <c r="H472" s="4">
        <f>_xlfn.NUMBERVALUE(Test_Length_Start[[#This Row],[Column5]])</f>
        <v>0.100837384495841</v>
      </c>
      <c r="I472" s="4">
        <f>_xlfn.NUMBERVALUE(Test_Length_Start[[#This Row],[Column6]])</f>
        <v>5.4525394962341198E-2</v>
      </c>
      <c r="J472" s="4">
        <f>_xlfn.NUMBERVALUE(Test_Length_Start[[#This Row],[Column7]])</f>
        <v>9.3726509976182606E-2</v>
      </c>
      <c r="K472" s="4">
        <f>_xlfn.NUMBERVALUE(Test_Length_Start[[#This Row],[Column12]])</f>
        <v>5.4515598190482697</v>
      </c>
      <c r="L472" s="8">
        <f>_xlfn.NUMBERVALUE(Test_Length_Start[[#This Row],[Column10]])</f>
        <v>0.155426705496606</v>
      </c>
      <c r="M472" s="4">
        <f>_xlfn.NUMBERVALUE(Test_Length_Start[[#This Row],[Column11]])</f>
        <v>0.33131147991126503</v>
      </c>
      <c r="N472" s="8">
        <f>Tableau2[[#This Row],[Longueur manquante]]-(6-Tableau2[[#This Row],[longueur]])</f>
        <v>-1.895590188305045</v>
      </c>
    </row>
    <row r="473" spans="2:14" x14ac:dyDescent="0.25">
      <c r="B473" s="3" t="str">
        <f t="shared" si="14"/>
        <v>12</v>
      </c>
      <c r="C473" s="4" t="str">
        <f>Test_Length_Start[[#This Row],[Column1]]</f>
        <v>12-Camera-0,15000000000000002</v>
      </c>
      <c r="D473" s="3">
        <f t="shared" si="15"/>
        <v>1.5</v>
      </c>
      <c r="E473" s="4">
        <f>_xlfn.NUMBERVALUE(Test_Length_Start[[#This Row],[Column2]])</f>
        <v>79.7426571645412</v>
      </c>
      <c r="F473" s="4">
        <f>_xlfn.NUMBERVALUE(Test_Length_Start[[#This Row],[Column3]])</f>
        <v>3.85381426463666</v>
      </c>
      <c r="G473" s="4">
        <f>_xlfn.NUMBERVALUE(Test_Length_Start[[#This Row],[Column4]])</f>
        <v>0.12817376776433601</v>
      </c>
      <c r="H473" s="4">
        <f>_xlfn.NUMBERVALUE(Test_Length_Start[[#This Row],[Column5]])</f>
        <v>0.13837293418384</v>
      </c>
      <c r="I473" s="4">
        <f>_xlfn.NUMBERVALUE(Test_Length_Start[[#This Row],[Column6]])</f>
        <v>0.10186296308123299</v>
      </c>
      <c r="J473" s="4">
        <f>_xlfn.NUMBERVALUE(Test_Length_Start[[#This Row],[Column7]])</f>
        <v>0.11623030703921899</v>
      </c>
      <c r="K473" s="4">
        <f>_xlfn.NUMBERVALUE(Test_Length_Start[[#This Row],[Column12]])</f>
        <v>5.8687249530339596</v>
      </c>
      <c r="L473" s="8">
        <f>_xlfn.NUMBERVALUE(Test_Length_Start[[#This Row],[Column10]])</f>
        <v>0.46640401135160298</v>
      </c>
      <c r="M473" s="4">
        <f>_xlfn.NUMBERVALUE(Test_Length_Start[[#This Row],[Column11]])</f>
        <v>0.466503454453564</v>
      </c>
      <c r="N473" s="8">
        <f>Tableau2[[#This Row],[Longueur manquante]]-(6-Tableau2[[#This Row],[longueur]])</f>
        <v>-1.679682280909776</v>
      </c>
    </row>
    <row r="474" spans="2:14" x14ac:dyDescent="0.25">
      <c r="B474" s="3" t="str">
        <f t="shared" si="14"/>
        <v>12</v>
      </c>
      <c r="C474" s="4" t="str">
        <f>Test_Length_Start[[#This Row],[Column1]]</f>
        <v>12-Camera-0,15000000000000002</v>
      </c>
      <c r="D474" s="3">
        <f t="shared" si="15"/>
        <v>1.5</v>
      </c>
      <c r="E474" s="4">
        <f>_xlfn.NUMBERVALUE(Test_Length_Start[[#This Row],[Column2]])</f>
        <v>79.198189147942102</v>
      </c>
      <c r="F474" s="4">
        <f>_xlfn.NUMBERVALUE(Test_Length_Start[[#This Row],[Column3]])</f>
        <v>3.9472680906287501</v>
      </c>
      <c r="G474" s="4">
        <f>_xlfn.NUMBERVALUE(Test_Length_Start[[#This Row],[Column4]])</f>
        <v>0.147722141675243</v>
      </c>
      <c r="H474" s="4">
        <f>_xlfn.NUMBERVALUE(Test_Length_Start[[#This Row],[Column5]])</f>
        <v>0.283646466218618</v>
      </c>
      <c r="I474" s="4">
        <f>_xlfn.NUMBERVALUE(Test_Length_Start[[#This Row],[Column6]])</f>
        <v>0.12502757777600701</v>
      </c>
      <c r="J474" s="4">
        <f>_xlfn.NUMBERVALUE(Test_Length_Start[[#This Row],[Column7]])</f>
        <v>0.18750667021452599</v>
      </c>
      <c r="K474" s="4">
        <f>_xlfn.NUMBERVALUE(Test_Length_Start[[#This Row],[Column12]])</f>
        <v>6.0669196259696001</v>
      </c>
      <c r="L474" s="8">
        <f>_xlfn.NUMBERVALUE(Test_Length_Start[[#This Row],[Column10]])</f>
        <v>0.45546542772372001</v>
      </c>
      <c r="M474" s="4">
        <f>_xlfn.NUMBERVALUE(Test_Length_Start[[#This Row],[Column11]])</f>
        <v>1.06414049648283</v>
      </c>
      <c r="N474" s="8">
        <f>Tableau2[[#This Row],[Longueur manquante]]-(6-Tableau2[[#This Row],[longueur]])</f>
        <v>-0.9885914128884199</v>
      </c>
    </row>
    <row r="475" spans="2:14" x14ac:dyDescent="0.25">
      <c r="B475" s="3" t="str">
        <f t="shared" si="14"/>
        <v>12</v>
      </c>
      <c r="C475" s="4" t="str">
        <f>Test_Length_Start[[#This Row],[Column1]]</f>
        <v>12-Camera-0,15000000000000002</v>
      </c>
      <c r="D475" s="3">
        <f t="shared" si="15"/>
        <v>1.5</v>
      </c>
      <c r="E475" s="4">
        <f>_xlfn.NUMBERVALUE(Test_Length_Start[[#This Row],[Column2]])</f>
        <v>74.840171353778004</v>
      </c>
      <c r="F475" s="4">
        <f>_xlfn.NUMBERVALUE(Test_Length_Start[[#This Row],[Column3]])</f>
        <v>3.9877872888595101</v>
      </c>
      <c r="G475" s="4">
        <f>_xlfn.NUMBERVALUE(Test_Length_Start[[#This Row],[Column4]])</f>
        <v>0.13725520150048601</v>
      </c>
      <c r="H475" s="4">
        <f>_xlfn.NUMBERVALUE(Test_Length_Start[[#This Row],[Column5]])</f>
        <v>0.166619189988363</v>
      </c>
      <c r="I475" s="4">
        <f>_xlfn.NUMBERVALUE(Test_Length_Start[[#This Row],[Column6]])</f>
        <v>0.108822855054396</v>
      </c>
      <c r="J475" s="4">
        <f>_xlfn.NUMBERVALUE(Test_Length_Start[[#This Row],[Column7]])</f>
        <v>0.13580747875643101</v>
      </c>
      <c r="K475" s="4">
        <f>_xlfn.NUMBERVALUE(Test_Length_Start[[#This Row],[Column12]])</f>
        <v>5.1033533440204302</v>
      </c>
      <c r="L475" s="8">
        <f>_xlfn.NUMBERVALUE(Test_Length_Start[[#This Row],[Column10]])</f>
        <v>0.45695935195607801</v>
      </c>
      <c r="M475" s="4">
        <f>_xlfn.NUMBERVALUE(Test_Length_Start[[#This Row],[Column11]])</f>
        <v>0.58939013762205505</v>
      </c>
      <c r="N475" s="8">
        <f>Tableau2[[#This Row],[Longueur manquante]]-(6-Tableau2[[#This Row],[longueur]])</f>
        <v>-1.422822573518435</v>
      </c>
    </row>
    <row r="476" spans="2:14" x14ac:dyDescent="0.25">
      <c r="B476" s="3" t="str">
        <f t="shared" si="14"/>
        <v>12</v>
      </c>
      <c r="C476" s="4" t="str">
        <f>Test_Length_Start[[#This Row],[Column1]]</f>
        <v>12-Camera-0,15000000000000002</v>
      </c>
      <c r="D476" s="3">
        <f t="shared" si="15"/>
        <v>1.5</v>
      </c>
      <c r="E476" s="4">
        <f>_xlfn.NUMBERVALUE(Test_Length_Start[[#This Row],[Column2]])</f>
        <v>34.580151936377</v>
      </c>
      <c r="F476" s="4">
        <f>_xlfn.NUMBERVALUE(Test_Length_Start[[#This Row],[Column3]])</f>
        <v>3.86939385128737</v>
      </c>
      <c r="G476" s="4">
        <f>_xlfn.NUMBERVALUE(Test_Length_Start[[#This Row],[Column4]])</f>
        <v>0.17738596996213499</v>
      </c>
      <c r="H476" s="4">
        <f>_xlfn.NUMBERVALUE(Test_Length_Start[[#This Row],[Column5]])</f>
        <v>0.2314429034504</v>
      </c>
      <c r="I476" s="4">
        <f>_xlfn.NUMBERVALUE(Test_Length_Start[[#This Row],[Column6]])</f>
        <v>0.13464477782845199</v>
      </c>
      <c r="J476" s="4">
        <f>_xlfn.NUMBERVALUE(Test_Length_Start[[#This Row],[Column7]])</f>
        <v>0.16014430950500699</v>
      </c>
      <c r="K476" s="4">
        <f>_xlfn.NUMBERVALUE(Test_Length_Start[[#This Row],[Column12]])</f>
        <v>5.2420525579946098</v>
      </c>
      <c r="L476" s="8">
        <f>_xlfn.NUMBERVALUE(Test_Length_Start[[#This Row],[Column10]])</f>
        <v>0.56941955226649399</v>
      </c>
      <c r="M476" s="4">
        <f>_xlfn.NUMBERVALUE(Test_Length_Start[[#This Row],[Column11]])</f>
        <v>0.84344892391241</v>
      </c>
      <c r="N476" s="8">
        <f>Tableau2[[#This Row],[Longueur manquante]]-(6-Tableau2[[#This Row],[longueur]])</f>
        <v>-1.2871572248002199</v>
      </c>
    </row>
    <row r="477" spans="2:14" x14ac:dyDescent="0.25">
      <c r="B477" s="3" t="str">
        <f t="shared" si="14"/>
        <v>12</v>
      </c>
      <c r="C477" s="4" t="str">
        <f>Test_Length_Start[[#This Row],[Column1]]</f>
        <v>12-Camera-0,15000000000000002</v>
      </c>
      <c r="D477" s="3">
        <f t="shared" si="15"/>
        <v>1.5</v>
      </c>
      <c r="E477" s="4">
        <f>_xlfn.NUMBERVALUE(Test_Length_Start[[#This Row],[Column2]])</f>
        <v>56.942889382790099</v>
      </c>
      <c r="F477" s="4">
        <f>_xlfn.NUMBERVALUE(Test_Length_Start[[#This Row],[Column3]])</f>
        <v>4.1682194941112796</v>
      </c>
      <c r="G477" s="4">
        <f>_xlfn.NUMBERVALUE(Test_Length_Start[[#This Row],[Column4]])</f>
        <v>0.16013754985666601</v>
      </c>
      <c r="H477" s="4">
        <f>_xlfn.NUMBERVALUE(Test_Length_Start[[#This Row],[Column5]])</f>
        <v>0.155956015336533</v>
      </c>
      <c r="I477" s="4">
        <f>_xlfn.NUMBERVALUE(Test_Length_Start[[#This Row],[Column6]])</f>
        <v>0.121749504831987</v>
      </c>
      <c r="J477" s="4">
        <f>_xlfn.NUMBERVALUE(Test_Length_Start[[#This Row],[Column7]])</f>
        <v>0.136338646192915</v>
      </c>
      <c r="K477" s="4">
        <f>_xlfn.NUMBERVALUE(Test_Length_Start[[#This Row],[Column12]])</f>
        <v>5.3644523629918597</v>
      </c>
      <c r="L477" s="8">
        <f>_xlfn.NUMBERVALUE(Test_Length_Start[[#This Row],[Column10]])</f>
        <v>0.53528223477900305</v>
      </c>
      <c r="M477" s="4">
        <f>_xlfn.NUMBERVALUE(Test_Length_Start[[#This Row],[Column11]])</f>
        <v>0.52533737837820105</v>
      </c>
      <c r="N477" s="8">
        <f>Tableau2[[#This Row],[Longueur manquante]]-(6-Tableau2[[#This Row],[longueur]])</f>
        <v>-1.3064431275105193</v>
      </c>
    </row>
    <row r="478" spans="2:14" x14ac:dyDescent="0.25">
      <c r="B478" s="3" t="str">
        <f t="shared" si="14"/>
        <v>12</v>
      </c>
      <c r="C478" s="4" t="str">
        <f>Test_Length_Start[[#This Row],[Column1]]</f>
        <v>12-Camera-0,15000000000000002</v>
      </c>
      <c r="D478" s="3">
        <f t="shared" si="15"/>
        <v>1.5</v>
      </c>
      <c r="E478" s="4">
        <f>_xlfn.NUMBERVALUE(Test_Length_Start[[#This Row],[Column2]])</f>
        <v>35.073506583266102</v>
      </c>
      <c r="F478" s="4">
        <f>_xlfn.NUMBERVALUE(Test_Length_Start[[#This Row],[Column3]])</f>
        <v>3.95033123980622</v>
      </c>
      <c r="G478" s="4">
        <f>_xlfn.NUMBERVALUE(Test_Length_Start[[#This Row],[Column4]])</f>
        <v>0.13377866623906101</v>
      </c>
      <c r="H478" s="4">
        <f>_xlfn.NUMBERVALUE(Test_Length_Start[[#This Row],[Column5]])</f>
        <v>0.16481160908708201</v>
      </c>
      <c r="I478" s="4">
        <f>_xlfn.NUMBERVALUE(Test_Length_Start[[#This Row],[Column6]])</f>
        <v>0.120965401066329</v>
      </c>
      <c r="J478" s="4">
        <f>_xlfn.NUMBERVALUE(Test_Length_Start[[#This Row],[Column7]])</f>
        <v>0.15010275008624699</v>
      </c>
      <c r="K478" s="4">
        <f>_xlfn.NUMBERVALUE(Test_Length_Start[[#This Row],[Column12]])</f>
        <v>5.9311168598942396</v>
      </c>
      <c r="L478" s="8">
        <f>_xlfn.NUMBERVALUE(Test_Length_Start[[#This Row],[Column10]])</f>
        <v>0.37214319032035797</v>
      </c>
      <c r="M478" s="4">
        <f>_xlfn.NUMBERVALUE(Test_Length_Start[[#This Row],[Column11]])</f>
        <v>0.47874674462702199</v>
      </c>
      <c r="N478" s="8">
        <f>Tableau2[[#This Row],[Longueur manquante]]-(6-Tableau2[[#This Row],[longueur]])</f>
        <v>-1.570922015566758</v>
      </c>
    </row>
    <row r="479" spans="2:14" x14ac:dyDescent="0.25">
      <c r="B479" s="3" t="str">
        <f t="shared" si="14"/>
        <v>12</v>
      </c>
      <c r="C479" s="4" t="str">
        <f>Test_Length_Start[[#This Row],[Column1]]</f>
        <v>12-Camera-0,15000000000000002</v>
      </c>
      <c r="D479" s="3">
        <f t="shared" si="15"/>
        <v>1.5</v>
      </c>
      <c r="E479" s="4">
        <f>_xlfn.NUMBERVALUE(Test_Length_Start[[#This Row],[Column2]])</f>
        <v>54.418270024569999</v>
      </c>
      <c r="F479" s="4">
        <f>_xlfn.NUMBERVALUE(Test_Length_Start[[#This Row],[Column3]])</f>
        <v>3.6974257134073998</v>
      </c>
      <c r="G479" s="4">
        <f>_xlfn.NUMBERVALUE(Test_Length_Start[[#This Row],[Column4]])</f>
        <v>0.15823162486037801</v>
      </c>
      <c r="H479" s="4">
        <f>_xlfn.NUMBERVALUE(Test_Length_Start[[#This Row],[Column5]])</f>
        <v>0.18794862369131299</v>
      </c>
      <c r="I479" s="4">
        <f>_xlfn.NUMBERVALUE(Test_Length_Start[[#This Row],[Column6]])</f>
        <v>0.119304048966419</v>
      </c>
      <c r="J479" s="4">
        <f>_xlfn.NUMBERVALUE(Test_Length_Start[[#This Row],[Column7]])</f>
        <v>0.15622592838246699</v>
      </c>
      <c r="K479" s="4">
        <f>_xlfn.NUMBERVALUE(Test_Length_Start[[#This Row],[Column12]])</f>
        <v>6.2946202429011402</v>
      </c>
      <c r="L479" s="8">
        <f>_xlfn.NUMBERVALUE(Test_Length_Start[[#This Row],[Column10]])</f>
        <v>0.50445570387990202</v>
      </c>
      <c r="M479" s="4">
        <f>_xlfn.NUMBERVALUE(Test_Length_Start[[#This Row],[Column11]])</f>
        <v>0.50455102825744003</v>
      </c>
      <c r="N479" s="8">
        <f>Tableau2[[#This Row],[Longueur manquante]]-(6-Tableau2[[#This Row],[longueur]])</f>
        <v>-1.7980232583351601</v>
      </c>
    </row>
    <row r="480" spans="2:14" x14ac:dyDescent="0.25">
      <c r="B480" s="3" t="str">
        <f t="shared" si="14"/>
        <v>12</v>
      </c>
      <c r="C480" s="4" t="str">
        <f>Test_Length_Start[[#This Row],[Column1]]</f>
        <v>12-Camera-0,15000000000000002</v>
      </c>
      <c r="D480" s="3">
        <f t="shared" si="15"/>
        <v>1.5</v>
      </c>
      <c r="E480" s="4">
        <f>_xlfn.NUMBERVALUE(Test_Length_Start[[#This Row],[Column2]])</f>
        <v>14.8420481913939</v>
      </c>
      <c r="F480" s="4">
        <f>_xlfn.NUMBERVALUE(Test_Length_Start[[#This Row],[Column3]])</f>
        <v>3.65938829757836</v>
      </c>
      <c r="G480" s="4">
        <f>_xlfn.NUMBERVALUE(Test_Length_Start[[#This Row],[Column4]])</f>
        <v>8.5493774859226795E-2</v>
      </c>
      <c r="H480" s="4">
        <f>_xlfn.NUMBERVALUE(Test_Length_Start[[#This Row],[Column5]])</f>
        <v>0.154315448680476</v>
      </c>
      <c r="I480" s="4">
        <f>_xlfn.NUMBERVALUE(Test_Length_Start[[#This Row],[Column6]])</f>
        <v>7.6087467528661495E-2</v>
      </c>
      <c r="J480" s="4">
        <f>_xlfn.NUMBERVALUE(Test_Length_Start[[#This Row],[Column7]])</f>
        <v>0.132184862177364</v>
      </c>
      <c r="K480" s="4">
        <f>_xlfn.NUMBERVALUE(Test_Length_Start[[#This Row],[Column12]])</f>
        <v>5.0821487470529902</v>
      </c>
      <c r="L480" s="8">
        <f>_xlfn.NUMBERVALUE(Test_Length_Start[[#This Row],[Column10]])</f>
        <v>0.31440099581158698</v>
      </c>
      <c r="M480" s="4">
        <f>_xlfn.NUMBERVALUE(Test_Length_Start[[#This Row],[Column11]])</f>
        <v>0.57393562600695402</v>
      </c>
      <c r="N480" s="8">
        <f>Tableau2[[#This Row],[Longueur manquante]]-(6-Tableau2[[#This Row],[longueur]])</f>
        <v>-1.766676076414686</v>
      </c>
    </row>
    <row r="481" spans="2:14" x14ac:dyDescent="0.25">
      <c r="B481" s="3" t="str">
        <f t="shared" si="14"/>
        <v>12</v>
      </c>
      <c r="C481" s="4" t="str">
        <f>Test_Length_Start[[#This Row],[Column1]]</f>
        <v>12-Camera-0,15000000000000002</v>
      </c>
      <c r="D481" s="3">
        <f t="shared" si="15"/>
        <v>1.5</v>
      </c>
      <c r="E481" s="4">
        <f>_xlfn.NUMBERVALUE(Test_Length_Start[[#This Row],[Column2]])</f>
        <v>50.552971056225203</v>
      </c>
      <c r="F481" s="4">
        <f>_xlfn.NUMBERVALUE(Test_Length_Start[[#This Row],[Column3]])</f>
        <v>4.3284782564716204</v>
      </c>
      <c r="G481" s="4">
        <f>_xlfn.NUMBERVALUE(Test_Length_Start[[#This Row],[Column4]])</f>
        <v>0.17262311193542701</v>
      </c>
      <c r="H481" s="4">
        <f>_xlfn.NUMBERVALUE(Test_Length_Start[[#This Row],[Column5]])</f>
        <v>0.16118001787501701</v>
      </c>
      <c r="I481" s="4">
        <f>_xlfn.NUMBERVALUE(Test_Length_Start[[#This Row],[Column6]])</f>
        <v>0.13782139825293499</v>
      </c>
      <c r="J481" s="4">
        <f>_xlfn.NUMBERVALUE(Test_Length_Start[[#This Row],[Column7]])</f>
        <v>0.13823035929149199</v>
      </c>
      <c r="K481" s="4">
        <f>_xlfn.NUMBERVALUE(Test_Length_Start[[#This Row],[Column12]])</f>
        <v>5.5277026999974597</v>
      </c>
      <c r="L481" s="8">
        <f>_xlfn.NUMBERVALUE(Test_Length_Start[[#This Row],[Column10]])</f>
        <v>0.52636246249930096</v>
      </c>
      <c r="M481" s="4">
        <f>_xlfn.NUMBERVALUE(Test_Length_Start[[#This Row],[Column11]])</f>
        <v>0.52939063360976901</v>
      </c>
      <c r="N481" s="8">
        <f>Tableau2[[#This Row],[Longueur manquante]]-(6-Tableau2[[#This Row],[longueur]])</f>
        <v>-1.1421311099186107</v>
      </c>
    </row>
    <row r="482" spans="2:14" x14ac:dyDescent="0.25">
      <c r="B482" s="3" t="str">
        <f t="shared" si="14"/>
        <v>12</v>
      </c>
      <c r="C482" s="4" t="str">
        <f>Test_Length_Start[[#This Row],[Column1]]</f>
        <v>12-Ground_Truth</v>
      </c>
      <c r="D482" s="3">
        <f t="shared" si="15"/>
        <v>-2</v>
      </c>
      <c r="E482" s="4">
        <f>_xlfn.NUMBERVALUE(Test_Length_Start[[#This Row],[Column2]])</f>
        <v>10.5814885577393</v>
      </c>
      <c r="F482" s="4">
        <f>_xlfn.NUMBERVALUE(Test_Length_Start[[#This Row],[Column3]])</f>
        <v>4.3457219706817698</v>
      </c>
      <c r="G482" s="4">
        <f>_xlfn.NUMBERVALUE(Test_Length_Start[[#This Row],[Column4]])</f>
        <v>4.1908867672782998E-2</v>
      </c>
      <c r="H482" s="4">
        <f>_xlfn.NUMBERVALUE(Test_Length_Start[[#This Row],[Column5]])</f>
        <v>7.5080811416254098E-2</v>
      </c>
      <c r="I482" s="4">
        <f>_xlfn.NUMBERVALUE(Test_Length_Start[[#This Row],[Column6]])</f>
        <v>1.3108210237913E-2</v>
      </c>
      <c r="J482" s="4">
        <f>_xlfn.NUMBERVALUE(Test_Length_Start[[#This Row],[Column7]])</f>
        <v>6.10698428071915E-2</v>
      </c>
      <c r="K482" s="4">
        <f>_xlfn.NUMBERVALUE(Test_Length_Start[[#This Row],[Column12]])</f>
        <v>2.9084752220660399</v>
      </c>
      <c r="L482" s="8">
        <f>_xlfn.NUMBERVALUE(Test_Length_Start[[#This Row],[Column10]])</f>
        <v>0.28034157652278802</v>
      </c>
      <c r="M482" s="4">
        <f>_xlfn.NUMBERVALUE(Test_Length_Start[[#This Row],[Column11]])</f>
        <v>0.318899069720114</v>
      </c>
      <c r="N482" s="8">
        <f>Tableau2[[#This Row],[Longueur manquante]]-(6-Tableau2[[#This Row],[longueur]])</f>
        <v>-1.3353789595981163</v>
      </c>
    </row>
    <row r="483" spans="2:14" x14ac:dyDescent="0.25">
      <c r="B483" s="3" t="str">
        <f t="shared" si="14"/>
        <v>12</v>
      </c>
      <c r="C483" s="4" t="str">
        <f>Test_Length_Start[[#This Row],[Column1]]</f>
        <v>12-Ground_Truth</v>
      </c>
      <c r="D483" s="3">
        <f t="shared" si="15"/>
        <v>-2</v>
      </c>
      <c r="E483" s="4">
        <f>_xlfn.NUMBERVALUE(Test_Length_Start[[#This Row],[Column2]])</f>
        <v>26.442488739985698</v>
      </c>
      <c r="F483" s="4">
        <f>_xlfn.NUMBERVALUE(Test_Length_Start[[#This Row],[Column3]])</f>
        <v>3.6932578802773302</v>
      </c>
      <c r="G483" s="4">
        <f>_xlfn.NUMBERVALUE(Test_Length_Start[[#This Row],[Column4]])</f>
        <v>1.5986524713077901E-2</v>
      </c>
      <c r="H483" s="4">
        <f>_xlfn.NUMBERVALUE(Test_Length_Start[[#This Row],[Column5]])</f>
        <v>7.13539759934817E-2</v>
      </c>
      <c r="I483" s="4">
        <f>_xlfn.NUMBERVALUE(Test_Length_Start[[#This Row],[Column6]])</f>
        <v>4.1751837647896698E-3</v>
      </c>
      <c r="J483" s="4">
        <f>_xlfn.NUMBERVALUE(Test_Length_Start[[#This Row],[Column7]])</f>
        <v>5.3943104452875798E-2</v>
      </c>
      <c r="K483" s="4">
        <f>_xlfn.NUMBERVALUE(Test_Length_Start[[#This Row],[Column12]])</f>
        <v>2.9057066700188399</v>
      </c>
      <c r="L483" s="8">
        <f>_xlfn.NUMBERVALUE(Test_Length_Start[[#This Row],[Column10]])</f>
        <v>8.9802159049053407E-2</v>
      </c>
      <c r="M483" s="4">
        <f>_xlfn.NUMBERVALUE(Test_Length_Start[[#This Row],[Column11]])</f>
        <v>0.32346594388364103</v>
      </c>
      <c r="N483" s="8">
        <f>Tableau2[[#This Row],[Longueur manquante]]-(6-Tableau2[[#This Row],[longueur]])</f>
        <v>-1.9832761758390287</v>
      </c>
    </row>
    <row r="484" spans="2:14" x14ac:dyDescent="0.25">
      <c r="B484" s="3" t="str">
        <f t="shared" si="14"/>
        <v>12</v>
      </c>
      <c r="C484" s="4" t="str">
        <f>Test_Length_Start[[#This Row],[Column1]]</f>
        <v>12-Ground_Truth</v>
      </c>
      <c r="D484" s="3">
        <f t="shared" si="15"/>
        <v>-2</v>
      </c>
      <c r="E484" s="4">
        <f>_xlfn.NUMBERVALUE(Test_Length_Start[[#This Row],[Column2]])</f>
        <v>14.6212050573551</v>
      </c>
      <c r="F484" s="4">
        <f>_xlfn.NUMBERVALUE(Test_Length_Start[[#This Row],[Column3]])</f>
        <v>3.9728851410256798</v>
      </c>
      <c r="G484" s="4">
        <f>_xlfn.NUMBERVALUE(Test_Length_Start[[#This Row],[Column4]])</f>
        <v>4.2818033076804998E-2</v>
      </c>
      <c r="H484" s="4">
        <f>_xlfn.NUMBERVALUE(Test_Length_Start[[#This Row],[Column5]])</f>
        <v>8.2664224845348799E-2</v>
      </c>
      <c r="I484" s="4">
        <f>_xlfn.NUMBERVALUE(Test_Length_Start[[#This Row],[Column6]])</f>
        <v>1.8915217091630101E-2</v>
      </c>
      <c r="J484" s="4">
        <f>_xlfn.NUMBERVALUE(Test_Length_Start[[#This Row],[Column7]])</f>
        <v>7.1870041081556396E-2</v>
      </c>
      <c r="K484" s="4">
        <f>_xlfn.NUMBERVALUE(Test_Length_Start[[#This Row],[Column12]])</f>
        <v>3.1197360939113401</v>
      </c>
      <c r="L484" s="8">
        <f>_xlfn.NUMBERVALUE(Test_Length_Start[[#This Row],[Column10]])</f>
        <v>0.15192383003745899</v>
      </c>
      <c r="M484" s="4">
        <f>_xlfn.NUMBERVALUE(Test_Length_Start[[#This Row],[Column11]])</f>
        <v>0.34890571321733699</v>
      </c>
      <c r="N484" s="8">
        <f>Tableau2[[#This Row],[Longueur manquante]]-(6-Tableau2[[#This Row],[longueur]])</f>
        <v>-1.6782091457569832</v>
      </c>
    </row>
    <row r="485" spans="2:14" x14ac:dyDescent="0.25">
      <c r="B485" s="3" t="str">
        <f t="shared" si="14"/>
        <v>12</v>
      </c>
      <c r="C485" s="4" t="str">
        <f>Test_Length_Start[[#This Row],[Column1]]</f>
        <v>12-Ground_Truth</v>
      </c>
      <c r="D485" s="3">
        <f t="shared" si="15"/>
        <v>-2</v>
      </c>
      <c r="E485" s="4">
        <f>_xlfn.NUMBERVALUE(Test_Length_Start[[#This Row],[Column2]])</f>
        <v>6.1085237995539901</v>
      </c>
      <c r="F485" s="4">
        <f>_xlfn.NUMBERVALUE(Test_Length_Start[[#This Row],[Column3]])</f>
        <v>3.7171013078202</v>
      </c>
      <c r="G485" s="4">
        <f>_xlfn.NUMBERVALUE(Test_Length_Start[[#This Row],[Column4]])</f>
        <v>2.42331130341523E-2</v>
      </c>
      <c r="H485" s="4">
        <f>_xlfn.NUMBERVALUE(Test_Length_Start[[#This Row],[Column5]])</f>
        <v>7.2633276271722905E-2</v>
      </c>
      <c r="I485" s="4">
        <f>_xlfn.NUMBERVALUE(Test_Length_Start[[#This Row],[Column6]])</f>
        <v>1.7868646642681899E-2</v>
      </c>
      <c r="J485" s="4">
        <f>_xlfn.NUMBERVALUE(Test_Length_Start[[#This Row],[Column7]])</f>
        <v>5.3817550669168102E-2</v>
      </c>
      <c r="K485" s="4">
        <f>_xlfn.NUMBERVALUE(Test_Length_Start[[#This Row],[Column12]])</f>
        <v>2.8241237200563698</v>
      </c>
      <c r="L485" s="8">
        <f>_xlfn.NUMBERVALUE(Test_Length_Start[[#This Row],[Column10]])</f>
        <v>8.6302278625483606E-2</v>
      </c>
      <c r="M485" s="4">
        <f>_xlfn.NUMBERVALUE(Test_Length_Start[[#This Row],[Column11]])</f>
        <v>0.33342970707745101</v>
      </c>
      <c r="N485" s="8">
        <f>Tableau2[[#This Row],[Longueur manquante]]-(6-Tableau2[[#This Row],[longueur]])</f>
        <v>-1.949468985102349</v>
      </c>
    </row>
    <row r="486" spans="2:14" x14ac:dyDescent="0.25">
      <c r="B486" s="3" t="str">
        <f t="shared" si="14"/>
        <v>12</v>
      </c>
      <c r="C486" s="4" t="str">
        <f>Test_Length_Start[[#This Row],[Column1]]</f>
        <v>12-Ground_Truth</v>
      </c>
      <c r="D486" s="3">
        <f t="shared" si="15"/>
        <v>-2</v>
      </c>
      <c r="E486" s="4">
        <f>_xlfn.NUMBERVALUE(Test_Length_Start[[#This Row],[Column2]])</f>
        <v>54.355175725379397</v>
      </c>
      <c r="F486" s="4">
        <f>_xlfn.NUMBERVALUE(Test_Length_Start[[#This Row],[Column3]])</f>
        <v>3.6809227808961298</v>
      </c>
      <c r="G486" s="4">
        <f>_xlfn.NUMBERVALUE(Test_Length_Start[[#This Row],[Column4]])</f>
        <v>4.0640623264993798E-2</v>
      </c>
      <c r="H486" s="4">
        <f>_xlfn.NUMBERVALUE(Test_Length_Start[[#This Row],[Column5]])</f>
        <v>8.3642521010252699E-2</v>
      </c>
      <c r="I486" s="4">
        <f>_xlfn.NUMBERVALUE(Test_Length_Start[[#This Row],[Column6]])</f>
        <v>2.4849489690859702E-2</v>
      </c>
      <c r="J486" s="4">
        <f>_xlfn.NUMBERVALUE(Test_Length_Start[[#This Row],[Column7]])</f>
        <v>7.1128362777309495E-2</v>
      </c>
      <c r="K486" s="4">
        <f>_xlfn.NUMBERVALUE(Test_Length_Start[[#This Row],[Column12]])</f>
        <v>3.0239193779416298</v>
      </c>
      <c r="L486" s="8">
        <f>_xlfn.NUMBERVALUE(Test_Length_Start[[#This Row],[Column10]])</f>
        <v>0.16533998839223399</v>
      </c>
      <c r="M486" s="4">
        <f>_xlfn.NUMBERVALUE(Test_Length_Start[[#This Row],[Column11]])</f>
        <v>0.33918254733651099</v>
      </c>
      <c r="N486" s="8">
        <f>Tableau2[[#This Row],[Longueur manquante]]-(6-Tableau2[[#This Row],[longueur]])</f>
        <v>-1.9798946717673593</v>
      </c>
    </row>
    <row r="487" spans="2:14" x14ac:dyDescent="0.25">
      <c r="B487" s="3" t="str">
        <f t="shared" si="14"/>
        <v>12</v>
      </c>
      <c r="C487" s="4" t="str">
        <f>Test_Length_Start[[#This Row],[Column1]]</f>
        <v>12-Ground_Truth</v>
      </c>
      <c r="D487" s="3">
        <f t="shared" si="15"/>
        <v>-2</v>
      </c>
      <c r="E487" s="4">
        <f>_xlfn.NUMBERVALUE(Test_Length_Start[[#This Row],[Column2]])</f>
        <v>7.3489919706122704</v>
      </c>
      <c r="F487" s="4">
        <f>_xlfn.NUMBERVALUE(Test_Length_Start[[#This Row],[Column3]])</f>
        <v>3.7202700369496702</v>
      </c>
      <c r="G487" s="4">
        <f>_xlfn.NUMBERVALUE(Test_Length_Start[[#This Row],[Column4]])</f>
        <v>2.5664920305745902E-2</v>
      </c>
      <c r="H487" s="4">
        <f>_xlfn.NUMBERVALUE(Test_Length_Start[[#This Row],[Column5]])</f>
        <v>7.3974514043141301E-2</v>
      </c>
      <c r="I487" s="4">
        <f>_xlfn.NUMBERVALUE(Test_Length_Start[[#This Row],[Column6]])</f>
        <v>1.7407016785524299E-2</v>
      </c>
      <c r="J487" s="4">
        <f>_xlfn.NUMBERVALUE(Test_Length_Start[[#This Row],[Column7]])</f>
        <v>5.5865386220542997E-2</v>
      </c>
      <c r="K487" s="4">
        <f>_xlfn.NUMBERVALUE(Test_Length_Start[[#This Row],[Column12]])</f>
        <v>2.7611916519235802</v>
      </c>
      <c r="L487" s="8">
        <f>_xlfn.NUMBERVALUE(Test_Length_Start[[#This Row],[Column10]])</f>
        <v>9.6526938621858793E-2</v>
      </c>
      <c r="M487" s="4">
        <f>_xlfn.NUMBERVALUE(Test_Length_Start[[#This Row],[Column11]])</f>
        <v>0.34044192887100599</v>
      </c>
      <c r="N487" s="8">
        <f>Tableau2[[#This Row],[Longueur manquante]]-(6-Tableau2[[#This Row],[longueur]])</f>
        <v>-1.9392880341793237</v>
      </c>
    </row>
    <row r="488" spans="2:14" x14ac:dyDescent="0.25">
      <c r="B488" s="3" t="str">
        <f t="shared" si="14"/>
        <v>12</v>
      </c>
      <c r="C488" s="4" t="str">
        <f>Test_Length_Start[[#This Row],[Column1]]</f>
        <v>12-Ground_Truth</v>
      </c>
      <c r="D488" s="3">
        <f t="shared" si="15"/>
        <v>-2</v>
      </c>
      <c r="E488" s="4">
        <f>_xlfn.NUMBERVALUE(Test_Length_Start[[#This Row],[Column2]])</f>
        <v>6.4911909874673697</v>
      </c>
      <c r="F488" s="4">
        <f>_xlfn.NUMBERVALUE(Test_Length_Start[[#This Row],[Column3]])</f>
        <v>3.7370791284611</v>
      </c>
      <c r="G488" s="4">
        <f>_xlfn.NUMBERVALUE(Test_Length_Start[[#This Row],[Column4]])</f>
        <v>2.41021680423948E-2</v>
      </c>
      <c r="H488" s="4">
        <f>_xlfn.NUMBERVALUE(Test_Length_Start[[#This Row],[Column5]])</f>
        <v>7.3727519863029306E-2</v>
      </c>
      <c r="I488" s="4">
        <f>_xlfn.NUMBERVALUE(Test_Length_Start[[#This Row],[Column6]])</f>
        <v>1.8305333076590401E-2</v>
      </c>
      <c r="J488" s="4">
        <f>_xlfn.NUMBERVALUE(Test_Length_Start[[#This Row],[Column7]])</f>
        <v>5.3288726991110202E-2</v>
      </c>
      <c r="K488" s="4">
        <f>_xlfn.NUMBERVALUE(Test_Length_Start[[#This Row],[Column12]])</f>
        <v>2.7942644309950899</v>
      </c>
      <c r="L488" s="8">
        <f>_xlfn.NUMBERVALUE(Test_Length_Start[[#This Row],[Column10]])</f>
        <v>8.0520252738094406E-2</v>
      </c>
      <c r="M488" s="4">
        <f>_xlfn.NUMBERVALUE(Test_Length_Start[[#This Row],[Column11]])</f>
        <v>0.35099869664434602</v>
      </c>
      <c r="N488" s="8">
        <f>Tableau2[[#This Row],[Longueur manquante]]-(6-Tableau2[[#This Row],[longueur]])</f>
        <v>-1.9119221748945541</v>
      </c>
    </row>
    <row r="489" spans="2:14" x14ac:dyDescent="0.25">
      <c r="B489" s="3" t="str">
        <f t="shared" si="14"/>
        <v>12</v>
      </c>
      <c r="C489" s="4" t="str">
        <f>Test_Length_Start[[#This Row],[Column1]]</f>
        <v>12-Ground_Truth</v>
      </c>
      <c r="D489" s="3">
        <f t="shared" si="15"/>
        <v>-2</v>
      </c>
      <c r="E489" s="4">
        <f>_xlfn.NUMBERVALUE(Test_Length_Start[[#This Row],[Column2]])</f>
        <v>22.946602370262301</v>
      </c>
      <c r="F489" s="4">
        <f>_xlfn.NUMBERVALUE(Test_Length_Start[[#This Row],[Column3]])</f>
        <v>3.6216031891907599</v>
      </c>
      <c r="G489" s="4">
        <f>_xlfn.NUMBERVALUE(Test_Length_Start[[#This Row],[Column4]])</f>
        <v>6.47478098419931E-3</v>
      </c>
      <c r="H489" s="4">
        <f>_xlfn.NUMBERVALUE(Test_Length_Start[[#This Row],[Column5]])</f>
        <v>7.9234579695487195E-2</v>
      </c>
      <c r="I489" s="4">
        <f>_xlfn.NUMBERVALUE(Test_Length_Start[[#This Row],[Column6]])</f>
        <v>4.4239132844313802E-3</v>
      </c>
      <c r="J489" s="4">
        <f>_xlfn.NUMBERVALUE(Test_Length_Start[[#This Row],[Column7]])</f>
        <v>4.6990967204738603E-2</v>
      </c>
      <c r="K489" s="4">
        <f>_xlfn.NUMBERVALUE(Test_Length_Start[[#This Row],[Column12]])</f>
        <v>2.8231201830785699</v>
      </c>
      <c r="L489" s="8">
        <f>_xlfn.NUMBERVALUE(Test_Length_Start[[#This Row],[Column10]])</f>
        <v>2.3341582141030399E-2</v>
      </c>
      <c r="M489" s="4">
        <f>_xlfn.NUMBERVALUE(Test_Length_Start[[#This Row],[Column11]])</f>
        <v>0.44407565300126101</v>
      </c>
      <c r="N489" s="8">
        <f>Tableau2[[#This Row],[Longueur manquante]]-(6-Tableau2[[#This Row],[longueur]])</f>
        <v>-1.9343211578079791</v>
      </c>
    </row>
    <row r="490" spans="2:14" x14ac:dyDescent="0.25">
      <c r="B490" s="3" t="str">
        <f t="shared" si="14"/>
        <v>12</v>
      </c>
      <c r="C490" s="4" t="str">
        <f>Test_Length_Start[[#This Row],[Column1]]</f>
        <v>12-Ground_Truth</v>
      </c>
      <c r="D490" s="3">
        <f t="shared" si="15"/>
        <v>-2</v>
      </c>
      <c r="E490" s="4">
        <f>_xlfn.NUMBERVALUE(Test_Length_Start[[#This Row],[Column2]])</f>
        <v>22.671214705204001</v>
      </c>
      <c r="F490" s="4">
        <f>_xlfn.NUMBERVALUE(Test_Length_Start[[#This Row],[Column3]])</f>
        <v>3.8144404650700898</v>
      </c>
      <c r="G490" s="4">
        <f>_xlfn.NUMBERVALUE(Test_Length_Start[[#This Row],[Column4]])</f>
        <v>1.7976165741872701E-2</v>
      </c>
      <c r="H490" s="4">
        <f>_xlfn.NUMBERVALUE(Test_Length_Start[[#This Row],[Column5]])</f>
        <v>7.0359381931830403E-2</v>
      </c>
      <c r="I490" s="4">
        <f>_xlfn.NUMBERVALUE(Test_Length_Start[[#This Row],[Column6]])</f>
        <v>1.5717386169842199E-2</v>
      </c>
      <c r="J490" s="4">
        <f>_xlfn.NUMBERVALUE(Test_Length_Start[[#This Row],[Column7]])</f>
        <v>4.7544023246054098E-2</v>
      </c>
      <c r="K490" s="4">
        <f>_xlfn.NUMBERVALUE(Test_Length_Start[[#This Row],[Column12]])</f>
        <v>2.9664700779831001</v>
      </c>
      <c r="L490" s="8">
        <f>_xlfn.NUMBERVALUE(Test_Length_Start[[#This Row],[Column10]])</f>
        <v>4.6451756063156102E-2</v>
      </c>
      <c r="M490" s="4">
        <f>_xlfn.NUMBERVALUE(Test_Length_Start[[#This Row],[Column11]])</f>
        <v>0.34073332865518602</v>
      </c>
      <c r="N490" s="8">
        <f>Tableau2[[#This Row],[Longueur manquante]]-(6-Tableau2[[#This Row],[longueur]])</f>
        <v>-1.8448262062747243</v>
      </c>
    </row>
    <row r="491" spans="2:14" x14ac:dyDescent="0.25">
      <c r="B491" s="3" t="str">
        <f t="shared" si="14"/>
        <v>12</v>
      </c>
      <c r="C491" s="4" t="str">
        <f>Test_Length_Start[[#This Row],[Column1]]</f>
        <v>12-Ground_Truth</v>
      </c>
      <c r="D491" s="3">
        <f t="shared" si="15"/>
        <v>-2</v>
      </c>
      <c r="E491" s="4">
        <f>_xlfn.NUMBERVALUE(Test_Length_Start[[#This Row],[Column2]])</f>
        <v>9.9811212759775501</v>
      </c>
      <c r="F491" s="4">
        <f>_xlfn.NUMBERVALUE(Test_Length_Start[[#This Row],[Column3]])</f>
        <v>3.7031649970292899</v>
      </c>
      <c r="G491" s="4">
        <f>_xlfn.NUMBERVALUE(Test_Length_Start[[#This Row],[Column4]])</f>
        <v>4.4199421955283702E-2</v>
      </c>
      <c r="H491" s="4">
        <f>_xlfn.NUMBERVALUE(Test_Length_Start[[#This Row],[Column5]])</f>
        <v>8.1972450938498906E-2</v>
      </c>
      <c r="I491" s="4">
        <f>_xlfn.NUMBERVALUE(Test_Length_Start[[#This Row],[Column6]])</f>
        <v>3.0790404618948001E-2</v>
      </c>
      <c r="J491" s="4">
        <f>_xlfn.NUMBERVALUE(Test_Length_Start[[#This Row],[Column7]])</f>
        <v>6.9343028077628793E-2</v>
      </c>
      <c r="K491" s="4">
        <f>_xlfn.NUMBERVALUE(Test_Length_Start[[#This Row],[Column12]])</f>
        <v>3.0084610310150302</v>
      </c>
      <c r="L491" s="8">
        <f>_xlfn.NUMBERVALUE(Test_Length_Start[[#This Row],[Column10]])</f>
        <v>0.16530669443038201</v>
      </c>
      <c r="M491" s="4">
        <f>_xlfn.NUMBERVALUE(Test_Length_Start[[#This Row],[Column11]])</f>
        <v>0.33665839984337298</v>
      </c>
      <c r="N491" s="8">
        <f>Tableau2[[#This Row],[Longueur manquante]]-(6-Tableau2[[#This Row],[longueur]])</f>
        <v>-1.9601766031273371</v>
      </c>
    </row>
    <row r="492" spans="2:14" x14ac:dyDescent="0.25">
      <c r="B492" s="3" t="str">
        <f t="shared" si="14"/>
        <v>12</v>
      </c>
      <c r="C492" s="4" t="str">
        <f>Test_Length_Start[[#This Row],[Column1]]</f>
        <v>12-Ground_Truth</v>
      </c>
      <c r="D492" s="3">
        <f t="shared" si="15"/>
        <v>-2</v>
      </c>
      <c r="E492" s="4">
        <f>_xlfn.NUMBERVALUE(Test_Length_Start[[#This Row],[Column2]])</f>
        <v>32.746019072081097</v>
      </c>
      <c r="F492" s="4">
        <f>_xlfn.NUMBERVALUE(Test_Length_Start[[#This Row],[Column3]])</f>
        <v>4.0170528540952697</v>
      </c>
      <c r="G492" s="4">
        <f>_xlfn.NUMBERVALUE(Test_Length_Start[[#This Row],[Column4]])</f>
        <v>5.35051414149069E-2</v>
      </c>
      <c r="H492" s="4">
        <f>_xlfn.NUMBERVALUE(Test_Length_Start[[#This Row],[Column5]])</f>
        <v>8.7428336761460904E-2</v>
      </c>
      <c r="I492" s="4">
        <f>_xlfn.NUMBERVALUE(Test_Length_Start[[#This Row],[Column6]])</f>
        <v>3.8164014680516903E-2</v>
      </c>
      <c r="J492" s="4">
        <f>_xlfn.NUMBERVALUE(Test_Length_Start[[#This Row],[Column7]])</f>
        <v>7.7086057498076496E-2</v>
      </c>
      <c r="K492" s="4">
        <f>_xlfn.NUMBERVALUE(Test_Length_Start[[#This Row],[Column12]])</f>
        <v>3.37665817700326</v>
      </c>
      <c r="L492" s="8">
        <f>_xlfn.NUMBERVALUE(Test_Length_Start[[#This Row],[Column10]])</f>
        <v>0.194492033859514</v>
      </c>
      <c r="M492" s="4">
        <f>_xlfn.NUMBERVALUE(Test_Length_Start[[#This Row],[Column11]])</f>
        <v>0.32494624269482703</v>
      </c>
      <c r="N492" s="8">
        <f>Tableau2[[#This Row],[Longueur manquante]]-(6-Tableau2[[#This Row],[longueur]])</f>
        <v>-1.6580009032099032</v>
      </c>
    </row>
    <row r="493" spans="2:14" x14ac:dyDescent="0.25">
      <c r="B493" s="3" t="str">
        <f t="shared" si="14"/>
        <v>12</v>
      </c>
      <c r="C493" s="4" t="str">
        <f>Test_Length_Start[[#This Row],[Column1]]</f>
        <v>12-Ground_Truth</v>
      </c>
      <c r="D493" s="3">
        <f t="shared" si="15"/>
        <v>-2</v>
      </c>
      <c r="E493" s="4">
        <f>_xlfn.NUMBERVALUE(Test_Length_Start[[#This Row],[Column2]])</f>
        <v>10.831334272135001</v>
      </c>
      <c r="F493" s="4">
        <f>_xlfn.NUMBERVALUE(Test_Length_Start[[#This Row],[Column3]])</f>
        <v>3.8186461903781601</v>
      </c>
      <c r="G493" s="4">
        <f>_xlfn.NUMBERVALUE(Test_Length_Start[[#This Row],[Column4]])</f>
        <v>1.9179216355119599E-2</v>
      </c>
      <c r="H493" s="4">
        <f>_xlfn.NUMBERVALUE(Test_Length_Start[[#This Row],[Column5]])</f>
        <v>6.9050594148340694E-2</v>
      </c>
      <c r="I493" s="4">
        <f>_xlfn.NUMBERVALUE(Test_Length_Start[[#This Row],[Column6]])</f>
        <v>1.51876297381869E-2</v>
      </c>
      <c r="J493" s="4">
        <f>_xlfn.NUMBERVALUE(Test_Length_Start[[#This Row],[Column7]])</f>
        <v>4.8600552165794397E-2</v>
      </c>
      <c r="K493" s="4">
        <f>_xlfn.NUMBERVALUE(Test_Length_Start[[#This Row],[Column12]])</f>
        <v>3.0810997789958399</v>
      </c>
      <c r="L493" s="8">
        <f>_xlfn.NUMBERVALUE(Test_Length_Start[[#This Row],[Column10]])</f>
        <v>5.8159082452709503E-2</v>
      </c>
      <c r="M493" s="4">
        <f>_xlfn.NUMBERVALUE(Test_Length_Start[[#This Row],[Column11]])</f>
        <v>0.33803311772019201</v>
      </c>
      <c r="N493" s="8">
        <f>Tableau2[[#This Row],[Longueur manquante]]-(6-Tableau2[[#This Row],[longueur]])</f>
        <v>-1.8433206919016478</v>
      </c>
    </row>
    <row r="494" spans="2:14" x14ac:dyDescent="0.25">
      <c r="B494" s="3" t="str">
        <f t="shared" si="14"/>
        <v>12</v>
      </c>
      <c r="C494" s="4" t="str">
        <f>Test_Length_Start[[#This Row],[Column1]]</f>
        <v>12-Ground_Truth</v>
      </c>
      <c r="D494" s="3">
        <f t="shared" si="15"/>
        <v>-2</v>
      </c>
      <c r="E494" s="4">
        <f>_xlfn.NUMBERVALUE(Test_Length_Start[[#This Row],[Column2]])</f>
        <v>7.8895950243618396</v>
      </c>
      <c r="F494" s="4">
        <f>_xlfn.NUMBERVALUE(Test_Length_Start[[#This Row],[Column3]])</f>
        <v>3.9394581375633102</v>
      </c>
      <c r="G494" s="4">
        <f>_xlfn.NUMBERVALUE(Test_Length_Start[[#This Row],[Column4]])</f>
        <v>1.2779711703567599E-2</v>
      </c>
      <c r="H494" s="4">
        <f>_xlfn.NUMBERVALUE(Test_Length_Start[[#This Row],[Column5]])</f>
        <v>6.1947635633951802E-2</v>
      </c>
      <c r="I494" s="4">
        <f>_xlfn.NUMBERVALUE(Test_Length_Start[[#This Row],[Column6]])</f>
        <v>7.0346200917370903E-3</v>
      </c>
      <c r="J494" s="4">
        <f>_xlfn.NUMBERVALUE(Test_Length_Start[[#This Row],[Column7]])</f>
        <v>4.3341376999033003E-2</v>
      </c>
      <c r="K494" s="4">
        <f>_xlfn.NUMBERVALUE(Test_Length_Start[[#This Row],[Column12]])</f>
        <v>3.0555930510163298</v>
      </c>
      <c r="L494" s="8">
        <f>_xlfn.NUMBERVALUE(Test_Length_Start[[#This Row],[Column10]])</f>
        <v>5.4461246869422997E-2</v>
      </c>
      <c r="M494" s="4">
        <f>_xlfn.NUMBERVALUE(Test_Length_Start[[#This Row],[Column11]])</f>
        <v>0.33841154424140102</v>
      </c>
      <c r="N494" s="8">
        <f>Tableau2[[#This Row],[Longueur manquante]]-(6-Tableau2[[#This Row],[longueur]])</f>
        <v>-1.7221303181952887</v>
      </c>
    </row>
    <row r="495" spans="2:14" x14ac:dyDescent="0.25">
      <c r="B495" s="3" t="str">
        <f t="shared" si="14"/>
        <v>12</v>
      </c>
      <c r="C495" s="4" t="str">
        <f>Test_Length_Start[[#This Row],[Column1]]</f>
        <v>12-Ground_Truth</v>
      </c>
      <c r="D495" s="3">
        <f t="shared" si="15"/>
        <v>-2</v>
      </c>
      <c r="E495" s="4">
        <f>_xlfn.NUMBERVALUE(Test_Length_Start[[#This Row],[Column2]])</f>
        <v>7.0947797063640801</v>
      </c>
      <c r="F495" s="4">
        <f>_xlfn.NUMBERVALUE(Test_Length_Start[[#This Row],[Column3]])</f>
        <v>3.9167042984132898</v>
      </c>
      <c r="G495" s="4">
        <f>_xlfn.NUMBERVALUE(Test_Length_Start[[#This Row],[Column4]])</f>
        <v>3.2121965773489601E-2</v>
      </c>
      <c r="H495" s="4">
        <f>_xlfn.NUMBERVALUE(Test_Length_Start[[#This Row],[Column5]])</f>
        <v>7.0828622388221699E-2</v>
      </c>
      <c r="I495" s="4">
        <f>_xlfn.NUMBERVALUE(Test_Length_Start[[#This Row],[Column6]])</f>
        <v>2.4634337881406398E-2</v>
      </c>
      <c r="J495" s="4">
        <f>_xlfn.NUMBERVALUE(Test_Length_Start[[#This Row],[Column7]])</f>
        <v>5.5904062501925797E-2</v>
      </c>
      <c r="K495" s="4">
        <f>_xlfn.NUMBERVALUE(Test_Length_Start[[#This Row],[Column12]])</f>
        <v>3.07347835996188</v>
      </c>
      <c r="L495" s="8">
        <f>_xlfn.NUMBERVALUE(Test_Length_Start[[#This Row],[Column10]])</f>
        <v>0.11428413360940801</v>
      </c>
      <c r="M495" s="4">
        <f>_xlfn.NUMBERVALUE(Test_Length_Start[[#This Row],[Column11]])</f>
        <v>0.32521968272889901</v>
      </c>
      <c r="N495" s="8">
        <f>Tableau2[[#This Row],[Longueur manquante]]-(6-Tableau2[[#This Row],[longueur]])</f>
        <v>-1.7580760188578113</v>
      </c>
    </row>
    <row r="496" spans="2:14" x14ac:dyDescent="0.25">
      <c r="B496" s="3" t="str">
        <f t="shared" si="14"/>
        <v>12</v>
      </c>
      <c r="C496" s="4" t="str">
        <f>Test_Length_Start[[#This Row],[Column1]]</f>
        <v>12-Ground_Truth</v>
      </c>
      <c r="D496" s="3">
        <f t="shared" si="15"/>
        <v>-2</v>
      </c>
      <c r="E496" s="4">
        <f>_xlfn.NUMBERVALUE(Test_Length_Start[[#This Row],[Column2]])</f>
        <v>10.451908934609</v>
      </c>
      <c r="F496" s="4">
        <f>_xlfn.NUMBERVALUE(Test_Length_Start[[#This Row],[Column3]])</f>
        <v>3.90944993929942</v>
      </c>
      <c r="G496" s="4">
        <f>_xlfn.NUMBERVALUE(Test_Length_Start[[#This Row],[Column4]])</f>
        <v>3.9829368210334497E-2</v>
      </c>
      <c r="H496" s="4">
        <f>_xlfn.NUMBERVALUE(Test_Length_Start[[#This Row],[Column5]])</f>
        <v>7.72727728979936E-2</v>
      </c>
      <c r="I496" s="4">
        <f>_xlfn.NUMBERVALUE(Test_Length_Start[[#This Row],[Column6]])</f>
        <v>3.4481461629646097E-2</v>
      </c>
      <c r="J496" s="4">
        <f>_xlfn.NUMBERVALUE(Test_Length_Start[[#This Row],[Column7]])</f>
        <v>6.8719682221907302E-2</v>
      </c>
      <c r="K496" s="4">
        <f>_xlfn.NUMBERVALUE(Test_Length_Start[[#This Row],[Column12]])</f>
        <v>3.2395323771052</v>
      </c>
      <c r="L496" s="8">
        <f>_xlfn.NUMBERVALUE(Test_Length_Start[[#This Row],[Column10]])</f>
        <v>0.10081342278863301</v>
      </c>
      <c r="M496" s="4">
        <f>_xlfn.NUMBERVALUE(Test_Length_Start[[#This Row],[Column11]])</f>
        <v>0.34122970891358601</v>
      </c>
      <c r="N496" s="8">
        <f>Tableau2[[#This Row],[Longueur manquante]]-(6-Tableau2[[#This Row],[longueur]])</f>
        <v>-1.749320351786994</v>
      </c>
    </row>
    <row r="497" spans="2:14" x14ac:dyDescent="0.25">
      <c r="B497" s="3" t="str">
        <f t="shared" si="14"/>
        <v>12</v>
      </c>
      <c r="C497" s="4" t="str">
        <f>Test_Length_Start[[#This Row],[Column1]]</f>
        <v>12-Ground_Truth</v>
      </c>
      <c r="D497" s="3">
        <f t="shared" si="15"/>
        <v>-2</v>
      </c>
      <c r="E497" s="4">
        <f>_xlfn.NUMBERVALUE(Test_Length_Start[[#This Row],[Column2]])</f>
        <v>15.380510716551299</v>
      </c>
      <c r="F497" s="4">
        <f>_xlfn.NUMBERVALUE(Test_Length_Start[[#This Row],[Column3]])</f>
        <v>3.7229531145869998</v>
      </c>
      <c r="G497" s="4">
        <f>_xlfn.NUMBERVALUE(Test_Length_Start[[#This Row],[Column4]])</f>
        <v>3.2210593587205703E-2</v>
      </c>
      <c r="H497" s="4">
        <f>_xlfn.NUMBERVALUE(Test_Length_Start[[#This Row],[Column5]])</f>
        <v>8.2530487149136397E-2</v>
      </c>
      <c r="I497" s="4">
        <f>_xlfn.NUMBERVALUE(Test_Length_Start[[#This Row],[Column6]])</f>
        <v>2.3813850671207601E-2</v>
      </c>
      <c r="J497" s="4">
        <f>_xlfn.NUMBERVALUE(Test_Length_Start[[#This Row],[Column7]])</f>
        <v>7.1072293341089401E-2</v>
      </c>
      <c r="K497" s="4">
        <f>_xlfn.NUMBERVALUE(Test_Length_Start[[#This Row],[Column12]])</f>
        <v>3.3649079520255301</v>
      </c>
      <c r="L497" s="8">
        <f>_xlfn.NUMBERVALUE(Test_Length_Start[[#This Row],[Column10]])</f>
        <v>9.9570413439038996E-2</v>
      </c>
      <c r="M497" s="4">
        <f>_xlfn.NUMBERVALUE(Test_Length_Start[[#This Row],[Column11]])</f>
        <v>0.374274015602994</v>
      </c>
      <c r="N497" s="8">
        <f>Tableau2[[#This Row],[Longueur manquante]]-(6-Tableau2[[#This Row],[longueur]])</f>
        <v>-1.9027728698100062</v>
      </c>
    </row>
    <row r="498" spans="2:14" x14ac:dyDescent="0.25">
      <c r="B498" s="3" t="str">
        <f t="shared" si="14"/>
        <v>12</v>
      </c>
      <c r="C498" s="4" t="str">
        <f>Test_Length_Start[[#This Row],[Column1]]</f>
        <v>12-Ground_Truth</v>
      </c>
      <c r="D498" s="3">
        <f t="shared" si="15"/>
        <v>-2</v>
      </c>
      <c r="E498" s="4">
        <f>_xlfn.NUMBERVALUE(Test_Length_Start[[#This Row],[Column2]])</f>
        <v>14.9171013666794</v>
      </c>
      <c r="F498" s="4">
        <f>_xlfn.NUMBERVALUE(Test_Length_Start[[#This Row],[Column3]])</f>
        <v>3.78838585764777</v>
      </c>
      <c r="G498" s="4">
        <f>_xlfn.NUMBERVALUE(Test_Length_Start[[#This Row],[Column4]])</f>
        <v>1.3626541270007699E-2</v>
      </c>
      <c r="H498" s="4">
        <f>_xlfn.NUMBERVALUE(Test_Length_Start[[#This Row],[Column5]])</f>
        <v>6.9704970611001796E-2</v>
      </c>
      <c r="I498" s="4">
        <f>_xlfn.NUMBERVALUE(Test_Length_Start[[#This Row],[Column6]])</f>
        <v>5.9447715560232801E-3</v>
      </c>
      <c r="J498" s="4">
        <f>_xlfn.NUMBERVALUE(Test_Length_Start[[#This Row],[Column7]])</f>
        <v>4.8281656587630603E-2</v>
      </c>
      <c r="K498" s="4">
        <f>_xlfn.NUMBERVALUE(Test_Length_Start[[#This Row],[Column12]])</f>
        <v>3.0023309660609798</v>
      </c>
      <c r="L498" s="8">
        <f>_xlfn.NUMBERVALUE(Test_Length_Start[[#This Row],[Column10]])</f>
        <v>5.38209015362201E-2</v>
      </c>
      <c r="M498" s="4">
        <f>_xlfn.NUMBERVALUE(Test_Length_Start[[#This Row],[Column11]])</f>
        <v>0.34588103820541</v>
      </c>
      <c r="N498" s="8">
        <f>Tableau2[[#This Row],[Longueur manquante]]-(6-Tableau2[[#This Row],[longueur]])</f>
        <v>-1.8657331041468199</v>
      </c>
    </row>
    <row r="499" spans="2:14" x14ac:dyDescent="0.25">
      <c r="B499" s="3" t="str">
        <f t="shared" si="14"/>
        <v>12</v>
      </c>
      <c r="C499" s="4" t="str">
        <f>Test_Length_Start[[#This Row],[Column1]]</f>
        <v>12-Ground_Truth</v>
      </c>
      <c r="D499" s="3">
        <f t="shared" si="15"/>
        <v>-2</v>
      </c>
      <c r="E499" s="4">
        <f>_xlfn.NUMBERVALUE(Test_Length_Start[[#This Row],[Column2]])</f>
        <v>21.572261895923901</v>
      </c>
      <c r="F499" s="4">
        <f>_xlfn.NUMBERVALUE(Test_Length_Start[[#This Row],[Column3]])</f>
        <v>3.9006096184833998</v>
      </c>
      <c r="G499" s="4">
        <f>_xlfn.NUMBERVALUE(Test_Length_Start[[#This Row],[Column4]])</f>
        <v>2.5233833348949901E-2</v>
      </c>
      <c r="H499" s="4">
        <f>_xlfn.NUMBERVALUE(Test_Length_Start[[#This Row],[Column5]])</f>
        <v>6.5643528443371194E-2</v>
      </c>
      <c r="I499" s="4">
        <f>_xlfn.NUMBERVALUE(Test_Length_Start[[#This Row],[Column6]])</f>
        <v>2.05347349249838E-2</v>
      </c>
      <c r="J499" s="4">
        <f>_xlfn.NUMBERVALUE(Test_Length_Start[[#This Row],[Column7]])</f>
        <v>5.0094087686332799E-2</v>
      </c>
      <c r="K499" s="4">
        <f>_xlfn.NUMBERVALUE(Test_Length_Start[[#This Row],[Column12]])</f>
        <v>2.8128636600449601</v>
      </c>
      <c r="L499" s="8">
        <f>_xlfn.NUMBERVALUE(Test_Length_Start[[#This Row],[Column10]])</f>
        <v>6.8418989930785004E-2</v>
      </c>
      <c r="M499" s="4">
        <f>_xlfn.NUMBERVALUE(Test_Length_Start[[#This Row],[Column11]])</f>
        <v>0.32718936688301897</v>
      </c>
      <c r="N499" s="8">
        <f>Tableau2[[#This Row],[Longueur manquante]]-(6-Tableau2[[#This Row],[longueur]])</f>
        <v>-1.7722010146335812</v>
      </c>
    </row>
    <row r="500" spans="2:14" x14ac:dyDescent="0.25">
      <c r="B500" s="3" t="str">
        <f t="shared" si="14"/>
        <v>12</v>
      </c>
      <c r="C500" s="4" t="str">
        <f>Test_Length_Start[[#This Row],[Column1]]</f>
        <v>12-Ground_Truth</v>
      </c>
      <c r="D500" s="3">
        <f t="shared" si="15"/>
        <v>-2</v>
      </c>
      <c r="E500" s="4">
        <f>_xlfn.NUMBERVALUE(Test_Length_Start[[#This Row],[Column2]])</f>
        <v>15.4236708870129</v>
      </c>
      <c r="F500" s="4">
        <f>_xlfn.NUMBERVALUE(Test_Length_Start[[#This Row],[Column3]])</f>
        <v>3.7993372361158202</v>
      </c>
      <c r="G500" s="4">
        <f>_xlfn.NUMBERVALUE(Test_Length_Start[[#This Row],[Column4]])</f>
        <v>7.6624430882644701E-3</v>
      </c>
      <c r="H500" s="4">
        <f>_xlfn.NUMBERVALUE(Test_Length_Start[[#This Row],[Column5]])</f>
        <v>6.3971409391617606E-2</v>
      </c>
      <c r="I500" s="4">
        <f>_xlfn.NUMBERVALUE(Test_Length_Start[[#This Row],[Column6]])</f>
        <v>5.3139363646792399E-3</v>
      </c>
      <c r="J500" s="4">
        <f>_xlfn.NUMBERVALUE(Test_Length_Start[[#This Row],[Column7]])</f>
        <v>4.2568914316015199E-2</v>
      </c>
      <c r="K500" s="4">
        <f>_xlfn.NUMBERVALUE(Test_Length_Start[[#This Row],[Column12]])</f>
        <v>3.1897019989555702</v>
      </c>
      <c r="L500" s="8">
        <f>_xlfn.NUMBERVALUE(Test_Length_Start[[#This Row],[Column10]])</f>
        <v>3.1683369193858398E-2</v>
      </c>
      <c r="M500" s="4">
        <f>_xlfn.NUMBERVALUE(Test_Length_Start[[#This Row],[Column11]])</f>
        <v>0.31231445447448197</v>
      </c>
      <c r="N500" s="8">
        <f>Tableau2[[#This Row],[Longueur manquante]]-(6-Tableau2[[#This Row],[longueur]])</f>
        <v>-1.8883483094096978</v>
      </c>
    </row>
    <row r="501" spans="2:14" x14ac:dyDescent="0.25">
      <c r="B501" s="3" t="str">
        <f t="shared" si="14"/>
        <v>12</v>
      </c>
      <c r="C501" s="4" t="str">
        <f>Test_Length_Start[[#This Row],[Column1]]</f>
        <v>12-Ground_Truth</v>
      </c>
      <c r="D501" s="3">
        <f t="shared" si="15"/>
        <v>-2</v>
      </c>
      <c r="E501" s="4">
        <f>_xlfn.NUMBERVALUE(Test_Length_Start[[#This Row],[Column2]])</f>
        <v>9.7480055297363499</v>
      </c>
      <c r="F501" s="4">
        <f>_xlfn.NUMBERVALUE(Test_Length_Start[[#This Row],[Column3]])</f>
        <v>3.7785279627801098</v>
      </c>
      <c r="G501" s="4">
        <f>_xlfn.NUMBERVALUE(Test_Length_Start[[#This Row],[Column4]])</f>
        <v>1.17255278912954E-2</v>
      </c>
      <c r="H501" s="4">
        <f>_xlfn.NUMBERVALUE(Test_Length_Start[[#This Row],[Column5]])</f>
        <v>6.8644616701121999E-2</v>
      </c>
      <c r="I501" s="4">
        <f>_xlfn.NUMBERVALUE(Test_Length_Start[[#This Row],[Column6]])</f>
        <v>9.4335706068038403E-3</v>
      </c>
      <c r="J501" s="4">
        <f>_xlfn.NUMBERVALUE(Test_Length_Start[[#This Row],[Column7]])</f>
        <v>4.50545929688188E-2</v>
      </c>
      <c r="K501" s="4">
        <f>_xlfn.NUMBERVALUE(Test_Length_Start[[#This Row],[Column12]])</f>
        <v>3.2014407350215999</v>
      </c>
      <c r="L501" s="8">
        <f>_xlfn.NUMBERVALUE(Test_Length_Start[[#This Row],[Column10]])</f>
        <v>3.48263262318739E-2</v>
      </c>
      <c r="M501" s="4">
        <f>_xlfn.NUMBERVALUE(Test_Length_Start[[#This Row],[Column11]])</f>
        <v>0.34139968348547001</v>
      </c>
      <c r="N501" s="8">
        <f>Tableau2[[#This Row],[Longueur manquante]]-(6-Tableau2[[#This Row],[longueur]])</f>
        <v>-1.8800723537344202</v>
      </c>
    </row>
    <row r="502" spans="2:14" x14ac:dyDescent="0.25">
      <c r="B502" s="3" t="str">
        <f t="shared" si="14"/>
        <v>13</v>
      </c>
      <c r="C502" s="4" t="str">
        <f>Test_Length_Start[[#This Row],[Column1]]</f>
        <v>13-Camera-0,0</v>
      </c>
      <c r="D502" s="3">
        <f t="shared" si="15"/>
        <v>0</v>
      </c>
      <c r="E502" s="4">
        <f>_xlfn.NUMBERVALUE(Test_Length_Start[[#This Row],[Column2]])</f>
        <v>76.724016347059901</v>
      </c>
      <c r="F502" s="4">
        <f>_xlfn.NUMBERVALUE(Test_Length_Start[[#This Row],[Column3]])</f>
        <v>3.8749965511052999</v>
      </c>
      <c r="G502" s="4">
        <f>_xlfn.NUMBERVALUE(Test_Length_Start[[#This Row],[Column4]])</f>
        <v>2.52095136093274E-2</v>
      </c>
      <c r="H502" s="4">
        <f>_xlfn.NUMBERVALUE(Test_Length_Start[[#This Row],[Column5]])</f>
        <v>8.2568289139405698E-2</v>
      </c>
      <c r="I502" s="4">
        <f>_xlfn.NUMBERVALUE(Test_Length_Start[[#This Row],[Column6]])</f>
        <v>1.7683550038471298E-2</v>
      </c>
      <c r="J502" s="4">
        <f>_xlfn.NUMBERVALUE(Test_Length_Start[[#This Row],[Column7]])</f>
        <v>6.5804927355208598E-2</v>
      </c>
      <c r="K502" s="4">
        <f>_xlfn.NUMBERVALUE(Test_Length_Start[[#This Row],[Column12]])</f>
        <v>2.3593445190927</v>
      </c>
      <c r="L502" s="8">
        <f>_xlfn.NUMBERVALUE(Test_Length_Start[[#This Row],[Column10]])</f>
        <v>8.5681533808190394E-2</v>
      </c>
      <c r="M502" s="4">
        <f>_xlfn.NUMBERVALUE(Test_Length_Start[[#This Row],[Column11]])</f>
        <v>0.382457281899928</v>
      </c>
      <c r="N502" s="8">
        <f>Tableau2[[#This Row],[Longueur manquante]]-(6-Tableau2[[#This Row],[longueur]])</f>
        <v>-1.7425461669947722</v>
      </c>
    </row>
    <row r="503" spans="2:14" x14ac:dyDescent="0.25">
      <c r="B503" s="3" t="str">
        <f t="shared" si="14"/>
        <v>13</v>
      </c>
      <c r="C503" s="4" t="str">
        <f>Test_Length_Start[[#This Row],[Column1]]</f>
        <v>13-Camera-0,0</v>
      </c>
      <c r="D503" s="3">
        <f t="shared" si="15"/>
        <v>0</v>
      </c>
      <c r="E503" s="4">
        <f>_xlfn.NUMBERVALUE(Test_Length_Start[[#This Row],[Column2]])</f>
        <v>46.032116063226802</v>
      </c>
      <c r="F503" s="4">
        <f>_xlfn.NUMBERVALUE(Test_Length_Start[[#This Row],[Column3]])</f>
        <v>3.6260310219883798</v>
      </c>
      <c r="G503" s="4">
        <f>_xlfn.NUMBERVALUE(Test_Length_Start[[#This Row],[Column4]])</f>
        <v>1.6637230775376901E-2</v>
      </c>
      <c r="H503" s="4">
        <f>_xlfn.NUMBERVALUE(Test_Length_Start[[#This Row],[Column5]])</f>
        <v>8.72076755785888E-2</v>
      </c>
      <c r="I503" s="4">
        <f>_xlfn.NUMBERVALUE(Test_Length_Start[[#This Row],[Column6]])</f>
        <v>1.1841955103440801E-2</v>
      </c>
      <c r="J503" s="4">
        <f>_xlfn.NUMBERVALUE(Test_Length_Start[[#This Row],[Column7]])</f>
        <v>5.6705463325493401E-2</v>
      </c>
      <c r="K503" s="4">
        <f>_xlfn.NUMBERVALUE(Test_Length_Start[[#This Row],[Column12]])</f>
        <v>2.3026755200698901</v>
      </c>
      <c r="L503" s="8">
        <f>_xlfn.NUMBERVALUE(Test_Length_Start[[#This Row],[Column10]])</f>
        <v>5.5069346643316502E-2</v>
      </c>
      <c r="M503" s="4">
        <f>_xlfn.NUMBERVALUE(Test_Length_Start[[#This Row],[Column11]])</f>
        <v>0.41982778378284002</v>
      </c>
      <c r="N503" s="8">
        <f>Tableau2[[#This Row],[Longueur manquante]]-(6-Tableau2[[#This Row],[longueur]])</f>
        <v>-1.9541411942287801</v>
      </c>
    </row>
    <row r="504" spans="2:14" x14ac:dyDescent="0.25">
      <c r="B504" s="3" t="str">
        <f t="shared" si="14"/>
        <v>13</v>
      </c>
      <c r="C504" s="4" t="str">
        <f>Test_Length_Start[[#This Row],[Column1]]</f>
        <v>13-Camera-0,0</v>
      </c>
      <c r="D504" s="3">
        <f t="shared" si="15"/>
        <v>0</v>
      </c>
      <c r="E504" s="4">
        <f>_xlfn.NUMBERVALUE(Test_Length_Start[[#This Row],[Column2]])</f>
        <v>56.655712127407703</v>
      </c>
      <c r="F504" s="4">
        <f>_xlfn.NUMBERVALUE(Test_Length_Start[[#This Row],[Column3]])</f>
        <v>3.81260059275301</v>
      </c>
      <c r="G504" s="4">
        <f>_xlfn.NUMBERVALUE(Test_Length_Start[[#This Row],[Column4]])</f>
        <v>2.8630441133102799E-2</v>
      </c>
      <c r="H504" s="4">
        <f>_xlfn.NUMBERVALUE(Test_Length_Start[[#This Row],[Column5]])</f>
        <v>8.8737495512881195E-2</v>
      </c>
      <c r="I504" s="4">
        <f>_xlfn.NUMBERVALUE(Test_Length_Start[[#This Row],[Column6]])</f>
        <v>2.4781862025415401E-2</v>
      </c>
      <c r="J504" s="4">
        <f>_xlfn.NUMBERVALUE(Test_Length_Start[[#This Row],[Column7]])</f>
        <v>6.5837796466832701E-2</v>
      </c>
      <c r="K504" s="4">
        <f>_xlfn.NUMBERVALUE(Test_Length_Start[[#This Row],[Column12]])</f>
        <v>2.3037178460508501</v>
      </c>
      <c r="L504" s="8">
        <f>_xlfn.NUMBERVALUE(Test_Length_Start[[#This Row],[Column10]])</f>
        <v>7.8604056777871301E-2</v>
      </c>
      <c r="M504" s="4">
        <f>_xlfn.NUMBERVALUE(Test_Length_Start[[#This Row],[Column11]])</f>
        <v>0.395228137239715</v>
      </c>
      <c r="N504" s="8">
        <f>Tableau2[[#This Row],[Longueur manquante]]-(6-Tableau2[[#This Row],[longueur]])</f>
        <v>-1.7921712700072749</v>
      </c>
    </row>
    <row r="505" spans="2:14" x14ac:dyDescent="0.25">
      <c r="B505" s="3" t="str">
        <f t="shared" si="14"/>
        <v>13</v>
      </c>
      <c r="C505" s="4" t="str">
        <f>Test_Length_Start[[#This Row],[Column1]]</f>
        <v>13-Camera-0,0</v>
      </c>
      <c r="D505" s="3">
        <f t="shared" si="15"/>
        <v>0</v>
      </c>
      <c r="E505" s="4">
        <f>_xlfn.NUMBERVALUE(Test_Length_Start[[#This Row],[Column2]])</f>
        <v>49.739969640152601</v>
      </c>
      <c r="F505" s="4">
        <f>_xlfn.NUMBERVALUE(Test_Length_Start[[#This Row],[Column3]])</f>
        <v>3.80752580793088</v>
      </c>
      <c r="G505" s="4">
        <f>_xlfn.NUMBERVALUE(Test_Length_Start[[#This Row],[Column4]])</f>
        <v>2.9562880360326001E-2</v>
      </c>
      <c r="H505" s="4">
        <f>_xlfn.NUMBERVALUE(Test_Length_Start[[#This Row],[Column5]])</f>
        <v>8.1102524951035898E-2</v>
      </c>
      <c r="I505" s="4">
        <f>_xlfn.NUMBERVALUE(Test_Length_Start[[#This Row],[Column6]])</f>
        <v>1.7839470712930301E-2</v>
      </c>
      <c r="J505" s="4">
        <f>_xlfn.NUMBERVALUE(Test_Length_Start[[#This Row],[Column7]])</f>
        <v>6.6461095646002902E-2</v>
      </c>
      <c r="K505" s="4">
        <f>_xlfn.NUMBERVALUE(Test_Length_Start[[#This Row],[Column12]])</f>
        <v>2.5295905399834702</v>
      </c>
      <c r="L505" s="8">
        <f>_xlfn.NUMBERVALUE(Test_Length_Start[[#This Row],[Column10]])</f>
        <v>9.5913944385456307E-2</v>
      </c>
      <c r="M505" s="4">
        <f>_xlfn.NUMBERVALUE(Test_Length_Start[[#This Row],[Column11]])</f>
        <v>0.367288472594542</v>
      </c>
      <c r="N505" s="8">
        <f>Tableau2[[#This Row],[Longueur manquante]]-(6-Tableau2[[#This Row],[longueur]])</f>
        <v>-1.825185719474578</v>
      </c>
    </row>
    <row r="506" spans="2:14" x14ac:dyDescent="0.25">
      <c r="B506" s="3" t="str">
        <f t="shared" si="14"/>
        <v>13</v>
      </c>
      <c r="C506" s="4" t="str">
        <f>Test_Length_Start[[#This Row],[Column1]]</f>
        <v>13-Camera-0,0</v>
      </c>
      <c r="D506" s="3">
        <f t="shared" si="15"/>
        <v>0</v>
      </c>
      <c r="E506" s="4">
        <f>_xlfn.NUMBERVALUE(Test_Length_Start[[#This Row],[Column2]])</f>
        <v>61.564663806811502</v>
      </c>
      <c r="F506" s="4">
        <f>_xlfn.NUMBERVALUE(Test_Length_Start[[#This Row],[Column3]])</f>
        <v>3.8731097854334502</v>
      </c>
      <c r="G506" s="4">
        <f>_xlfn.NUMBERVALUE(Test_Length_Start[[#This Row],[Column4]])</f>
        <v>1.11264440161739E-2</v>
      </c>
      <c r="H506" s="4">
        <f>_xlfn.NUMBERVALUE(Test_Length_Start[[#This Row],[Column5]])</f>
        <v>7.5613932092182701E-2</v>
      </c>
      <c r="I506" s="4">
        <f>_xlfn.NUMBERVALUE(Test_Length_Start[[#This Row],[Column6]])</f>
        <v>7.9930607390900892E-3</v>
      </c>
      <c r="J506" s="4">
        <f>_xlfn.NUMBERVALUE(Test_Length_Start[[#This Row],[Column7]])</f>
        <v>5.2213530084092699E-2</v>
      </c>
      <c r="K506" s="4">
        <f>_xlfn.NUMBERVALUE(Test_Length_Start[[#This Row],[Column12]])</f>
        <v>2.41704438906162</v>
      </c>
      <c r="L506" s="8">
        <f>_xlfn.NUMBERVALUE(Test_Length_Start[[#This Row],[Column10]])</f>
        <v>4.3817563156474199E-2</v>
      </c>
      <c r="M506" s="4">
        <f>_xlfn.NUMBERVALUE(Test_Length_Start[[#This Row],[Column11]])</f>
        <v>0.37019996171421998</v>
      </c>
      <c r="N506" s="8">
        <f>Tableau2[[#This Row],[Longueur manquante]]-(6-Tableau2[[#This Row],[longueur]])</f>
        <v>-1.7566902528523298</v>
      </c>
    </row>
    <row r="507" spans="2:14" x14ac:dyDescent="0.25">
      <c r="B507" s="3" t="str">
        <f t="shared" si="14"/>
        <v>13</v>
      </c>
      <c r="C507" s="4" t="str">
        <f>Test_Length_Start[[#This Row],[Column1]]</f>
        <v>13-Camera-0,0</v>
      </c>
      <c r="D507" s="3">
        <f t="shared" si="15"/>
        <v>0</v>
      </c>
      <c r="E507" s="4">
        <f>_xlfn.NUMBERVALUE(Test_Length_Start[[#This Row],[Column2]])</f>
        <v>86.498288883148604</v>
      </c>
      <c r="F507" s="4">
        <f>_xlfn.NUMBERVALUE(Test_Length_Start[[#This Row],[Column3]])</f>
        <v>4.2380547938613597</v>
      </c>
      <c r="G507" s="4">
        <f>_xlfn.NUMBERVALUE(Test_Length_Start[[#This Row],[Column4]])</f>
        <v>2.91107185783166E-2</v>
      </c>
      <c r="H507" s="4">
        <f>_xlfn.NUMBERVALUE(Test_Length_Start[[#This Row],[Column5]])</f>
        <v>8.8203956425986094E-2</v>
      </c>
      <c r="I507" s="4">
        <f>_xlfn.NUMBERVALUE(Test_Length_Start[[#This Row],[Column6]])</f>
        <v>2.18906284968888E-2</v>
      </c>
      <c r="J507" s="4">
        <f>_xlfn.NUMBERVALUE(Test_Length_Start[[#This Row],[Column7]])</f>
        <v>6.0823514536529899E-2</v>
      </c>
      <c r="K507" s="4">
        <f>_xlfn.NUMBERVALUE(Test_Length_Start[[#This Row],[Column12]])</f>
        <v>2.4587418530136298</v>
      </c>
      <c r="L507" s="8">
        <f>_xlfn.NUMBERVALUE(Test_Length_Start[[#This Row],[Column10]])</f>
        <v>0.29420834176180699</v>
      </c>
      <c r="M507" s="4">
        <f>_xlfn.NUMBERVALUE(Test_Length_Start[[#This Row],[Column11]])</f>
        <v>0.465704738310807</v>
      </c>
      <c r="N507" s="8">
        <f>Tableau2[[#This Row],[Longueur manquante]]-(6-Tableau2[[#This Row],[longueur]])</f>
        <v>-1.2962404678278332</v>
      </c>
    </row>
    <row r="508" spans="2:14" x14ac:dyDescent="0.25">
      <c r="B508" s="3" t="str">
        <f t="shared" si="14"/>
        <v>13</v>
      </c>
      <c r="C508" s="4" t="str">
        <f>Test_Length_Start[[#This Row],[Column1]]</f>
        <v>13-Camera-0,0</v>
      </c>
      <c r="D508" s="3">
        <f t="shared" si="15"/>
        <v>0</v>
      </c>
      <c r="E508" s="4">
        <f>_xlfn.NUMBERVALUE(Test_Length_Start[[#This Row],[Column2]])</f>
        <v>46.209180882741101</v>
      </c>
      <c r="F508" s="4">
        <f>_xlfn.NUMBERVALUE(Test_Length_Start[[#This Row],[Column3]])</f>
        <v>3.65232791595438</v>
      </c>
      <c r="G508" s="4">
        <f>_xlfn.NUMBERVALUE(Test_Length_Start[[#This Row],[Column4]])</f>
        <v>1.4702538288996999E-2</v>
      </c>
      <c r="H508" s="4">
        <f>_xlfn.NUMBERVALUE(Test_Length_Start[[#This Row],[Column5]])</f>
        <v>8.6507598087054494E-2</v>
      </c>
      <c r="I508" s="4">
        <f>_xlfn.NUMBERVALUE(Test_Length_Start[[#This Row],[Column6]])</f>
        <v>1.1667985617765299E-2</v>
      </c>
      <c r="J508" s="4">
        <f>_xlfn.NUMBERVALUE(Test_Length_Start[[#This Row],[Column7]])</f>
        <v>5.6067791092706001E-2</v>
      </c>
      <c r="K508" s="4">
        <f>_xlfn.NUMBERVALUE(Test_Length_Start[[#This Row],[Column12]])</f>
        <v>3.3990054889582</v>
      </c>
      <c r="L508" s="8">
        <f>_xlfn.NUMBERVALUE(Test_Length_Start[[#This Row],[Column10]])</f>
        <v>4.02305935961738E-2</v>
      </c>
      <c r="M508" s="4">
        <f>_xlfn.NUMBERVALUE(Test_Length_Start[[#This Row],[Column11]])</f>
        <v>0.41151970947085997</v>
      </c>
      <c r="N508" s="8">
        <f>Tableau2[[#This Row],[Longueur manquante]]-(6-Tableau2[[#This Row],[longueur]])</f>
        <v>-1.93615237457476</v>
      </c>
    </row>
    <row r="509" spans="2:14" x14ac:dyDescent="0.25">
      <c r="B509" s="3" t="str">
        <f t="shared" si="14"/>
        <v>13</v>
      </c>
      <c r="C509" s="4" t="str">
        <f>Test_Length_Start[[#This Row],[Column1]]</f>
        <v>13-Camera-0,0</v>
      </c>
      <c r="D509" s="3">
        <f t="shared" si="15"/>
        <v>0</v>
      </c>
      <c r="E509" s="4">
        <f>_xlfn.NUMBERVALUE(Test_Length_Start[[#This Row],[Column2]])</f>
        <v>53.498297621947998</v>
      </c>
      <c r="F509" s="4">
        <f>_xlfn.NUMBERVALUE(Test_Length_Start[[#This Row],[Column3]])</f>
        <v>3.79479832097925</v>
      </c>
      <c r="G509" s="4">
        <f>_xlfn.NUMBERVALUE(Test_Length_Start[[#This Row],[Column4]])</f>
        <v>1.13300564132927E-2</v>
      </c>
      <c r="H509" s="4">
        <f>_xlfn.NUMBERVALUE(Test_Length_Start[[#This Row],[Column5]])</f>
        <v>8.0390181358772003E-2</v>
      </c>
      <c r="I509" s="4">
        <f>_xlfn.NUMBERVALUE(Test_Length_Start[[#This Row],[Column6]])</f>
        <v>1.01715156943316E-2</v>
      </c>
      <c r="J509" s="4">
        <f>_xlfn.NUMBERVALUE(Test_Length_Start[[#This Row],[Column7]])</f>
        <v>5.5273936051472801E-2</v>
      </c>
      <c r="K509" s="4">
        <f>_xlfn.NUMBERVALUE(Test_Length_Start[[#This Row],[Column12]])</f>
        <v>2.27570329897571</v>
      </c>
      <c r="L509" s="8">
        <f>_xlfn.NUMBERVALUE(Test_Length_Start[[#This Row],[Column10]])</f>
        <v>3.2836500025130999E-2</v>
      </c>
      <c r="M509" s="4">
        <f>_xlfn.NUMBERVALUE(Test_Length_Start[[#This Row],[Column11]])</f>
        <v>0.37645498306599101</v>
      </c>
      <c r="N509" s="8">
        <f>Tableau2[[#This Row],[Longueur manquante]]-(6-Tableau2[[#This Row],[longueur]])</f>
        <v>-1.8287466959547589</v>
      </c>
    </row>
    <row r="510" spans="2:14" x14ac:dyDescent="0.25">
      <c r="B510" s="3" t="str">
        <f t="shared" si="14"/>
        <v>13</v>
      </c>
      <c r="C510" s="4" t="str">
        <f>Test_Length_Start[[#This Row],[Column1]]</f>
        <v>13-Camera-0,0</v>
      </c>
      <c r="D510" s="3">
        <f t="shared" si="15"/>
        <v>0</v>
      </c>
      <c r="E510" s="4">
        <f>_xlfn.NUMBERVALUE(Test_Length_Start[[#This Row],[Column2]])</f>
        <v>41.414805648980803</v>
      </c>
      <c r="F510" s="4">
        <f>_xlfn.NUMBERVALUE(Test_Length_Start[[#This Row],[Column3]])</f>
        <v>3.6789655024941101</v>
      </c>
      <c r="G510" s="4">
        <f>_xlfn.NUMBERVALUE(Test_Length_Start[[#This Row],[Column4]])</f>
        <v>2.2775394130082699E-2</v>
      </c>
      <c r="H510" s="4">
        <f>_xlfn.NUMBERVALUE(Test_Length_Start[[#This Row],[Column5]])</f>
        <v>8.9499276395222496E-2</v>
      </c>
      <c r="I510" s="4">
        <f>_xlfn.NUMBERVALUE(Test_Length_Start[[#This Row],[Column6]])</f>
        <v>1.7665360680024E-2</v>
      </c>
      <c r="J510" s="4">
        <f>_xlfn.NUMBERVALUE(Test_Length_Start[[#This Row],[Column7]])</f>
        <v>6.2500175486762094E-2</v>
      </c>
      <c r="K510" s="4">
        <f>_xlfn.NUMBERVALUE(Test_Length_Start[[#This Row],[Column12]])</f>
        <v>2.3607774110278101</v>
      </c>
      <c r="L510" s="8">
        <f>_xlfn.NUMBERVALUE(Test_Length_Start[[#This Row],[Column10]])</f>
        <v>7.9852802443465501E-2</v>
      </c>
      <c r="M510" s="4">
        <f>_xlfn.NUMBERVALUE(Test_Length_Start[[#This Row],[Column11]])</f>
        <v>0.40412651693866702</v>
      </c>
      <c r="N510" s="8">
        <f>Tableau2[[#This Row],[Longueur manquante]]-(6-Tableau2[[#This Row],[longueur]])</f>
        <v>-1.9169079805672229</v>
      </c>
    </row>
    <row r="511" spans="2:14" x14ac:dyDescent="0.25">
      <c r="B511" s="3" t="str">
        <f t="shared" si="14"/>
        <v>13</v>
      </c>
      <c r="C511" s="4" t="str">
        <f>Test_Length_Start[[#This Row],[Column1]]</f>
        <v>13-Camera-0,0</v>
      </c>
      <c r="D511" s="3">
        <f t="shared" si="15"/>
        <v>0</v>
      </c>
      <c r="E511" s="4">
        <f>_xlfn.NUMBERVALUE(Test_Length_Start[[#This Row],[Column2]])</f>
        <v>54.906972412123203</v>
      </c>
      <c r="F511" s="4">
        <f>_xlfn.NUMBERVALUE(Test_Length_Start[[#This Row],[Column3]])</f>
        <v>4.0440097698363404</v>
      </c>
      <c r="G511" s="4">
        <f>_xlfn.NUMBERVALUE(Test_Length_Start[[#This Row],[Column4]])</f>
        <v>6.3871105374190398E-2</v>
      </c>
      <c r="H511" s="4">
        <f>_xlfn.NUMBERVALUE(Test_Length_Start[[#This Row],[Column5]])</f>
        <v>0.104144504999012</v>
      </c>
      <c r="I511" s="4">
        <f>_xlfn.NUMBERVALUE(Test_Length_Start[[#This Row],[Column6]])</f>
        <v>3.3198643626858503E-2</v>
      </c>
      <c r="J511" s="4">
        <f>_xlfn.NUMBERVALUE(Test_Length_Start[[#This Row],[Column7]])</f>
        <v>9.6585943300635899E-2</v>
      </c>
      <c r="K511" s="4">
        <f>_xlfn.NUMBERVALUE(Test_Length_Start[[#This Row],[Column12]])</f>
        <v>2.3085412259679199</v>
      </c>
      <c r="L511" s="8">
        <f>_xlfn.NUMBERVALUE(Test_Length_Start[[#This Row],[Column10]])</f>
        <v>0.299167785760244</v>
      </c>
      <c r="M511" s="4">
        <f>_xlfn.NUMBERVALUE(Test_Length_Start[[#This Row],[Column11]])</f>
        <v>0.42463441013151698</v>
      </c>
      <c r="N511" s="8">
        <f>Tableau2[[#This Row],[Longueur manquante]]-(6-Tableau2[[#This Row],[longueur]])</f>
        <v>-1.5313558200321427</v>
      </c>
    </row>
    <row r="512" spans="2:14" x14ac:dyDescent="0.25">
      <c r="B512" s="3" t="str">
        <f t="shared" si="14"/>
        <v>13</v>
      </c>
      <c r="C512" s="4" t="str">
        <f>Test_Length_Start[[#This Row],[Column1]]</f>
        <v>13-Camera-0,0</v>
      </c>
      <c r="D512" s="3">
        <f t="shared" si="15"/>
        <v>0</v>
      </c>
      <c r="E512" s="4">
        <f>_xlfn.NUMBERVALUE(Test_Length_Start[[#This Row],[Column2]])</f>
        <v>63.705338772491302</v>
      </c>
      <c r="F512" s="4">
        <f>_xlfn.NUMBERVALUE(Test_Length_Start[[#This Row],[Column3]])</f>
        <v>3.9063221174348199</v>
      </c>
      <c r="G512" s="4">
        <f>_xlfn.NUMBERVALUE(Test_Length_Start[[#This Row],[Column4]])</f>
        <v>4.8884532036469301E-2</v>
      </c>
      <c r="H512" s="4">
        <f>_xlfn.NUMBERVALUE(Test_Length_Start[[#This Row],[Column5]])</f>
        <v>0.113090788914186</v>
      </c>
      <c r="I512" s="4">
        <f>_xlfn.NUMBERVALUE(Test_Length_Start[[#This Row],[Column6]])</f>
        <v>2.20478380483165E-2</v>
      </c>
      <c r="J512" s="4">
        <f>_xlfn.NUMBERVALUE(Test_Length_Start[[#This Row],[Column7]])</f>
        <v>8.7909952989756901E-2</v>
      </c>
      <c r="K512" s="4">
        <f>_xlfn.NUMBERVALUE(Test_Length_Start[[#This Row],[Column12]])</f>
        <v>2.3664200829807598</v>
      </c>
      <c r="L512" s="8">
        <f>_xlfn.NUMBERVALUE(Test_Length_Start[[#This Row],[Column10]])</f>
        <v>0.39020277125838598</v>
      </c>
      <c r="M512" s="4">
        <f>_xlfn.NUMBERVALUE(Test_Length_Start[[#This Row],[Column11]])</f>
        <v>0.518517391414128</v>
      </c>
      <c r="N512" s="8">
        <f>Tableau2[[#This Row],[Longueur manquante]]-(6-Tableau2[[#This Row],[longueur]])</f>
        <v>-1.5751604911510522</v>
      </c>
    </row>
    <row r="513" spans="2:14" x14ac:dyDescent="0.25">
      <c r="B513" s="3" t="str">
        <f t="shared" si="14"/>
        <v>13</v>
      </c>
      <c r="C513" s="4" t="str">
        <f>Test_Length_Start[[#This Row],[Column1]]</f>
        <v>13-Camera-0,0</v>
      </c>
      <c r="D513" s="3">
        <f t="shared" si="15"/>
        <v>0</v>
      </c>
      <c r="E513" s="4">
        <f>_xlfn.NUMBERVALUE(Test_Length_Start[[#This Row],[Column2]])</f>
        <v>71.807884614391696</v>
      </c>
      <c r="F513" s="4">
        <f>_xlfn.NUMBERVALUE(Test_Length_Start[[#This Row],[Column3]])</f>
        <v>3.8994959438985899</v>
      </c>
      <c r="G513" s="4">
        <f>_xlfn.NUMBERVALUE(Test_Length_Start[[#This Row],[Column4]])</f>
        <v>2.2256960970840099E-2</v>
      </c>
      <c r="H513" s="4">
        <f>_xlfn.NUMBERVALUE(Test_Length_Start[[#This Row],[Column5]])</f>
        <v>8.0060480532040901E-2</v>
      </c>
      <c r="I513" s="4">
        <f>_xlfn.NUMBERVALUE(Test_Length_Start[[#This Row],[Column6]])</f>
        <v>1.3962866314502E-2</v>
      </c>
      <c r="J513" s="4">
        <f>_xlfn.NUMBERVALUE(Test_Length_Start[[#This Row],[Column7]])</f>
        <v>6.0498573589028902E-2</v>
      </c>
      <c r="K513" s="4">
        <f>_xlfn.NUMBERVALUE(Test_Length_Start[[#This Row],[Column12]])</f>
        <v>2.3697668989188898</v>
      </c>
      <c r="L513" s="8">
        <f>_xlfn.NUMBERVALUE(Test_Length_Start[[#This Row],[Column10]])</f>
        <v>7.7903698215547296E-2</v>
      </c>
      <c r="M513" s="4">
        <f>_xlfn.NUMBERVALUE(Test_Length_Start[[#This Row],[Column11]])</f>
        <v>0.37802455076193903</v>
      </c>
      <c r="N513" s="8">
        <f>Tableau2[[#This Row],[Longueur manquante]]-(6-Tableau2[[#This Row],[longueur]])</f>
        <v>-1.722479505339471</v>
      </c>
    </row>
    <row r="514" spans="2:14" x14ac:dyDescent="0.25">
      <c r="B514" s="3" t="str">
        <f t="shared" ref="B514:B577" si="16">SUBSTITUTE(LEFT(C514,2),"-","")</f>
        <v>13</v>
      </c>
      <c r="C514" s="4" t="str">
        <f>Test_Length_Start[[#This Row],[Column1]]</f>
        <v>13-Camera-0,0</v>
      </c>
      <c r="D514" s="3">
        <f t="shared" ref="D514:D577" si="17">_xlfn.NUMBERVALUE(IFERROR(RIGHT(C514,LEN(C514)-SEARCH("-",C514,5)),-0.2))*10</f>
        <v>0</v>
      </c>
      <c r="E514" s="4">
        <f>_xlfn.NUMBERVALUE(Test_Length_Start[[#This Row],[Column2]])</f>
        <v>48.0511344835664</v>
      </c>
      <c r="F514" s="4">
        <f>_xlfn.NUMBERVALUE(Test_Length_Start[[#This Row],[Column3]])</f>
        <v>3.8775487088979399</v>
      </c>
      <c r="G514" s="4">
        <f>_xlfn.NUMBERVALUE(Test_Length_Start[[#This Row],[Column4]])</f>
        <v>2.4262234598455501E-2</v>
      </c>
      <c r="H514" s="4">
        <f>_xlfn.NUMBERVALUE(Test_Length_Start[[#This Row],[Column5]])</f>
        <v>8.3258346866139601E-2</v>
      </c>
      <c r="I514" s="4">
        <f>_xlfn.NUMBERVALUE(Test_Length_Start[[#This Row],[Column6]])</f>
        <v>1.4323892650176299E-2</v>
      </c>
      <c r="J514" s="4">
        <f>_xlfn.NUMBERVALUE(Test_Length_Start[[#This Row],[Column7]])</f>
        <v>6.3904326257925304E-2</v>
      </c>
      <c r="K514" s="4">
        <f>_xlfn.NUMBERVALUE(Test_Length_Start[[#This Row],[Column12]])</f>
        <v>2.38498855091165</v>
      </c>
      <c r="L514" s="8">
        <f>_xlfn.NUMBERVALUE(Test_Length_Start[[#This Row],[Column10]])</f>
        <v>0.16980066691322901</v>
      </c>
      <c r="M514" s="4">
        <f>_xlfn.NUMBERVALUE(Test_Length_Start[[#This Row],[Column11]])</f>
        <v>0.36631352054511801</v>
      </c>
      <c r="N514" s="8">
        <f>Tableau2[[#This Row],[Longueur manquante]]-(6-Tableau2[[#This Row],[longueur]])</f>
        <v>-1.7561377705569421</v>
      </c>
    </row>
    <row r="515" spans="2:14" x14ac:dyDescent="0.25">
      <c r="B515" s="3" t="str">
        <f t="shared" si="16"/>
        <v>13</v>
      </c>
      <c r="C515" s="4" t="str">
        <f>Test_Length_Start[[#This Row],[Column1]]</f>
        <v>13-Camera-0,0</v>
      </c>
      <c r="D515" s="3">
        <f t="shared" si="17"/>
        <v>0</v>
      </c>
      <c r="E515" s="4">
        <f>_xlfn.NUMBERVALUE(Test_Length_Start[[#This Row],[Column2]])</f>
        <v>55.298642415086597</v>
      </c>
      <c r="F515" s="4">
        <f>_xlfn.NUMBERVALUE(Test_Length_Start[[#This Row],[Column3]])</f>
        <v>3.8198450129899699</v>
      </c>
      <c r="G515" s="4">
        <f>_xlfn.NUMBERVALUE(Test_Length_Start[[#This Row],[Column4]])</f>
        <v>1.6364765295739301E-2</v>
      </c>
      <c r="H515" s="4">
        <f>_xlfn.NUMBERVALUE(Test_Length_Start[[#This Row],[Column5]])</f>
        <v>7.9492410612387196E-2</v>
      </c>
      <c r="I515" s="4">
        <f>_xlfn.NUMBERVALUE(Test_Length_Start[[#This Row],[Column6]])</f>
        <v>1.3940934178438899E-2</v>
      </c>
      <c r="J515" s="4">
        <f>_xlfn.NUMBERVALUE(Test_Length_Start[[#This Row],[Column7]])</f>
        <v>5.5319072996978698E-2</v>
      </c>
      <c r="K515" s="4">
        <f>_xlfn.NUMBERVALUE(Test_Length_Start[[#This Row],[Column12]])</f>
        <v>2.3332738210447102</v>
      </c>
      <c r="L515" s="8">
        <f>_xlfn.NUMBERVALUE(Test_Length_Start[[#This Row],[Column10]])</f>
        <v>4.7091915496696897E-2</v>
      </c>
      <c r="M515" s="4">
        <f>_xlfn.NUMBERVALUE(Test_Length_Start[[#This Row],[Column11]])</f>
        <v>0.36900263939773198</v>
      </c>
      <c r="N515" s="8">
        <f>Tableau2[[#This Row],[Longueur manquante]]-(6-Tableau2[[#This Row],[longueur]])</f>
        <v>-1.8111523476122982</v>
      </c>
    </row>
    <row r="516" spans="2:14" x14ac:dyDescent="0.25">
      <c r="B516" s="3" t="str">
        <f t="shared" si="16"/>
        <v>13</v>
      </c>
      <c r="C516" s="4" t="str">
        <f>Test_Length_Start[[#This Row],[Column1]]</f>
        <v>13-Camera-0,0</v>
      </c>
      <c r="D516" s="3">
        <f t="shared" si="17"/>
        <v>0</v>
      </c>
      <c r="E516" s="4">
        <f>_xlfn.NUMBERVALUE(Test_Length_Start[[#This Row],[Column2]])</f>
        <v>54.157725519200902</v>
      </c>
      <c r="F516" s="4">
        <f>_xlfn.NUMBERVALUE(Test_Length_Start[[#This Row],[Column3]])</f>
        <v>3.9092052801447799</v>
      </c>
      <c r="G516" s="4">
        <f>_xlfn.NUMBERVALUE(Test_Length_Start[[#This Row],[Column4]])</f>
        <v>2.7538536510306199E-2</v>
      </c>
      <c r="H516" s="4">
        <f>_xlfn.NUMBERVALUE(Test_Length_Start[[#This Row],[Column5]])</f>
        <v>9.0526474640424404E-2</v>
      </c>
      <c r="I516" s="4">
        <f>_xlfn.NUMBERVALUE(Test_Length_Start[[#This Row],[Column6]])</f>
        <v>2.1432280053168499E-2</v>
      </c>
      <c r="J516" s="4">
        <f>_xlfn.NUMBERVALUE(Test_Length_Start[[#This Row],[Column7]])</f>
        <v>7.2835206346980597E-2</v>
      </c>
      <c r="K516" s="4">
        <f>_xlfn.NUMBERVALUE(Test_Length_Start[[#This Row],[Column12]])</f>
        <v>2.4474497650517102</v>
      </c>
      <c r="L516" s="8">
        <f>_xlfn.NUMBERVALUE(Test_Length_Start[[#This Row],[Column10]])</f>
        <v>8.7949350499773898E-2</v>
      </c>
      <c r="M516" s="4">
        <f>_xlfn.NUMBERVALUE(Test_Length_Start[[#This Row],[Column11]])</f>
        <v>0.41332018410509402</v>
      </c>
      <c r="N516" s="8">
        <f>Tableau2[[#This Row],[Longueur manquante]]-(6-Tableau2[[#This Row],[longueur]])</f>
        <v>-1.6774745357501262</v>
      </c>
    </row>
    <row r="517" spans="2:14" x14ac:dyDescent="0.25">
      <c r="B517" s="3" t="str">
        <f t="shared" si="16"/>
        <v>13</v>
      </c>
      <c r="C517" s="4" t="str">
        <f>Test_Length_Start[[#This Row],[Column1]]</f>
        <v>13-Camera-0,0</v>
      </c>
      <c r="D517" s="3">
        <f t="shared" si="17"/>
        <v>0</v>
      </c>
      <c r="E517" s="4">
        <f>_xlfn.NUMBERVALUE(Test_Length_Start[[#This Row],[Column2]])</f>
        <v>57.613755349543801</v>
      </c>
      <c r="F517" s="4">
        <f>_xlfn.NUMBERVALUE(Test_Length_Start[[#This Row],[Column3]])</f>
        <v>3.6449972151771801</v>
      </c>
      <c r="G517" s="4">
        <f>_xlfn.NUMBERVALUE(Test_Length_Start[[#This Row],[Column4]])</f>
        <v>1.8754683993593702E-2</v>
      </c>
      <c r="H517" s="4">
        <f>_xlfn.NUMBERVALUE(Test_Length_Start[[#This Row],[Column5]])</f>
        <v>9.2935982221277594E-2</v>
      </c>
      <c r="I517" s="4">
        <f>_xlfn.NUMBERVALUE(Test_Length_Start[[#This Row],[Column6]])</f>
        <v>1.15493666801499E-2</v>
      </c>
      <c r="J517" s="4">
        <f>_xlfn.NUMBERVALUE(Test_Length_Start[[#This Row],[Column7]])</f>
        <v>6.5670442226284501E-2</v>
      </c>
      <c r="K517" s="4">
        <f>_xlfn.NUMBERVALUE(Test_Length_Start[[#This Row],[Column12]])</f>
        <v>2.5982931600883599</v>
      </c>
      <c r="L517" s="8">
        <f>_xlfn.NUMBERVALUE(Test_Length_Start[[#This Row],[Column10]])</f>
        <v>7.0964624302103194E-2</v>
      </c>
      <c r="M517" s="4">
        <f>_xlfn.NUMBERVALUE(Test_Length_Start[[#This Row],[Column11]])</f>
        <v>0.41530137667493899</v>
      </c>
      <c r="N517" s="8">
        <f>Tableau2[[#This Row],[Longueur manquante]]-(6-Tableau2[[#This Row],[longueur]])</f>
        <v>-1.9397014081478809</v>
      </c>
    </row>
    <row r="518" spans="2:14" x14ac:dyDescent="0.25">
      <c r="B518" s="3" t="str">
        <f t="shared" si="16"/>
        <v>13</v>
      </c>
      <c r="C518" s="4" t="str">
        <f>Test_Length_Start[[#This Row],[Column1]]</f>
        <v>13-Camera-0,0</v>
      </c>
      <c r="D518" s="3">
        <f t="shared" si="17"/>
        <v>0</v>
      </c>
      <c r="E518" s="4">
        <f>_xlfn.NUMBERVALUE(Test_Length_Start[[#This Row],[Column2]])</f>
        <v>56.012470250901899</v>
      </c>
      <c r="F518" s="4">
        <f>_xlfn.NUMBERVALUE(Test_Length_Start[[#This Row],[Column3]])</f>
        <v>3.7226071625095098</v>
      </c>
      <c r="G518" s="4">
        <f>_xlfn.NUMBERVALUE(Test_Length_Start[[#This Row],[Column4]])</f>
        <v>1.61399276991132E-2</v>
      </c>
      <c r="H518" s="4">
        <f>_xlfn.NUMBERVALUE(Test_Length_Start[[#This Row],[Column5]])</f>
        <v>8.0902275981407507E-2</v>
      </c>
      <c r="I518" s="4">
        <f>_xlfn.NUMBERVALUE(Test_Length_Start[[#This Row],[Column6]])</f>
        <v>8.4571406048752299E-3</v>
      </c>
      <c r="J518" s="4">
        <f>_xlfn.NUMBERVALUE(Test_Length_Start[[#This Row],[Column7]])</f>
        <v>6.0207568196300701E-2</v>
      </c>
      <c r="K518" s="4">
        <f>_xlfn.NUMBERVALUE(Test_Length_Start[[#This Row],[Column12]])</f>
        <v>2.3062235949328098</v>
      </c>
      <c r="L518" s="8">
        <f>_xlfn.NUMBERVALUE(Test_Length_Start[[#This Row],[Column10]])</f>
        <v>7.4424672272576195E-2</v>
      </c>
      <c r="M518" s="4">
        <f>_xlfn.NUMBERVALUE(Test_Length_Start[[#This Row],[Column11]])</f>
        <v>0.34332512262907899</v>
      </c>
      <c r="N518" s="8">
        <f>Tableau2[[#This Row],[Longueur manquante]]-(6-Tableau2[[#This Row],[longueur]])</f>
        <v>-1.9340677148614112</v>
      </c>
    </row>
    <row r="519" spans="2:14" x14ac:dyDescent="0.25">
      <c r="B519" s="3" t="str">
        <f t="shared" si="16"/>
        <v>13</v>
      </c>
      <c r="C519" s="4" t="str">
        <f>Test_Length_Start[[#This Row],[Column1]]</f>
        <v>13-Camera-0,0</v>
      </c>
      <c r="D519" s="3">
        <f t="shared" si="17"/>
        <v>0</v>
      </c>
      <c r="E519" s="4">
        <f>_xlfn.NUMBERVALUE(Test_Length_Start[[#This Row],[Column2]])</f>
        <v>59.126977305332296</v>
      </c>
      <c r="F519" s="4">
        <f>_xlfn.NUMBERVALUE(Test_Length_Start[[#This Row],[Column3]])</f>
        <v>3.8735555849556098</v>
      </c>
      <c r="G519" s="4">
        <f>_xlfn.NUMBERVALUE(Test_Length_Start[[#This Row],[Column4]])</f>
        <v>3.5398396512917998E-2</v>
      </c>
      <c r="H519" s="4">
        <f>_xlfn.NUMBERVALUE(Test_Length_Start[[#This Row],[Column5]])</f>
        <v>8.5756469968957805E-2</v>
      </c>
      <c r="I519" s="4">
        <f>_xlfn.NUMBERVALUE(Test_Length_Start[[#This Row],[Column6]])</f>
        <v>2.6480497023069201E-2</v>
      </c>
      <c r="J519" s="4">
        <f>_xlfn.NUMBERVALUE(Test_Length_Start[[#This Row],[Column7]])</f>
        <v>7.1119857833246203E-2</v>
      </c>
      <c r="K519" s="4">
        <f>_xlfn.NUMBERVALUE(Test_Length_Start[[#This Row],[Column12]])</f>
        <v>2.3561961110681202</v>
      </c>
      <c r="L519" s="8">
        <f>_xlfn.NUMBERVALUE(Test_Length_Start[[#This Row],[Column10]])</f>
        <v>0.16655479630436601</v>
      </c>
      <c r="M519" s="4">
        <f>_xlfn.NUMBERVALUE(Test_Length_Start[[#This Row],[Column11]])</f>
        <v>0.35561379960266798</v>
      </c>
      <c r="N519" s="8">
        <f>Tableau2[[#This Row],[Longueur manquante]]-(6-Tableau2[[#This Row],[longueur]])</f>
        <v>-1.7708306154417222</v>
      </c>
    </row>
    <row r="520" spans="2:14" x14ac:dyDescent="0.25">
      <c r="B520" s="3" t="str">
        <f t="shared" si="16"/>
        <v>13</v>
      </c>
      <c r="C520" s="4" t="str">
        <f>Test_Length_Start[[#This Row],[Column1]]</f>
        <v>13-Camera-0,0</v>
      </c>
      <c r="D520" s="3">
        <f t="shared" si="17"/>
        <v>0</v>
      </c>
      <c r="E520" s="4">
        <f>_xlfn.NUMBERVALUE(Test_Length_Start[[#This Row],[Column2]])</f>
        <v>66.635701940345101</v>
      </c>
      <c r="F520" s="4">
        <f>_xlfn.NUMBERVALUE(Test_Length_Start[[#This Row],[Column3]])</f>
        <v>4.3308169083733299</v>
      </c>
      <c r="G520" s="4">
        <f>_xlfn.NUMBERVALUE(Test_Length_Start[[#This Row],[Column4]])</f>
        <v>7.1305806774727504E-2</v>
      </c>
      <c r="H520" s="4">
        <f>_xlfn.NUMBERVALUE(Test_Length_Start[[#This Row],[Column5]])</f>
        <v>0.124529666976232</v>
      </c>
      <c r="I520" s="4">
        <f>_xlfn.NUMBERVALUE(Test_Length_Start[[#This Row],[Column6]])</f>
        <v>3.8347207952020103E-2</v>
      </c>
      <c r="J520" s="4">
        <f>_xlfn.NUMBERVALUE(Test_Length_Start[[#This Row],[Column7]])</f>
        <v>0.113311636275628</v>
      </c>
      <c r="K520" s="4">
        <f>_xlfn.NUMBERVALUE(Test_Length_Start[[#This Row],[Column12]])</f>
        <v>2.5330326409311898</v>
      </c>
      <c r="L520" s="8">
        <f>_xlfn.NUMBERVALUE(Test_Length_Start[[#This Row],[Column10]])</f>
        <v>0.28582323227420597</v>
      </c>
      <c r="M520" s="4">
        <f>_xlfn.NUMBERVALUE(Test_Length_Start[[#This Row],[Column11]])</f>
        <v>0.50148241787970704</v>
      </c>
      <c r="N520" s="8">
        <f>Tableau2[[#This Row],[Longueur manquante]]-(6-Tableau2[[#This Row],[longueur]])</f>
        <v>-1.1677006737469631</v>
      </c>
    </row>
    <row r="521" spans="2:14" x14ac:dyDescent="0.25">
      <c r="B521" s="3" t="str">
        <f t="shared" si="16"/>
        <v>13</v>
      </c>
      <c r="C521" s="4" t="str">
        <f>Test_Length_Start[[#This Row],[Column1]]</f>
        <v>13-Camera-0,0</v>
      </c>
      <c r="D521" s="3">
        <f t="shared" si="17"/>
        <v>0</v>
      </c>
      <c r="E521" s="4">
        <f>_xlfn.NUMBERVALUE(Test_Length_Start[[#This Row],[Column2]])</f>
        <v>76.269474982873504</v>
      </c>
      <c r="F521" s="4">
        <f>_xlfn.NUMBERVALUE(Test_Length_Start[[#This Row],[Column3]])</f>
        <v>4.2333592624223302</v>
      </c>
      <c r="G521" s="4">
        <f>_xlfn.NUMBERVALUE(Test_Length_Start[[#This Row],[Column4]])</f>
        <v>3.1750035028742699E-2</v>
      </c>
      <c r="H521" s="4">
        <f>_xlfn.NUMBERVALUE(Test_Length_Start[[#This Row],[Column5]])</f>
        <v>8.7620504732676893E-2</v>
      </c>
      <c r="I521" s="4">
        <f>_xlfn.NUMBERVALUE(Test_Length_Start[[#This Row],[Column6]])</f>
        <v>1.9913429476090101E-2</v>
      </c>
      <c r="J521" s="4">
        <f>_xlfn.NUMBERVALUE(Test_Length_Start[[#This Row],[Column7]])</f>
        <v>6.1161842446261702E-2</v>
      </c>
      <c r="K521" s="4">
        <f>_xlfn.NUMBERVALUE(Test_Length_Start[[#This Row],[Column12]])</f>
        <v>2.3973791919415799</v>
      </c>
      <c r="L521" s="8">
        <f>_xlfn.NUMBERVALUE(Test_Length_Start[[#This Row],[Column10]])</f>
        <v>0.33690518930137098</v>
      </c>
      <c r="M521" s="4">
        <f>_xlfn.NUMBERVALUE(Test_Length_Start[[#This Row],[Column11]])</f>
        <v>0.44025926307372398</v>
      </c>
      <c r="N521" s="8">
        <f>Tableau2[[#This Row],[Longueur manquante]]-(6-Tableau2[[#This Row],[longueur]])</f>
        <v>-1.3263814745039459</v>
      </c>
    </row>
    <row r="522" spans="2:14" x14ac:dyDescent="0.25">
      <c r="B522" s="3" t="str">
        <f t="shared" si="16"/>
        <v>13</v>
      </c>
      <c r="C522" s="4" t="str">
        <f>Test_Length_Start[[#This Row],[Column1]]</f>
        <v>13-Camera-0,05</v>
      </c>
      <c r="D522" s="3">
        <f t="shared" si="17"/>
        <v>0.5</v>
      </c>
      <c r="E522" s="4">
        <f>_xlfn.NUMBERVALUE(Test_Length_Start[[#This Row],[Column2]])</f>
        <v>66.009751856450904</v>
      </c>
      <c r="F522" s="4">
        <f>_xlfn.NUMBERVALUE(Test_Length_Start[[#This Row],[Column3]])</f>
        <v>4.1238291522419201</v>
      </c>
      <c r="G522" s="4">
        <f>_xlfn.NUMBERVALUE(Test_Length_Start[[#This Row],[Column4]])</f>
        <v>6.3865973302785095E-2</v>
      </c>
      <c r="H522" s="4">
        <f>_xlfn.NUMBERVALUE(Test_Length_Start[[#This Row],[Column5]])</f>
        <v>0.10642339636237801</v>
      </c>
      <c r="I522" s="4">
        <f>_xlfn.NUMBERVALUE(Test_Length_Start[[#This Row],[Column6]])</f>
        <v>3.5870568609106798E-2</v>
      </c>
      <c r="J522" s="4">
        <f>_xlfn.NUMBERVALUE(Test_Length_Start[[#This Row],[Column7]])</f>
        <v>9.0276821243843397E-2</v>
      </c>
      <c r="K522" s="4">
        <f>_xlfn.NUMBERVALUE(Test_Length_Start[[#This Row],[Column12]])</f>
        <v>7.6125762129668102</v>
      </c>
      <c r="L522" s="8">
        <f>_xlfn.NUMBERVALUE(Test_Length_Start[[#This Row],[Column10]])</f>
        <v>0.36788659775389199</v>
      </c>
      <c r="M522" s="4">
        <f>_xlfn.NUMBERVALUE(Test_Length_Start[[#This Row],[Column11]])</f>
        <v>0.560651468864376</v>
      </c>
      <c r="N522" s="8">
        <f>Tableau2[[#This Row],[Longueur manquante]]-(6-Tableau2[[#This Row],[longueur]])</f>
        <v>-1.3155193788937039</v>
      </c>
    </row>
    <row r="523" spans="2:14" x14ac:dyDescent="0.25">
      <c r="B523" s="3" t="str">
        <f t="shared" si="16"/>
        <v>13</v>
      </c>
      <c r="C523" s="4" t="str">
        <f>Test_Length_Start[[#This Row],[Column1]]</f>
        <v>13-Camera-0,05</v>
      </c>
      <c r="D523" s="3">
        <f t="shared" si="17"/>
        <v>0.5</v>
      </c>
      <c r="E523" s="4">
        <f>_xlfn.NUMBERVALUE(Test_Length_Start[[#This Row],[Column2]])</f>
        <v>42.078068144395303</v>
      </c>
      <c r="F523" s="4">
        <f>_xlfn.NUMBERVALUE(Test_Length_Start[[#This Row],[Column3]])</f>
        <v>3.7011555929393101</v>
      </c>
      <c r="G523" s="4">
        <f>_xlfn.NUMBERVALUE(Test_Length_Start[[#This Row],[Column4]])</f>
        <v>8.6166031442562296E-2</v>
      </c>
      <c r="H523" s="4">
        <f>_xlfn.NUMBERVALUE(Test_Length_Start[[#This Row],[Column5]])</f>
        <v>0.11961489174215301</v>
      </c>
      <c r="I523" s="4">
        <f>_xlfn.NUMBERVALUE(Test_Length_Start[[#This Row],[Column6]])</f>
        <v>5.4595406449859801E-2</v>
      </c>
      <c r="J523" s="4">
        <f>_xlfn.NUMBERVALUE(Test_Length_Start[[#This Row],[Column7]])</f>
        <v>0.10413395482812</v>
      </c>
      <c r="K523" s="4">
        <f>_xlfn.NUMBERVALUE(Test_Length_Start[[#This Row],[Column12]])</f>
        <v>7.2374000409618002</v>
      </c>
      <c r="L523" s="8">
        <f>_xlfn.NUMBERVALUE(Test_Length_Start[[#This Row],[Column10]])</f>
        <v>0.32056527122134199</v>
      </c>
      <c r="M523" s="4">
        <f>_xlfn.NUMBERVALUE(Test_Length_Start[[#This Row],[Column11]])</f>
        <v>0.34657649914299099</v>
      </c>
      <c r="N523" s="8">
        <f>Tableau2[[#This Row],[Longueur manquante]]-(6-Tableau2[[#This Row],[longueur]])</f>
        <v>-1.952267907917699</v>
      </c>
    </row>
    <row r="524" spans="2:14" x14ac:dyDescent="0.25">
      <c r="B524" s="3" t="str">
        <f t="shared" si="16"/>
        <v>13</v>
      </c>
      <c r="C524" s="4" t="str">
        <f>Test_Length_Start[[#This Row],[Column1]]</f>
        <v>13-Camera-0,05</v>
      </c>
      <c r="D524" s="3">
        <f t="shared" si="17"/>
        <v>0.5</v>
      </c>
      <c r="E524" s="4">
        <f>_xlfn.NUMBERVALUE(Test_Length_Start[[#This Row],[Column2]])</f>
        <v>47.058194739665701</v>
      </c>
      <c r="F524" s="4">
        <f>_xlfn.NUMBERVALUE(Test_Length_Start[[#This Row],[Column3]])</f>
        <v>3.7827172332894601</v>
      </c>
      <c r="G524" s="4">
        <f>_xlfn.NUMBERVALUE(Test_Length_Start[[#This Row],[Column4]])</f>
        <v>6.8622060387917697E-2</v>
      </c>
      <c r="H524" s="4">
        <f>_xlfn.NUMBERVALUE(Test_Length_Start[[#This Row],[Column5]])</f>
        <v>0.104044381660769</v>
      </c>
      <c r="I524" s="4">
        <f>_xlfn.NUMBERVALUE(Test_Length_Start[[#This Row],[Column6]])</f>
        <v>4.6576228370888102E-2</v>
      </c>
      <c r="J524" s="4">
        <f>_xlfn.NUMBERVALUE(Test_Length_Start[[#This Row],[Column7]])</f>
        <v>9.2554916686991201E-2</v>
      </c>
      <c r="K524" s="4">
        <f>_xlfn.NUMBERVALUE(Test_Length_Start[[#This Row],[Column12]])</f>
        <v>7.2804918059846297</v>
      </c>
      <c r="L524" s="8">
        <f>_xlfn.NUMBERVALUE(Test_Length_Start[[#This Row],[Column10]])</f>
        <v>0.25686201379926898</v>
      </c>
      <c r="M524" s="4">
        <f>_xlfn.NUMBERVALUE(Test_Length_Start[[#This Row],[Column11]])</f>
        <v>0.28762382827924299</v>
      </c>
      <c r="N524" s="8">
        <f>Tableau2[[#This Row],[Longueur manquante]]-(6-Tableau2[[#This Row],[longueur]])</f>
        <v>-1.929658938431297</v>
      </c>
    </row>
    <row r="525" spans="2:14" x14ac:dyDescent="0.25">
      <c r="B525" s="3" t="str">
        <f t="shared" si="16"/>
        <v>13</v>
      </c>
      <c r="C525" s="4" t="str">
        <f>Test_Length_Start[[#This Row],[Column1]]</f>
        <v>13-Camera-0,05</v>
      </c>
      <c r="D525" s="3">
        <f t="shared" si="17"/>
        <v>0.5</v>
      </c>
      <c r="E525" s="4">
        <f>_xlfn.NUMBERVALUE(Test_Length_Start[[#This Row],[Column2]])</f>
        <v>51.722333524062698</v>
      </c>
      <c r="F525" s="4">
        <f>_xlfn.NUMBERVALUE(Test_Length_Start[[#This Row],[Column3]])</f>
        <v>3.7798778359829601</v>
      </c>
      <c r="G525" s="4">
        <f>_xlfn.NUMBERVALUE(Test_Length_Start[[#This Row],[Column4]])</f>
        <v>2.1668292878867599E-2</v>
      </c>
      <c r="H525" s="4">
        <f>_xlfn.NUMBERVALUE(Test_Length_Start[[#This Row],[Column5]])</f>
        <v>8.4701533936790793E-2</v>
      </c>
      <c r="I525" s="4">
        <f>_xlfn.NUMBERVALUE(Test_Length_Start[[#This Row],[Column6]])</f>
        <v>1.9430745557527301E-2</v>
      </c>
      <c r="J525" s="4">
        <f>_xlfn.NUMBERVALUE(Test_Length_Start[[#This Row],[Column7]])</f>
        <v>5.7328126751883E-2</v>
      </c>
      <c r="K525" s="4">
        <f>_xlfn.NUMBERVALUE(Test_Length_Start[[#This Row],[Column12]])</f>
        <v>6.7584918469656197</v>
      </c>
      <c r="L525" s="8">
        <f>_xlfn.NUMBERVALUE(Test_Length_Start[[#This Row],[Column10]])</f>
        <v>5.2504698405582501E-2</v>
      </c>
      <c r="M525" s="4">
        <f>_xlfn.NUMBERVALUE(Test_Length_Start[[#This Row],[Column11]])</f>
        <v>0.37217315338861301</v>
      </c>
      <c r="N525" s="8">
        <f>Tableau2[[#This Row],[Longueur manquante]]-(6-Tableau2[[#This Row],[longueur]])</f>
        <v>-1.8479490106284269</v>
      </c>
    </row>
    <row r="526" spans="2:14" x14ac:dyDescent="0.25">
      <c r="B526" s="3" t="str">
        <f t="shared" si="16"/>
        <v>13</v>
      </c>
      <c r="C526" s="4" t="str">
        <f>Test_Length_Start[[#This Row],[Column1]]</f>
        <v>13-Camera-0,05</v>
      </c>
      <c r="D526" s="3">
        <f t="shared" si="17"/>
        <v>0.5</v>
      </c>
      <c r="E526" s="4">
        <f>_xlfn.NUMBERVALUE(Test_Length_Start[[#This Row],[Column2]])</f>
        <v>52.695222835861998</v>
      </c>
      <c r="F526" s="4">
        <f>_xlfn.NUMBERVALUE(Test_Length_Start[[#This Row],[Column3]])</f>
        <v>3.8119246585585</v>
      </c>
      <c r="G526" s="4">
        <f>_xlfn.NUMBERVALUE(Test_Length_Start[[#This Row],[Column4]])</f>
        <v>4.7172968130381701E-2</v>
      </c>
      <c r="H526" s="4">
        <f>_xlfn.NUMBERVALUE(Test_Length_Start[[#This Row],[Column5]])</f>
        <v>9.1719905961706094E-2</v>
      </c>
      <c r="I526" s="4">
        <f>_xlfn.NUMBERVALUE(Test_Length_Start[[#This Row],[Column6]])</f>
        <v>3.56450519950893E-2</v>
      </c>
      <c r="J526" s="4">
        <f>_xlfn.NUMBERVALUE(Test_Length_Start[[#This Row],[Column7]])</f>
        <v>8.3111389737078198E-2</v>
      </c>
      <c r="K526" s="4">
        <f>_xlfn.NUMBERVALUE(Test_Length_Start[[#This Row],[Column12]])</f>
        <v>7.0391590049257502</v>
      </c>
      <c r="L526" s="8">
        <f>_xlfn.NUMBERVALUE(Test_Length_Start[[#This Row],[Column10]])</f>
        <v>0.14428200059278701</v>
      </c>
      <c r="M526" s="4">
        <f>_xlfn.NUMBERVALUE(Test_Length_Start[[#This Row],[Column11]])</f>
        <v>0.35012336577063002</v>
      </c>
      <c r="N526" s="8">
        <f>Tableau2[[#This Row],[Longueur manquante]]-(6-Tableau2[[#This Row],[longueur]])</f>
        <v>-1.83795197567087</v>
      </c>
    </row>
    <row r="527" spans="2:14" x14ac:dyDescent="0.25">
      <c r="B527" s="3" t="str">
        <f t="shared" si="16"/>
        <v>13</v>
      </c>
      <c r="C527" s="4" t="str">
        <f>Test_Length_Start[[#This Row],[Column1]]</f>
        <v>13-Camera-0,05</v>
      </c>
      <c r="D527" s="3">
        <f t="shared" si="17"/>
        <v>0.5</v>
      </c>
      <c r="E527" s="4">
        <f>_xlfn.NUMBERVALUE(Test_Length_Start[[#This Row],[Column2]])</f>
        <v>53.140255037981298</v>
      </c>
      <c r="F527" s="4">
        <f>_xlfn.NUMBERVALUE(Test_Length_Start[[#This Row],[Column3]])</f>
        <v>3.6307054986311198</v>
      </c>
      <c r="G527" s="4">
        <f>_xlfn.NUMBERVALUE(Test_Length_Start[[#This Row],[Column4]])</f>
        <v>6.1285983539032397E-2</v>
      </c>
      <c r="H527" s="4">
        <f>_xlfn.NUMBERVALUE(Test_Length_Start[[#This Row],[Column5]])</f>
        <v>0.107763002220242</v>
      </c>
      <c r="I527" s="4">
        <f>_xlfn.NUMBERVALUE(Test_Length_Start[[#This Row],[Column6]])</f>
        <v>4.0750031198226601E-2</v>
      </c>
      <c r="J527" s="4">
        <f>_xlfn.NUMBERVALUE(Test_Length_Start[[#This Row],[Column7]])</f>
        <v>9.3882090647835995E-2</v>
      </c>
      <c r="K527" s="4">
        <f>_xlfn.NUMBERVALUE(Test_Length_Start[[#This Row],[Column12]])</f>
        <v>7.3413206300465301</v>
      </c>
      <c r="L527" s="8">
        <f>_xlfn.NUMBERVALUE(Test_Length_Start[[#This Row],[Column10]])</f>
        <v>0.22276038499846601</v>
      </c>
      <c r="M527" s="4">
        <f>_xlfn.NUMBERVALUE(Test_Length_Start[[#This Row],[Column11]])</f>
        <v>0.42250396964739101</v>
      </c>
      <c r="N527" s="8">
        <f>Tableau2[[#This Row],[Longueur manquante]]-(6-Tableau2[[#This Row],[longueur]])</f>
        <v>-1.9467905317214891</v>
      </c>
    </row>
    <row r="528" spans="2:14" x14ac:dyDescent="0.25">
      <c r="B528" s="3" t="str">
        <f t="shared" si="16"/>
        <v>13</v>
      </c>
      <c r="C528" s="4" t="str">
        <f>Test_Length_Start[[#This Row],[Column1]]</f>
        <v>13-Camera-0,05</v>
      </c>
      <c r="D528" s="3">
        <f t="shared" si="17"/>
        <v>0.5</v>
      </c>
      <c r="E528" s="4">
        <f>_xlfn.NUMBERVALUE(Test_Length_Start[[#This Row],[Column2]])</f>
        <v>37.475093355772302</v>
      </c>
      <c r="F528" s="4">
        <f>_xlfn.NUMBERVALUE(Test_Length_Start[[#This Row],[Column3]])</f>
        <v>3.68646566372745</v>
      </c>
      <c r="G528" s="4">
        <f>_xlfn.NUMBERVALUE(Test_Length_Start[[#This Row],[Column4]])</f>
        <v>3.8846947672843898E-2</v>
      </c>
      <c r="H528" s="4">
        <f>_xlfn.NUMBERVALUE(Test_Length_Start[[#This Row],[Column5]])</f>
        <v>0.111159862059576</v>
      </c>
      <c r="I528" s="4">
        <f>_xlfn.NUMBERVALUE(Test_Length_Start[[#This Row],[Column6]])</f>
        <v>3.1878541689750198E-2</v>
      </c>
      <c r="J528" s="4">
        <f>_xlfn.NUMBERVALUE(Test_Length_Start[[#This Row],[Column7]])</f>
        <v>8.38547460676696E-2</v>
      </c>
      <c r="K528" s="4">
        <f>_xlfn.NUMBERVALUE(Test_Length_Start[[#This Row],[Column12]])</f>
        <v>7.4874258490744898</v>
      </c>
      <c r="L528" s="8">
        <f>_xlfn.NUMBERVALUE(Test_Length_Start[[#This Row],[Column10]])</f>
        <v>0.11181288301125</v>
      </c>
      <c r="M528" s="4">
        <f>_xlfn.NUMBERVALUE(Test_Length_Start[[#This Row],[Column11]])</f>
        <v>0.48837164280499901</v>
      </c>
      <c r="N528" s="8">
        <f>Tableau2[[#This Row],[Longueur manquante]]-(6-Tableau2[[#This Row],[longueur]])</f>
        <v>-1.8251626934675511</v>
      </c>
    </row>
    <row r="529" spans="2:14" x14ac:dyDescent="0.25">
      <c r="B529" s="3" t="str">
        <f t="shared" si="16"/>
        <v>13</v>
      </c>
      <c r="C529" s="4" t="str">
        <f>Test_Length_Start[[#This Row],[Column1]]</f>
        <v>13-Camera-0,05</v>
      </c>
      <c r="D529" s="3">
        <f t="shared" si="17"/>
        <v>0.5</v>
      </c>
      <c r="E529" s="4">
        <f>_xlfn.NUMBERVALUE(Test_Length_Start[[#This Row],[Column2]])</f>
        <v>40.261222802957697</v>
      </c>
      <c r="F529" s="4">
        <f>_xlfn.NUMBERVALUE(Test_Length_Start[[#This Row],[Column3]])</f>
        <v>3.8410772040884198</v>
      </c>
      <c r="G529" s="4">
        <f>_xlfn.NUMBERVALUE(Test_Length_Start[[#This Row],[Column4]])</f>
        <v>5.8391493328696399E-2</v>
      </c>
      <c r="H529" s="4">
        <f>_xlfn.NUMBERVALUE(Test_Length_Start[[#This Row],[Column5]])</f>
        <v>0.113612395257448</v>
      </c>
      <c r="I529" s="4">
        <f>_xlfn.NUMBERVALUE(Test_Length_Start[[#This Row],[Column6]])</f>
        <v>4.2575966259246499E-2</v>
      </c>
      <c r="J529" s="4">
        <f>_xlfn.NUMBERVALUE(Test_Length_Start[[#This Row],[Column7]])</f>
        <v>0.10187179117182101</v>
      </c>
      <c r="K529" s="4">
        <f>_xlfn.NUMBERVALUE(Test_Length_Start[[#This Row],[Column12]])</f>
        <v>8.7868474760325608</v>
      </c>
      <c r="L529" s="8">
        <f>_xlfn.NUMBERVALUE(Test_Length_Start[[#This Row],[Column10]])</f>
        <v>0.19546632060688801</v>
      </c>
      <c r="M529" s="4">
        <f>_xlfn.NUMBERVALUE(Test_Length_Start[[#This Row],[Column11]])</f>
        <v>0.45309738874940297</v>
      </c>
      <c r="N529" s="8">
        <f>Tableau2[[#This Row],[Longueur manquante]]-(6-Tableau2[[#This Row],[longueur]])</f>
        <v>-1.7058254071621772</v>
      </c>
    </row>
    <row r="530" spans="2:14" x14ac:dyDescent="0.25">
      <c r="B530" s="3" t="str">
        <f t="shared" si="16"/>
        <v>13</v>
      </c>
      <c r="C530" s="4" t="str">
        <f>Test_Length_Start[[#This Row],[Column1]]</f>
        <v>13-Camera-0,05</v>
      </c>
      <c r="D530" s="3">
        <f t="shared" si="17"/>
        <v>0.5</v>
      </c>
      <c r="E530" s="4">
        <f>_xlfn.NUMBERVALUE(Test_Length_Start[[#This Row],[Column2]])</f>
        <v>59.4540426053861</v>
      </c>
      <c r="F530" s="4">
        <f>_xlfn.NUMBERVALUE(Test_Length_Start[[#This Row],[Column3]])</f>
        <v>3.96982697031188</v>
      </c>
      <c r="G530" s="4">
        <f>_xlfn.NUMBERVALUE(Test_Length_Start[[#This Row],[Column4]])</f>
        <v>2.9207297839887798E-2</v>
      </c>
      <c r="H530" s="4">
        <f>_xlfn.NUMBERVALUE(Test_Length_Start[[#This Row],[Column5]])</f>
        <v>9.4829013098631496E-2</v>
      </c>
      <c r="I530" s="4">
        <f>_xlfn.NUMBERVALUE(Test_Length_Start[[#This Row],[Column6]])</f>
        <v>2.4760255031097599E-2</v>
      </c>
      <c r="J530" s="4">
        <f>_xlfn.NUMBERVALUE(Test_Length_Start[[#This Row],[Column7]])</f>
        <v>7.2939549671778403E-2</v>
      </c>
      <c r="K530" s="4">
        <f>_xlfn.NUMBERVALUE(Test_Length_Start[[#This Row],[Column12]])</f>
        <v>6.9715794998919502</v>
      </c>
      <c r="L530" s="8">
        <f>_xlfn.NUMBERVALUE(Test_Length_Start[[#This Row],[Column10]])</f>
        <v>8.8726227389621201E-2</v>
      </c>
      <c r="M530" s="4">
        <f>_xlfn.NUMBERVALUE(Test_Length_Start[[#This Row],[Column11]])</f>
        <v>0.426484175407148</v>
      </c>
      <c r="N530" s="8">
        <f>Tableau2[[#This Row],[Longueur manquante]]-(6-Tableau2[[#This Row],[longueur]])</f>
        <v>-1.603688854280972</v>
      </c>
    </row>
    <row r="531" spans="2:14" x14ac:dyDescent="0.25">
      <c r="B531" s="3" t="str">
        <f t="shared" si="16"/>
        <v>13</v>
      </c>
      <c r="C531" s="4" t="str">
        <f>Test_Length_Start[[#This Row],[Column1]]</f>
        <v>13-Camera-0,05</v>
      </c>
      <c r="D531" s="3">
        <f t="shared" si="17"/>
        <v>0.5</v>
      </c>
      <c r="E531" s="4">
        <f>_xlfn.NUMBERVALUE(Test_Length_Start[[#This Row],[Column2]])</f>
        <v>49.635978569031501</v>
      </c>
      <c r="F531" s="4">
        <f>_xlfn.NUMBERVALUE(Test_Length_Start[[#This Row],[Column3]])</f>
        <v>3.9019485282356698</v>
      </c>
      <c r="G531" s="4">
        <f>_xlfn.NUMBERVALUE(Test_Length_Start[[#This Row],[Column4]])</f>
        <v>4.1819943818915399E-2</v>
      </c>
      <c r="H531" s="4">
        <f>_xlfn.NUMBERVALUE(Test_Length_Start[[#This Row],[Column5]])</f>
        <v>9.8888507017400998E-2</v>
      </c>
      <c r="I531" s="4">
        <f>_xlfn.NUMBERVALUE(Test_Length_Start[[#This Row],[Column6]])</f>
        <v>3.10737910500124E-2</v>
      </c>
      <c r="J531" s="4">
        <f>_xlfn.NUMBERVALUE(Test_Length_Start[[#This Row],[Column7]])</f>
        <v>8.6471989820267006E-2</v>
      </c>
      <c r="K531" s="4">
        <f>_xlfn.NUMBERVALUE(Test_Length_Start[[#This Row],[Column12]])</f>
        <v>7.9564909130567596</v>
      </c>
      <c r="L531" s="8">
        <f>_xlfn.NUMBERVALUE(Test_Length_Start[[#This Row],[Column10]])</f>
        <v>0.16681890183693099</v>
      </c>
      <c r="M531" s="4">
        <f>_xlfn.NUMBERVALUE(Test_Length_Start[[#This Row],[Column11]])</f>
        <v>0.42193262568503198</v>
      </c>
      <c r="N531" s="8">
        <f>Tableau2[[#This Row],[Longueur manquante]]-(6-Tableau2[[#This Row],[longueur]])</f>
        <v>-1.6761188460792982</v>
      </c>
    </row>
    <row r="532" spans="2:14" x14ac:dyDescent="0.25">
      <c r="B532" s="3" t="str">
        <f t="shared" si="16"/>
        <v>13</v>
      </c>
      <c r="C532" s="4" t="str">
        <f>Test_Length_Start[[#This Row],[Column1]]</f>
        <v>13-Camera-0,05</v>
      </c>
      <c r="D532" s="3">
        <f t="shared" si="17"/>
        <v>0.5</v>
      </c>
      <c r="E532" s="4">
        <f>_xlfn.NUMBERVALUE(Test_Length_Start[[#This Row],[Column2]])</f>
        <v>61.589842523825503</v>
      </c>
      <c r="F532" s="4">
        <f>_xlfn.NUMBERVALUE(Test_Length_Start[[#This Row],[Column3]])</f>
        <v>3.83901726625716</v>
      </c>
      <c r="G532" s="4">
        <f>_xlfn.NUMBERVALUE(Test_Length_Start[[#This Row],[Column4]])</f>
        <v>5.05670916041275E-2</v>
      </c>
      <c r="H532" s="4">
        <f>_xlfn.NUMBERVALUE(Test_Length_Start[[#This Row],[Column5]])</f>
        <v>9.7366267834481296E-2</v>
      </c>
      <c r="I532" s="4">
        <f>_xlfn.NUMBERVALUE(Test_Length_Start[[#This Row],[Column6]])</f>
        <v>4.5784111621078698E-2</v>
      </c>
      <c r="J532" s="4">
        <f>_xlfn.NUMBERVALUE(Test_Length_Start[[#This Row],[Column7]])</f>
        <v>8.7856577343670694E-2</v>
      </c>
      <c r="K532" s="4">
        <f>_xlfn.NUMBERVALUE(Test_Length_Start[[#This Row],[Column12]])</f>
        <v>7.0366696650162304</v>
      </c>
      <c r="L532" s="8">
        <f>_xlfn.NUMBERVALUE(Test_Length_Start[[#This Row],[Column10]])</f>
        <v>0.12819992361163801</v>
      </c>
      <c r="M532" s="4">
        <f>_xlfn.NUMBERVALUE(Test_Length_Start[[#This Row],[Column11]])</f>
        <v>0.37069819561412798</v>
      </c>
      <c r="N532" s="8">
        <f>Tableau2[[#This Row],[Longueur manquante]]-(6-Tableau2[[#This Row],[longueur]])</f>
        <v>-1.790284538128712</v>
      </c>
    </row>
    <row r="533" spans="2:14" x14ac:dyDescent="0.25">
      <c r="B533" s="3" t="str">
        <f t="shared" si="16"/>
        <v>13</v>
      </c>
      <c r="C533" s="4" t="str">
        <f>Test_Length_Start[[#This Row],[Column1]]</f>
        <v>13-Camera-0,05</v>
      </c>
      <c r="D533" s="3">
        <f t="shared" si="17"/>
        <v>0.5</v>
      </c>
      <c r="E533" s="4">
        <f>_xlfn.NUMBERVALUE(Test_Length_Start[[#This Row],[Column2]])</f>
        <v>52.402843722645002</v>
      </c>
      <c r="F533" s="4">
        <f>_xlfn.NUMBERVALUE(Test_Length_Start[[#This Row],[Column3]])</f>
        <v>3.6938335055671701</v>
      </c>
      <c r="G533" s="4">
        <f>_xlfn.NUMBERVALUE(Test_Length_Start[[#This Row],[Column4]])</f>
        <v>8.9997221591292795E-2</v>
      </c>
      <c r="H533" s="4">
        <f>_xlfn.NUMBERVALUE(Test_Length_Start[[#This Row],[Column5]])</f>
        <v>0.132535097539459</v>
      </c>
      <c r="I533" s="4">
        <f>_xlfn.NUMBERVALUE(Test_Length_Start[[#This Row],[Column6]])</f>
        <v>5.22817374115375E-2</v>
      </c>
      <c r="J533" s="4">
        <f>_xlfn.NUMBERVALUE(Test_Length_Start[[#This Row],[Column7]])</f>
        <v>0.104476722334004</v>
      </c>
      <c r="K533" s="4">
        <f>_xlfn.NUMBERVALUE(Test_Length_Start[[#This Row],[Column12]])</f>
        <v>7.7909100119722998</v>
      </c>
      <c r="L533" s="8">
        <f>_xlfn.NUMBERVALUE(Test_Length_Start[[#This Row],[Column10]])</f>
        <v>0.38337760828927597</v>
      </c>
      <c r="M533" s="4">
        <f>_xlfn.NUMBERVALUE(Test_Length_Start[[#This Row],[Column11]])</f>
        <v>0.412889876240771</v>
      </c>
      <c r="N533" s="8">
        <f>Tableau2[[#This Row],[Longueur manquante]]-(6-Tableau2[[#This Row],[longueur]])</f>
        <v>-1.8932766181920591</v>
      </c>
    </row>
    <row r="534" spans="2:14" x14ac:dyDescent="0.25">
      <c r="B534" s="3" t="str">
        <f t="shared" si="16"/>
        <v>13</v>
      </c>
      <c r="C534" s="4" t="str">
        <f>Test_Length_Start[[#This Row],[Column1]]</f>
        <v>13-Camera-0,05</v>
      </c>
      <c r="D534" s="3">
        <f t="shared" si="17"/>
        <v>0.5</v>
      </c>
      <c r="E534" s="4">
        <f>_xlfn.NUMBERVALUE(Test_Length_Start[[#This Row],[Column2]])</f>
        <v>59.039634038735102</v>
      </c>
      <c r="F534" s="4">
        <f>_xlfn.NUMBERVALUE(Test_Length_Start[[#This Row],[Column3]])</f>
        <v>3.6257205601360001</v>
      </c>
      <c r="G534" s="4">
        <f>_xlfn.NUMBERVALUE(Test_Length_Start[[#This Row],[Column4]])</f>
        <v>4.2202034232864297E-2</v>
      </c>
      <c r="H534" s="4">
        <f>_xlfn.NUMBERVALUE(Test_Length_Start[[#This Row],[Column5]])</f>
        <v>0.114015226312473</v>
      </c>
      <c r="I534" s="4">
        <f>_xlfn.NUMBERVALUE(Test_Length_Start[[#This Row],[Column6]])</f>
        <v>2.0636091755936802E-2</v>
      </c>
      <c r="J534" s="4">
        <f>_xlfn.NUMBERVALUE(Test_Length_Start[[#This Row],[Column7]])</f>
        <v>9.0320689763706594E-2</v>
      </c>
      <c r="K534" s="4">
        <f>_xlfn.NUMBERVALUE(Test_Length_Start[[#This Row],[Column12]])</f>
        <v>6.8920638230629203</v>
      </c>
      <c r="L534" s="8">
        <f>_xlfn.NUMBERVALUE(Test_Length_Start[[#This Row],[Column10]])</f>
        <v>0.31837192889188098</v>
      </c>
      <c r="M534" s="4">
        <f>_xlfn.NUMBERVALUE(Test_Length_Start[[#This Row],[Column11]])</f>
        <v>0.44680361131555002</v>
      </c>
      <c r="N534" s="8">
        <f>Tableau2[[#This Row],[Longueur manquante]]-(6-Tableau2[[#This Row],[longueur]])</f>
        <v>-1.9274758285484499</v>
      </c>
    </row>
    <row r="535" spans="2:14" x14ac:dyDescent="0.25">
      <c r="B535" s="3" t="str">
        <f t="shared" si="16"/>
        <v>13</v>
      </c>
      <c r="C535" s="4" t="str">
        <f>Test_Length_Start[[#This Row],[Column1]]</f>
        <v>13-Camera-0,05</v>
      </c>
      <c r="D535" s="3">
        <f t="shared" si="17"/>
        <v>0.5</v>
      </c>
      <c r="E535" s="4">
        <f>_xlfn.NUMBERVALUE(Test_Length_Start[[#This Row],[Column2]])</f>
        <v>47.976714076569699</v>
      </c>
      <c r="F535" s="4">
        <f>_xlfn.NUMBERVALUE(Test_Length_Start[[#This Row],[Column3]])</f>
        <v>3.8702904941713898</v>
      </c>
      <c r="G535" s="4">
        <f>_xlfn.NUMBERVALUE(Test_Length_Start[[#This Row],[Column4]])</f>
        <v>3.9365368513613601E-2</v>
      </c>
      <c r="H535" s="4">
        <f>_xlfn.NUMBERVALUE(Test_Length_Start[[#This Row],[Column5]])</f>
        <v>0.103108101127648</v>
      </c>
      <c r="I535" s="4">
        <f>_xlfn.NUMBERVALUE(Test_Length_Start[[#This Row],[Column6]])</f>
        <v>3.3672974955145603E-2</v>
      </c>
      <c r="J535" s="4">
        <f>_xlfn.NUMBERVALUE(Test_Length_Start[[#This Row],[Column7]])</f>
        <v>8.5900494605441399E-2</v>
      </c>
      <c r="K535" s="4">
        <f>_xlfn.NUMBERVALUE(Test_Length_Start[[#This Row],[Column12]])</f>
        <v>7.2822738620452503</v>
      </c>
      <c r="L535" s="8">
        <f>_xlfn.NUMBERVALUE(Test_Length_Start[[#This Row],[Column10]])</f>
        <v>0.10978315345696101</v>
      </c>
      <c r="M535" s="4">
        <f>_xlfn.NUMBERVALUE(Test_Length_Start[[#This Row],[Column11]])</f>
        <v>0.44430730921317502</v>
      </c>
      <c r="N535" s="8">
        <f>Tableau2[[#This Row],[Longueur manquante]]-(6-Tableau2[[#This Row],[longueur]])</f>
        <v>-1.6854021966154351</v>
      </c>
    </row>
    <row r="536" spans="2:14" x14ac:dyDescent="0.25">
      <c r="B536" s="3" t="str">
        <f t="shared" si="16"/>
        <v>13</v>
      </c>
      <c r="C536" s="4" t="str">
        <f>Test_Length_Start[[#This Row],[Column1]]</f>
        <v>13-Camera-0,05</v>
      </c>
      <c r="D536" s="3">
        <f t="shared" si="17"/>
        <v>0.5</v>
      </c>
      <c r="E536" s="4">
        <f>_xlfn.NUMBERVALUE(Test_Length_Start[[#This Row],[Column2]])</f>
        <v>57.268625385399602</v>
      </c>
      <c r="F536" s="4">
        <f>_xlfn.NUMBERVALUE(Test_Length_Start[[#This Row],[Column3]])</f>
        <v>3.7158207004992998</v>
      </c>
      <c r="G536" s="4">
        <f>_xlfn.NUMBERVALUE(Test_Length_Start[[#This Row],[Column4]])</f>
        <v>5.1271219997164698E-2</v>
      </c>
      <c r="H536" s="4">
        <f>_xlfn.NUMBERVALUE(Test_Length_Start[[#This Row],[Column5]])</f>
        <v>0.102186643460141</v>
      </c>
      <c r="I536" s="4">
        <f>_xlfn.NUMBERVALUE(Test_Length_Start[[#This Row],[Column6]])</f>
        <v>4.7801631777925999E-2</v>
      </c>
      <c r="J536" s="4">
        <f>_xlfn.NUMBERVALUE(Test_Length_Start[[#This Row],[Column7]])</f>
        <v>9.0984552312178807E-2</v>
      </c>
      <c r="K536" s="4">
        <f>_xlfn.NUMBERVALUE(Test_Length_Start[[#This Row],[Column12]])</f>
        <v>7.1898416230687801</v>
      </c>
      <c r="L536" s="8">
        <f>_xlfn.NUMBERVALUE(Test_Length_Start[[#This Row],[Column10]])</f>
        <v>0.13227609938392501</v>
      </c>
      <c r="M536" s="4">
        <f>_xlfn.NUMBERVALUE(Test_Length_Start[[#This Row],[Column11]])</f>
        <v>0.36585542540115001</v>
      </c>
      <c r="N536" s="8">
        <f>Tableau2[[#This Row],[Longueur manquante]]-(6-Tableau2[[#This Row],[longueur]])</f>
        <v>-1.9183238740995501</v>
      </c>
    </row>
    <row r="537" spans="2:14" x14ac:dyDescent="0.25">
      <c r="B537" s="3" t="str">
        <f t="shared" si="16"/>
        <v>13</v>
      </c>
      <c r="C537" s="4" t="str">
        <f>Test_Length_Start[[#This Row],[Column1]]</f>
        <v>13-Camera-0,05</v>
      </c>
      <c r="D537" s="3">
        <f t="shared" si="17"/>
        <v>0.5</v>
      </c>
      <c r="E537" s="4">
        <f>_xlfn.NUMBERVALUE(Test_Length_Start[[#This Row],[Column2]])</f>
        <v>61.141997073016903</v>
      </c>
      <c r="F537" s="4">
        <f>_xlfn.NUMBERVALUE(Test_Length_Start[[#This Row],[Column3]])</f>
        <v>3.6039264399326498</v>
      </c>
      <c r="G537" s="4">
        <f>_xlfn.NUMBERVALUE(Test_Length_Start[[#This Row],[Column4]])</f>
        <v>7.0909315878524407E-2</v>
      </c>
      <c r="H537" s="4">
        <f>_xlfn.NUMBERVALUE(Test_Length_Start[[#This Row],[Column5]])</f>
        <v>0.12438886729196599</v>
      </c>
      <c r="I537" s="4">
        <f>_xlfn.NUMBERVALUE(Test_Length_Start[[#This Row],[Column6]])</f>
        <v>4.9831596149372201E-2</v>
      </c>
      <c r="J537" s="4">
        <f>_xlfn.NUMBERVALUE(Test_Length_Start[[#This Row],[Column7]])</f>
        <v>9.9502307402330403E-2</v>
      </c>
      <c r="K537" s="4">
        <f>_xlfn.NUMBERVALUE(Test_Length_Start[[#This Row],[Column12]])</f>
        <v>7.5212926410604197</v>
      </c>
      <c r="L537" s="8">
        <f>_xlfn.NUMBERVALUE(Test_Length_Start[[#This Row],[Column10]])</f>
        <v>0.314145458372871</v>
      </c>
      <c r="M537" s="4">
        <f>_xlfn.NUMBERVALUE(Test_Length_Start[[#This Row],[Column11]])</f>
        <v>0.41005508122152901</v>
      </c>
      <c r="N537" s="8">
        <f>Tableau2[[#This Row],[Longueur manquante]]-(6-Tableau2[[#This Row],[longueur]])</f>
        <v>-1.9860184788458213</v>
      </c>
    </row>
    <row r="538" spans="2:14" x14ac:dyDescent="0.25">
      <c r="B538" s="3" t="str">
        <f t="shared" si="16"/>
        <v>13</v>
      </c>
      <c r="C538" s="4" t="str">
        <f>Test_Length_Start[[#This Row],[Column1]]</f>
        <v>13-Camera-0,05</v>
      </c>
      <c r="D538" s="3">
        <f t="shared" si="17"/>
        <v>0.5</v>
      </c>
      <c r="E538" s="4">
        <f>_xlfn.NUMBERVALUE(Test_Length_Start[[#This Row],[Column2]])</f>
        <v>52.064426736385897</v>
      </c>
      <c r="F538" s="4">
        <f>_xlfn.NUMBERVALUE(Test_Length_Start[[#This Row],[Column3]])</f>
        <v>3.7739471156560498</v>
      </c>
      <c r="G538" s="4">
        <f>_xlfn.NUMBERVALUE(Test_Length_Start[[#This Row],[Column4]])</f>
        <v>4.82410978187547E-2</v>
      </c>
      <c r="H538" s="4">
        <f>_xlfn.NUMBERVALUE(Test_Length_Start[[#This Row],[Column5]])</f>
        <v>9.3091700414920306E-2</v>
      </c>
      <c r="I538" s="4">
        <f>_xlfn.NUMBERVALUE(Test_Length_Start[[#This Row],[Column6]])</f>
        <v>4.3189279476028998E-2</v>
      </c>
      <c r="J538" s="4">
        <f>_xlfn.NUMBERVALUE(Test_Length_Start[[#This Row],[Column7]])</f>
        <v>8.3932911800774598E-2</v>
      </c>
      <c r="K538" s="4">
        <f>_xlfn.NUMBERVALUE(Test_Length_Start[[#This Row],[Column12]])</f>
        <v>6.9788503270829096</v>
      </c>
      <c r="L538" s="8">
        <f>_xlfn.NUMBERVALUE(Test_Length_Start[[#This Row],[Column10]])</f>
        <v>0.16909870154099099</v>
      </c>
      <c r="M538" s="4">
        <f>_xlfn.NUMBERVALUE(Test_Length_Start[[#This Row],[Column11]])</f>
        <v>0.30344531716044798</v>
      </c>
      <c r="N538" s="8">
        <f>Tableau2[[#This Row],[Longueur manquante]]-(6-Tableau2[[#This Row],[longueur]])</f>
        <v>-1.9226075671835021</v>
      </c>
    </row>
    <row r="539" spans="2:14" x14ac:dyDescent="0.25">
      <c r="B539" s="3" t="str">
        <f t="shared" si="16"/>
        <v>13</v>
      </c>
      <c r="C539" s="4" t="str">
        <f>Test_Length_Start[[#This Row],[Column1]]</f>
        <v>13-Camera-0,05</v>
      </c>
      <c r="D539" s="3">
        <f t="shared" si="17"/>
        <v>0.5</v>
      </c>
      <c r="E539" s="4">
        <f>_xlfn.NUMBERVALUE(Test_Length_Start[[#This Row],[Column2]])</f>
        <v>50.600831712135601</v>
      </c>
      <c r="F539" s="4">
        <f>_xlfn.NUMBERVALUE(Test_Length_Start[[#This Row],[Column3]])</f>
        <v>3.7217369168022998</v>
      </c>
      <c r="G539" s="4">
        <f>_xlfn.NUMBERVALUE(Test_Length_Start[[#This Row],[Column4]])</f>
        <v>5.36917354103758E-2</v>
      </c>
      <c r="H539" s="4">
        <f>_xlfn.NUMBERVALUE(Test_Length_Start[[#This Row],[Column5]])</f>
        <v>0.100691219953252</v>
      </c>
      <c r="I539" s="4">
        <f>_xlfn.NUMBERVALUE(Test_Length_Start[[#This Row],[Column6]])</f>
        <v>4.9610087560598801E-2</v>
      </c>
      <c r="J539" s="4">
        <f>_xlfn.NUMBERVALUE(Test_Length_Start[[#This Row],[Column7]])</f>
        <v>8.8529332363187899E-2</v>
      </c>
      <c r="K539" s="4">
        <f>_xlfn.NUMBERVALUE(Test_Length_Start[[#This Row],[Column12]])</f>
        <v>7.8350250639486996</v>
      </c>
      <c r="L539" s="8">
        <f>_xlfn.NUMBERVALUE(Test_Length_Start[[#This Row],[Column10]])</f>
        <v>0.135427515735249</v>
      </c>
      <c r="M539" s="4">
        <f>_xlfn.NUMBERVALUE(Test_Length_Start[[#This Row],[Column11]])</f>
        <v>0.34394335355801597</v>
      </c>
      <c r="N539" s="8">
        <f>Tableau2[[#This Row],[Longueur manquante]]-(6-Tableau2[[#This Row],[longueur]])</f>
        <v>-1.9343197296396841</v>
      </c>
    </row>
    <row r="540" spans="2:14" x14ac:dyDescent="0.25">
      <c r="B540" s="3" t="str">
        <f t="shared" si="16"/>
        <v>13</v>
      </c>
      <c r="C540" s="4" t="str">
        <f>Test_Length_Start[[#This Row],[Column1]]</f>
        <v>13-Camera-0,05</v>
      </c>
      <c r="D540" s="3">
        <f t="shared" si="17"/>
        <v>0.5</v>
      </c>
      <c r="E540" s="4">
        <f>_xlfn.NUMBERVALUE(Test_Length_Start[[#This Row],[Column2]])</f>
        <v>45.986442347236597</v>
      </c>
      <c r="F540" s="4">
        <f>_xlfn.NUMBERVALUE(Test_Length_Start[[#This Row],[Column3]])</f>
        <v>3.71065790991039</v>
      </c>
      <c r="G540" s="4">
        <f>_xlfn.NUMBERVALUE(Test_Length_Start[[#This Row],[Column4]])</f>
        <v>9.5134318735277501E-2</v>
      </c>
      <c r="H540" s="4">
        <f>_xlfn.NUMBERVALUE(Test_Length_Start[[#This Row],[Column5]])</f>
        <v>0.12701741360278601</v>
      </c>
      <c r="I540" s="4">
        <f>_xlfn.NUMBERVALUE(Test_Length_Start[[#This Row],[Column6]])</f>
        <v>6.4302151839316798E-2</v>
      </c>
      <c r="J540" s="4">
        <f>_xlfn.NUMBERVALUE(Test_Length_Start[[#This Row],[Column7]])</f>
        <v>0.103578334374527</v>
      </c>
      <c r="K540" s="4">
        <f>_xlfn.NUMBERVALUE(Test_Length_Start[[#This Row],[Column12]])</f>
        <v>7.1481632420327497</v>
      </c>
      <c r="L540" s="8">
        <f>_xlfn.NUMBERVALUE(Test_Length_Start[[#This Row],[Column10]])</f>
        <v>0.36510750832003303</v>
      </c>
      <c r="M540" s="4">
        <f>_xlfn.NUMBERVALUE(Test_Length_Start[[#This Row],[Column11]])</f>
        <v>0.36521059199498401</v>
      </c>
      <c r="N540" s="8">
        <f>Tableau2[[#This Row],[Longueur manquante]]-(6-Tableau2[[#This Row],[longueur]])</f>
        <v>-1.924131498094626</v>
      </c>
    </row>
    <row r="541" spans="2:14" x14ac:dyDescent="0.25">
      <c r="B541" s="3" t="str">
        <f t="shared" si="16"/>
        <v>13</v>
      </c>
      <c r="C541" s="4" t="str">
        <f>Test_Length_Start[[#This Row],[Column1]]</f>
        <v>13-Camera-0,05</v>
      </c>
      <c r="D541" s="3">
        <f t="shared" si="17"/>
        <v>0.5</v>
      </c>
      <c r="E541" s="4">
        <f>_xlfn.NUMBERVALUE(Test_Length_Start[[#This Row],[Column2]])</f>
        <v>56.159940655130796</v>
      </c>
      <c r="F541" s="4">
        <f>_xlfn.NUMBERVALUE(Test_Length_Start[[#This Row],[Column3]])</f>
        <v>3.6160203575585799</v>
      </c>
      <c r="G541" s="4">
        <f>_xlfn.NUMBERVALUE(Test_Length_Start[[#This Row],[Column4]])</f>
        <v>3.6025516034079601E-2</v>
      </c>
      <c r="H541" s="4">
        <f>_xlfn.NUMBERVALUE(Test_Length_Start[[#This Row],[Column5]])</f>
        <v>0.115587155327507</v>
      </c>
      <c r="I541" s="4">
        <f>_xlfn.NUMBERVALUE(Test_Length_Start[[#This Row],[Column6]])</f>
        <v>2.8536832089656499E-2</v>
      </c>
      <c r="J541" s="4">
        <f>_xlfn.NUMBERVALUE(Test_Length_Start[[#This Row],[Column7]])</f>
        <v>8.7005105023904405E-2</v>
      </c>
      <c r="K541" s="4">
        <f>_xlfn.NUMBERVALUE(Test_Length_Start[[#This Row],[Column12]])</f>
        <v>6.9613259029574603</v>
      </c>
      <c r="L541" s="8">
        <f>_xlfn.NUMBERVALUE(Test_Length_Start[[#This Row],[Column10]])</f>
        <v>0.10832663163399101</v>
      </c>
      <c r="M541" s="4">
        <f>_xlfn.NUMBERVALUE(Test_Length_Start[[#This Row],[Column11]])</f>
        <v>0.47096736177154502</v>
      </c>
      <c r="N541" s="8">
        <f>Tableau2[[#This Row],[Longueur manquante]]-(6-Tableau2[[#This Row],[longueur]])</f>
        <v>-1.9130122806698751</v>
      </c>
    </row>
    <row r="542" spans="2:14" x14ac:dyDescent="0.25">
      <c r="B542" s="3" t="str">
        <f t="shared" si="16"/>
        <v>13</v>
      </c>
      <c r="C542" s="4" t="str">
        <f>Test_Length_Start[[#This Row],[Column1]]</f>
        <v>13-Camera-0,1</v>
      </c>
      <c r="D542" s="3">
        <f t="shared" si="17"/>
        <v>1</v>
      </c>
      <c r="E542" s="4">
        <f>_xlfn.NUMBERVALUE(Test_Length_Start[[#This Row],[Column2]])</f>
        <v>71.8513505607051</v>
      </c>
      <c r="F542" s="4">
        <f>_xlfn.NUMBERVALUE(Test_Length_Start[[#This Row],[Column3]])</f>
        <v>4.3229315888405102</v>
      </c>
      <c r="G542" s="4">
        <f>_xlfn.NUMBERVALUE(Test_Length_Start[[#This Row],[Column4]])</f>
        <v>7.8606939719589305E-2</v>
      </c>
      <c r="H542" s="4">
        <f>_xlfn.NUMBERVALUE(Test_Length_Start[[#This Row],[Column5]])</f>
        <v>0.123243425563523</v>
      </c>
      <c r="I542" s="4">
        <f>_xlfn.NUMBERVALUE(Test_Length_Start[[#This Row],[Column6]])</f>
        <v>7.7224087738673897E-2</v>
      </c>
      <c r="J542" s="4">
        <f>_xlfn.NUMBERVALUE(Test_Length_Start[[#This Row],[Column7]])</f>
        <v>0.115783713504596</v>
      </c>
      <c r="K542" s="4">
        <f>_xlfn.NUMBERVALUE(Test_Length_Start[[#This Row],[Column12]])</f>
        <v>6.23378820193465</v>
      </c>
      <c r="L542" s="8">
        <f>_xlfn.NUMBERVALUE(Test_Length_Start[[#This Row],[Column10]])</f>
        <v>0.31122490217170101</v>
      </c>
      <c r="M542" s="4">
        <f>_xlfn.NUMBERVALUE(Test_Length_Start[[#This Row],[Column11]])</f>
        <v>0.41707870354559401</v>
      </c>
      <c r="N542" s="8">
        <f>Tableau2[[#This Row],[Longueur manquante]]-(6-Tableau2[[#This Row],[longueur]])</f>
        <v>-1.2599897076138957</v>
      </c>
    </row>
    <row r="543" spans="2:14" x14ac:dyDescent="0.25">
      <c r="B543" s="3" t="str">
        <f t="shared" si="16"/>
        <v>13</v>
      </c>
      <c r="C543" s="4" t="str">
        <f>Test_Length_Start[[#This Row],[Column1]]</f>
        <v>13-Camera-0,1</v>
      </c>
      <c r="D543" s="3">
        <f t="shared" si="17"/>
        <v>1</v>
      </c>
      <c r="E543" s="4">
        <f>_xlfn.NUMBERVALUE(Test_Length_Start[[#This Row],[Column2]])</f>
        <v>68.700358531402003</v>
      </c>
      <c r="F543" s="4">
        <f>_xlfn.NUMBERVALUE(Test_Length_Start[[#This Row],[Column3]])</f>
        <v>3.6826833660135398</v>
      </c>
      <c r="G543" s="4">
        <f>_xlfn.NUMBERVALUE(Test_Length_Start[[#This Row],[Column4]])</f>
        <v>7.4597254476317695E-2</v>
      </c>
      <c r="H543" s="4">
        <f>_xlfn.NUMBERVALUE(Test_Length_Start[[#This Row],[Column5]])</f>
        <v>0.112951730106522</v>
      </c>
      <c r="I543" s="4">
        <f>_xlfn.NUMBERVALUE(Test_Length_Start[[#This Row],[Column6]])</f>
        <v>5.613680049342E-2</v>
      </c>
      <c r="J543" s="4">
        <f>_xlfn.NUMBERVALUE(Test_Length_Start[[#This Row],[Column7]])</f>
        <v>0.108335264364287</v>
      </c>
      <c r="K543" s="4">
        <f>_xlfn.NUMBERVALUE(Test_Length_Start[[#This Row],[Column12]])</f>
        <v>7.1104070240398798</v>
      </c>
      <c r="L543" s="8">
        <f>_xlfn.NUMBERVALUE(Test_Length_Start[[#This Row],[Column10]])</f>
        <v>0.23899744888947899</v>
      </c>
      <c r="M543" s="4">
        <f>_xlfn.NUMBERVALUE(Test_Length_Start[[#This Row],[Column11]])</f>
        <v>0.35983072207647199</v>
      </c>
      <c r="N543" s="8">
        <f>Tableau2[[#This Row],[Longueur manquante]]-(6-Tableau2[[#This Row],[longueur]])</f>
        <v>-1.9574859119099881</v>
      </c>
    </row>
    <row r="544" spans="2:14" x14ac:dyDescent="0.25">
      <c r="B544" s="3" t="str">
        <f t="shared" si="16"/>
        <v>13</v>
      </c>
      <c r="C544" s="4" t="str">
        <f>Test_Length_Start[[#This Row],[Column1]]</f>
        <v>13-Camera-0,1</v>
      </c>
      <c r="D544" s="3">
        <f t="shared" si="17"/>
        <v>1</v>
      </c>
      <c r="E544" s="4">
        <f>_xlfn.NUMBERVALUE(Test_Length_Start[[#This Row],[Column2]])</f>
        <v>63.5594253665572</v>
      </c>
      <c r="F544" s="4">
        <f>_xlfn.NUMBERVALUE(Test_Length_Start[[#This Row],[Column3]])</f>
        <v>3.88603501676717</v>
      </c>
      <c r="G544" s="4">
        <f>_xlfn.NUMBERVALUE(Test_Length_Start[[#This Row],[Column4]])</f>
        <v>0.12397019008893199</v>
      </c>
      <c r="H544" s="4">
        <f>_xlfn.NUMBERVALUE(Test_Length_Start[[#This Row],[Column5]])</f>
        <v>0.14559883616952801</v>
      </c>
      <c r="I544" s="4">
        <f>_xlfn.NUMBERVALUE(Test_Length_Start[[#This Row],[Column6]])</f>
        <v>0.102354330308755</v>
      </c>
      <c r="J544" s="4">
        <f>_xlfn.NUMBERVALUE(Test_Length_Start[[#This Row],[Column7]])</f>
        <v>0.13453516478218899</v>
      </c>
      <c r="K544" s="4">
        <f>_xlfn.NUMBERVALUE(Test_Length_Start[[#This Row],[Column12]])</f>
        <v>7.2039850819855902</v>
      </c>
      <c r="L544" s="8">
        <f>_xlfn.NUMBERVALUE(Test_Length_Start[[#This Row],[Column10]])</f>
        <v>0.33746524271320699</v>
      </c>
      <c r="M544" s="4">
        <f>_xlfn.NUMBERVALUE(Test_Length_Start[[#This Row],[Column11]])</f>
        <v>0.37603165179710202</v>
      </c>
      <c r="N544" s="8">
        <f>Tableau2[[#This Row],[Longueur manquante]]-(6-Tableau2[[#This Row],[longueur]])</f>
        <v>-1.7379333314357279</v>
      </c>
    </row>
    <row r="545" spans="2:14" x14ac:dyDescent="0.25">
      <c r="B545" s="3" t="str">
        <f t="shared" si="16"/>
        <v>13</v>
      </c>
      <c r="C545" s="4" t="str">
        <f>Test_Length_Start[[#This Row],[Column1]]</f>
        <v>13-Camera-0,1</v>
      </c>
      <c r="D545" s="3">
        <f t="shared" si="17"/>
        <v>1</v>
      </c>
      <c r="E545" s="4">
        <f>_xlfn.NUMBERVALUE(Test_Length_Start[[#This Row],[Column2]])</f>
        <v>56.923007956031697</v>
      </c>
      <c r="F545" s="4">
        <f>_xlfn.NUMBERVALUE(Test_Length_Start[[#This Row],[Column3]])</f>
        <v>4.3959210258946202</v>
      </c>
      <c r="G545" s="4">
        <f>_xlfn.NUMBERVALUE(Test_Length_Start[[#This Row],[Column4]])</f>
        <v>8.5837514801681697E-2</v>
      </c>
      <c r="H545" s="4">
        <f>_xlfn.NUMBERVALUE(Test_Length_Start[[#This Row],[Column5]])</f>
        <v>0.15262941503229999</v>
      </c>
      <c r="I545" s="4">
        <f>_xlfn.NUMBERVALUE(Test_Length_Start[[#This Row],[Column6]])</f>
        <v>6.6952784681035105E-2</v>
      </c>
      <c r="J545" s="4">
        <f>_xlfn.NUMBERVALUE(Test_Length_Start[[#This Row],[Column7]])</f>
        <v>0.13025194129155501</v>
      </c>
      <c r="K545" s="4">
        <f>_xlfn.NUMBERVALUE(Test_Length_Start[[#This Row],[Column12]])</f>
        <v>7.2343150919768897</v>
      </c>
      <c r="L545" s="8">
        <f>_xlfn.NUMBERVALUE(Test_Length_Start[[#This Row],[Column10]])</f>
        <v>0.34183527823577398</v>
      </c>
      <c r="M545" s="4">
        <f>_xlfn.NUMBERVALUE(Test_Length_Start[[#This Row],[Column11]])</f>
        <v>0.59089437286839297</v>
      </c>
      <c r="N545" s="8">
        <f>Tableau2[[#This Row],[Longueur manquante]]-(6-Tableau2[[#This Row],[longueur]])</f>
        <v>-1.0131846012369867</v>
      </c>
    </row>
    <row r="546" spans="2:14" x14ac:dyDescent="0.25">
      <c r="B546" s="3" t="str">
        <f t="shared" si="16"/>
        <v>13</v>
      </c>
      <c r="C546" s="4" t="str">
        <f>Test_Length_Start[[#This Row],[Column1]]</f>
        <v>13-Camera-0,1</v>
      </c>
      <c r="D546" s="3">
        <f t="shared" si="17"/>
        <v>1</v>
      </c>
      <c r="E546" s="4">
        <f>_xlfn.NUMBERVALUE(Test_Length_Start[[#This Row],[Column2]])</f>
        <v>35.423733873445002</v>
      </c>
      <c r="F546" s="4">
        <f>_xlfn.NUMBERVALUE(Test_Length_Start[[#This Row],[Column3]])</f>
        <v>3.6024417571104701</v>
      </c>
      <c r="G546" s="4">
        <f>_xlfn.NUMBERVALUE(Test_Length_Start[[#This Row],[Column4]])</f>
        <v>7.6606609856287505E-2</v>
      </c>
      <c r="H546" s="4">
        <f>_xlfn.NUMBERVALUE(Test_Length_Start[[#This Row],[Column5]])</f>
        <v>0.167792572305243</v>
      </c>
      <c r="I546" s="4">
        <f>_xlfn.NUMBERVALUE(Test_Length_Start[[#This Row],[Column6]])</f>
        <v>6.6300084250819902E-2</v>
      </c>
      <c r="J546" s="4">
        <f>_xlfn.NUMBERVALUE(Test_Length_Start[[#This Row],[Column7]])</f>
        <v>0.13893475665302099</v>
      </c>
      <c r="K546" s="4">
        <f>_xlfn.NUMBERVALUE(Test_Length_Start[[#This Row],[Column12]])</f>
        <v>6.57093338703271</v>
      </c>
      <c r="L546" s="8">
        <f>_xlfn.NUMBERVALUE(Test_Length_Start[[#This Row],[Column10]])</f>
        <v>0.21537305960456399</v>
      </c>
      <c r="M546" s="4">
        <f>_xlfn.NUMBERVALUE(Test_Length_Start[[#This Row],[Column11]])</f>
        <v>0.57567545266856202</v>
      </c>
      <c r="N546" s="8">
        <f>Tableau2[[#This Row],[Longueur manquante]]-(6-Tableau2[[#This Row],[longueur]])</f>
        <v>-1.8218827902209678</v>
      </c>
    </row>
    <row r="547" spans="2:14" x14ac:dyDescent="0.25">
      <c r="B547" s="3" t="str">
        <f t="shared" si="16"/>
        <v>13</v>
      </c>
      <c r="C547" s="4" t="str">
        <f>Test_Length_Start[[#This Row],[Column1]]</f>
        <v>13-Camera-0,1</v>
      </c>
      <c r="D547" s="3">
        <f t="shared" si="17"/>
        <v>1</v>
      </c>
      <c r="E547" s="4">
        <f>_xlfn.NUMBERVALUE(Test_Length_Start[[#This Row],[Column2]])</f>
        <v>51.248713457050002</v>
      </c>
      <c r="F547" s="4">
        <f>_xlfn.NUMBERVALUE(Test_Length_Start[[#This Row],[Column3]])</f>
        <v>4.3579740808975602</v>
      </c>
      <c r="G547" s="4">
        <f>_xlfn.NUMBERVALUE(Test_Length_Start[[#This Row],[Column4]])</f>
        <v>7.1581528176297302E-2</v>
      </c>
      <c r="H547" s="4">
        <f>_xlfn.NUMBERVALUE(Test_Length_Start[[#This Row],[Column5]])</f>
        <v>0.140657777737317</v>
      </c>
      <c r="I547" s="4">
        <f>_xlfn.NUMBERVALUE(Test_Length_Start[[#This Row],[Column6]])</f>
        <v>6.0959356529032803E-2</v>
      </c>
      <c r="J547" s="4">
        <f>_xlfn.NUMBERVALUE(Test_Length_Start[[#This Row],[Column7]])</f>
        <v>0.123739604479277</v>
      </c>
      <c r="K547" s="4">
        <f>_xlfn.NUMBERVALUE(Test_Length_Start[[#This Row],[Column12]])</f>
        <v>7.3827065170043999</v>
      </c>
      <c r="L547" s="8">
        <f>_xlfn.NUMBERVALUE(Test_Length_Start[[#This Row],[Column10]])</f>
        <v>0.311218720890101</v>
      </c>
      <c r="M547" s="4">
        <f>_xlfn.NUMBERVALUE(Test_Length_Start[[#This Row],[Column11]])</f>
        <v>0.54017538837300605</v>
      </c>
      <c r="N547" s="8">
        <f>Tableau2[[#This Row],[Longueur manquante]]-(6-Tableau2[[#This Row],[longueur]])</f>
        <v>-1.1018505307294337</v>
      </c>
    </row>
    <row r="548" spans="2:14" x14ac:dyDescent="0.25">
      <c r="B548" s="3" t="str">
        <f t="shared" si="16"/>
        <v>13</v>
      </c>
      <c r="C548" s="4" t="str">
        <f>Test_Length_Start[[#This Row],[Column1]]</f>
        <v>13-Camera-0,1</v>
      </c>
      <c r="D548" s="3">
        <f t="shared" si="17"/>
        <v>1</v>
      </c>
      <c r="E548" s="4">
        <f>_xlfn.NUMBERVALUE(Test_Length_Start[[#This Row],[Column2]])</f>
        <v>69.139429612966495</v>
      </c>
      <c r="F548" s="4">
        <f>_xlfn.NUMBERVALUE(Test_Length_Start[[#This Row],[Column3]])</f>
        <v>4.18818150359317</v>
      </c>
      <c r="G548" s="4">
        <f>_xlfn.NUMBERVALUE(Test_Length_Start[[#This Row],[Column4]])</f>
        <v>5.9164826899588498E-2</v>
      </c>
      <c r="H548" s="4">
        <f>_xlfn.NUMBERVALUE(Test_Length_Start[[#This Row],[Column5]])</f>
        <v>0.110516933194442</v>
      </c>
      <c r="I548" s="4">
        <f>_xlfn.NUMBERVALUE(Test_Length_Start[[#This Row],[Column6]])</f>
        <v>5.44643025399398E-2</v>
      </c>
      <c r="J548" s="4">
        <f>_xlfn.NUMBERVALUE(Test_Length_Start[[#This Row],[Column7]])</f>
        <v>8.9409001415296396E-2</v>
      </c>
      <c r="K548" s="4">
        <f>_xlfn.NUMBERVALUE(Test_Length_Start[[#This Row],[Column12]])</f>
        <v>6.7646627450594599</v>
      </c>
      <c r="L548" s="8">
        <f>_xlfn.NUMBERVALUE(Test_Length_Start[[#This Row],[Column10]])</f>
        <v>0.32874094215766603</v>
      </c>
      <c r="M548" s="4">
        <f>_xlfn.NUMBERVALUE(Test_Length_Start[[#This Row],[Column11]])</f>
        <v>0.495425783218365</v>
      </c>
      <c r="N548" s="8">
        <f>Tableau2[[#This Row],[Longueur manquante]]-(6-Tableau2[[#This Row],[longueur]])</f>
        <v>-1.316392713188465</v>
      </c>
    </row>
    <row r="549" spans="2:14" x14ac:dyDescent="0.25">
      <c r="B549" s="3" t="str">
        <f t="shared" si="16"/>
        <v>13</v>
      </c>
      <c r="C549" s="4" t="str">
        <f>Test_Length_Start[[#This Row],[Column1]]</f>
        <v>13-Camera-0,1</v>
      </c>
      <c r="D549" s="3">
        <f t="shared" si="17"/>
        <v>1</v>
      </c>
      <c r="E549" s="4">
        <f>_xlfn.NUMBERVALUE(Test_Length_Start[[#This Row],[Column2]])</f>
        <v>60.792237941104403</v>
      </c>
      <c r="F549" s="4">
        <f>_xlfn.NUMBERVALUE(Test_Length_Start[[#This Row],[Column3]])</f>
        <v>3.7761896305412099</v>
      </c>
      <c r="G549" s="4">
        <f>_xlfn.NUMBERVALUE(Test_Length_Start[[#This Row],[Column4]])</f>
        <v>0.113284110046526</v>
      </c>
      <c r="H549" s="4">
        <f>_xlfn.NUMBERVALUE(Test_Length_Start[[#This Row],[Column5]])</f>
        <v>0.13504047742536399</v>
      </c>
      <c r="I549" s="4">
        <f>_xlfn.NUMBERVALUE(Test_Length_Start[[#This Row],[Column6]])</f>
        <v>9.1411234671258904E-2</v>
      </c>
      <c r="J549" s="4">
        <f>_xlfn.NUMBERVALUE(Test_Length_Start[[#This Row],[Column7]])</f>
        <v>0.12053171350217801</v>
      </c>
      <c r="K549" s="4">
        <f>_xlfn.NUMBERVALUE(Test_Length_Start[[#This Row],[Column12]])</f>
        <v>7.0341661910060704</v>
      </c>
      <c r="L549" s="8">
        <f>_xlfn.NUMBERVALUE(Test_Length_Start[[#This Row],[Column10]])</f>
        <v>0.35493763850229099</v>
      </c>
      <c r="M549" s="4">
        <f>_xlfn.NUMBERVALUE(Test_Length_Start[[#This Row],[Column11]])</f>
        <v>0.35505443618431598</v>
      </c>
      <c r="N549" s="8">
        <f>Tableau2[[#This Row],[Longueur manquante]]-(6-Tableau2[[#This Row],[longueur]])</f>
        <v>-1.8687559332744741</v>
      </c>
    </row>
    <row r="550" spans="2:14" x14ac:dyDescent="0.25">
      <c r="B550" s="3" t="str">
        <f t="shared" si="16"/>
        <v>13</v>
      </c>
      <c r="C550" s="4" t="str">
        <f>Test_Length_Start[[#This Row],[Column1]]</f>
        <v>13-Camera-0,1</v>
      </c>
      <c r="D550" s="3">
        <f t="shared" si="17"/>
        <v>1</v>
      </c>
      <c r="E550" s="4">
        <f>_xlfn.NUMBERVALUE(Test_Length_Start[[#This Row],[Column2]])</f>
        <v>85.1664422427435</v>
      </c>
      <c r="F550" s="4">
        <f>_xlfn.NUMBERVALUE(Test_Length_Start[[#This Row],[Column3]])</f>
        <v>4.3004562256557799</v>
      </c>
      <c r="G550" s="4">
        <f>_xlfn.NUMBERVALUE(Test_Length_Start[[#This Row],[Column4]])</f>
        <v>8.7545955844163997E-2</v>
      </c>
      <c r="H550" s="4">
        <f>_xlfn.NUMBERVALUE(Test_Length_Start[[#This Row],[Column5]])</f>
        <v>0.12721800593251001</v>
      </c>
      <c r="I550" s="4">
        <f>_xlfn.NUMBERVALUE(Test_Length_Start[[#This Row],[Column6]])</f>
        <v>7.6225200920729902E-2</v>
      </c>
      <c r="J550" s="4">
        <f>_xlfn.NUMBERVALUE(Test_Length_Start[[#This Row],[Column7]])</f>
        <v>0.12889019454808701</v>
      </c>
      <c r="K550" s="4">
        <f>_xlfn.NUMBERVALUE(Test_Length_Start[[#This Row],[Column12]])</f>
        <v>6.7566310849506399</v>
      </c>
      <c r="L550" s="8">
        <f>_xlfn.NUMBERVALUE(Test_Length_Start[[#This Row],[Column10]])</f>
        <v>0.35298539881285401</v>
      </c>
      <c r="M550" s="4">
        <f>_xlfn.NUMBERVALUE(Test_Length_Start[[#This Row],[Column11]])</f>
        <v>0.400000164869033</v>
      </c>
      <c r="N550" s="8">
        <f>Tableau2[[#This Row],[Longueur manquante]]-(6-Tableau2[[#This Row],[longueur]])</f>
        <v>-1.2995436094751871</v>
      </c>
    </row>
    <row r="551" spans="2:14" x14ac:dyDescent="0.25">
      <c r="B551" s="3" t="str">
        <f t="shared" si="16"/>
        <v>13</v>
      </c>
      <c r="C551" s="4" t="str">
        <f>Test_Length_Start[[#This Row],[Column1]]</f>
        <v>13-Camera-0,1</v>
      </c>
      <c r="D551" s="3">
        <f t="shared" si="17"/>
        <v>1</v>
      </c>
      <c r="E551" s="4">
        <f>_xlfn.NUMBERVALUE(Test_Length_Start[[#This Row],[Column2]])</f>
        <v>21.120597763560799</v>
      </c>
      <c r="F551" s="4">
        <f>_xlfn.NUMBERVALUE(Test_Length_Start[[#This Row],[Column3]])</f>
        <v>3.73626694703086</v>
      </c>
      <c r="G551" s="4">
        <f>_xlfn.NUMBERVALUE(Test_Length_Start[[#This Row],[Column4]])</f>
        <v>0.145379473540034</v>
      </c>
      <c r="H551" s="4">
        <f>_xlfn.NUMBERVALUE(Test_Length_Start[[#This Row],[Column5]])</f>
        <v>0.168484216075173</v>
      </c>
      <c r="I551" s="4">
        <f>_xlfn.NUMBERVALUE(Test_Length_Start[[#This Row],[Column6]])</f>
        <v>8.3113106142373203E-2</v>
      </c>
      <c r="J551" s="4">
        <f>_xlfn.NUMBERVALUE(Test_Length_Start[[#This Row],[Column7]])</f>
        <v>0.12453604713890799</v>
      </c>
      <c r="K551" s="4">
        <f>_xlfn.NUMBERVALUE(Test_Length_Start[[#This Row],[Column12]])</f>
        <v>6.7890785380732197</v>
      </c>
      <c r="L551" s="8">
        <f>_xlfn.NUMBERVALUE(Test_Length_Start[[#This Row],[Column10]])</f>
        <v>0.56543634575726998</v>
      </c>
      <c r="M551" s="4">
        <f>_xlfn.NUMBERVALUE(Test_Length_Start[[#This Row],[Column11]])</f>
        <v>0.565542939419173</v>
      </c>
      <c r="N551" s="8">
        <f>Tableau2[[#This Row],[Longueur manquante]]-(6-Tableau2[[#This Row],[longueur]])</f>
        <v>-1.6981901135499671</v>
      </c>
    </row>
    <row r="552" spans="2:14" x14ac:dyDescent="0.25">
      <c r="B552" s="3" t="str">
        <f t="shared" si="16"/>
        <v>13</v>
      </c>
      <c r="C552" s="4" t="str">
        <f>Test_Length_Start[[#This Row],[Column1]]</f>
        <v>13-Camera-0,1</v>
      </c>
      <c r="D552" s="3">
        <f t="shared" si="17"/>
        <v>1</v>
      </c>
      <c r="E552" s="4">
        <f>_xlfn.NUMBERVALUE(Test_Length_Start[[#This Row],[Column2]])</f>
        <v>61.350144079456399</v>
      </c>
      <c r="F552" s="4">
        <f>_xlfn.NUMBERVALUE(Test_Length_Start[[#This Row],[Column3]])</f>
        <v>3.9174255737094499</v>
      </c>
      <c r="G552" s="4">
        <f>_xlfn.NUMBERVALUE(Test_Length_Start[[#This Row],[Column4]])</f>
        <v>8.0692661435244395E-2</v>
      </c>
      <c r="H552" s="4">
        <f>_xlfn.NUMBERVALUE(Test_Length_Start[[#This Row],[Column5]])</f>
        <v>0.29050010833006001</v>
      </c>
      <c r="I552" s="4">
        <f>_xlfn.NUMBERVALUE(Test_Length_Start[[#This Row],[Column6]])</f>
        <v>6.8129448774407297E-2</v>
      </c>
      <c r="J552" s="4">
        <f>_xlfn.NUMBERVALUE(Test_Length_Start[[#This Row],[Column7]])</f>
        <v>0.12767356667346799</v>
      </c>
      <c r="K552" s="4">
        <f>_xlfn.NUMBERVALUE(Test_Length_Start[[#This Row],[Column12]])</f>
        <v>6.9352566120214698</v>
      </c>
      <c r="L552" s="8">
        <f>_xlfn.NUMBERVALUE(Test_Length_Start[[#This Row],[Column10]])</f>
        <v>0.440051327318767</v>
      </c>
      <c r="M552" s="4">
        <f>_xlfn.NUMBERVALUE(Test_Length_Start[[#This Row],[Column11]])</f>
        <v>1.2716657124219</v>
      </c>
      <c r="N552" s="8">
        <f>Tableau2[[#This Row],[Longueur manquante]]-(6-Tableau2[[#This Row],[longueur]])</f>
        <v>-0.81090871386865016</v>
      </c>
    </row>
    <row r="553" spans="2:14" x14ac:dyDescent="0.25">
      <c r="B553" s="3" t="str">
        <f t="shared" si="16"/>
        <v>13</v>
      </c>
      <c r="C553" s="4" t="str">
        <f>Test_Length_Start[[#This Row],[Column1]]</f>
        <v>13-Camera-0,1</v>
      </c>
      <c r="D553" s="3">
        <f t="shared" si="17"/>
        <v>1</v>
      </c>
      <c r="E553" s="4">
        <f>_xlfn.NUMBERVALUE(Test_Length_Start[[#This Row],[Column2]])</f>
        <v>54.772497088870502</v>
      </c>
      <c r="F553" s="4">
        <f>_xlfn.NUMBERVALUE(Test_Length_Start[[#This Row],[Column3]])</f>
        <v>4.13882969922778</v>
      </c>
      <c r="G553" s="4">
        <f>_xlfn.NUMBERVALUE(Test_Length_Start[[#This Row],[Column4]])</f>
        <v>0.116652655418888</v>
      </c>
      <c r="H553" s="4">
        <f>_xlfn.NUMBERVALUE(Test_Length_Start[[#This Row],[Column5]])</f>
        <v>0.16239727616733801</v>
      </c>
      <c r="I553" s="4">
        <f>_xlfn.NUMBERVALUE(Test_Length_Start[[#This Row],[Column6]])</f>
        <v>0.103283548367415</v>
      </c>
      <c r="J553" s="4">
        <f>_xlfn.NUMBERVALUE(Test_Length_Start[[#This Row],[Column7]])</f>
        <v>0.155249619927777</v>
      </c>
      <c r="K553" s="4">
        <f>_xlfn.NUMBERVALUE(Test_Length_Start[[#This Row],[Column12]])</f>
        <v>6.9492058319738099</v>
      </c>
      <c r="L553" s="8">
        <f>_xlfn.NUMBERVALUE(Test_Length_Start[[#This Row],[Column10]])</f>
        <v>0.312326101582449</v>
      </c>
      <c r="M553" s="4">
        <f>_xlfn.NUMBERVALUE(Test_Length_Start[[#This Row],[Column11]])</f>
        <v>0.56322981369368197</v>
      </c>
      <c r="N553" s="8">
        <f>Tableau2[[#This Row],[Longueur manquante]]-(6-Tableau2[[#This Row],[longueur]])</f>
        <v>-1.297940487078538</v>
      </c>
    </row>
    <row r="554" spans="2:14" x14ac:dyDescent="0.25">
      <c r="B554" s="3" t="str">
        <f t="shared" si="16"/>
        <v>13</v>
      </c>
      <c r="C554" s="4" t="str">
        <f>Test_Length_Start[[#This Row],[Column1]]</f>
        <v>13-Camera-0,1</v>
      </c>
      <c r="D554" s="3">
        <f t="shared" si="17"/>
        <v>1</v>
      </c>
      <c r="E554" s="4">
        <f>_xlfn.NUMBERVALUE(Test_Length_Start[[#This Row],[Column2]])</f>
        <v>68.9497231714452</v>
      </c>
      <c r="F554" s="4">
        <f>_xlfn.NUMBERVALUE(Test_Length_Start[[#This Row],[Column3]])</f>
        <v>3.8510236075531399</v>
      </c>
      <c r="G554" s="4">
        <f>_xlfn.NUMBERVALUE(Test_Length_Start[[#This Row],[Column4]])</f>
        <v>9.7586912160689696E-2</v>
      </c>
      <c r="H554" s="4">
        <f>_xlfn.NUMBERVALUE(Test_Length_Start[[#This Row],[Column5]])</f>
        <v>0.128161954867795</v>
      </c>
      <c r="I554" s="4">
        <f>_xlfn.NUMBERVALUE(Test_Length_Start[[#This Row],[Column6]])</f>
        <v>8.4724730266129894E-2</v>
      </c>
      <c r="J554" s="4">
        <f>_xlfn.NUMBERVALUE(Test_Length_Start[[#This Row],[Column7]])</f>
        <v>0.12616876137616101</v>
      </c>
      <c r="K554" s="4">
        <f>_xlfn.NUMBERVALUE(Test_Length_Start[[#This Row],[Column12]])</f>
        <v>7.1593911550007698</v>
      </c>
      <c r="L554" s="8">
        <f>_xlfn.NUMBERVALUE(Test_Length_Start[[#This Row],[Column10]])</f>
        <v>0.26424552611987501</v>
      </c>
      <c r="M554" s="4">
        <f>_xlfn.NUMBERVALUE(Test_Length_Start[[#This Row],[Column11]])</f>
        <v>0.337472519464878</v>
      </c>
      <c r="N554" s="8">
        <f>Tableau2[[#This Row],[Longueur manquante]]-(6-Tableau2[[#This Row],[longueur]])</f>
        <v>-1.8115038729819821</v>
      </c>
    </row>
    <row r="555" spans="2:14" x14ac:dyDescent="0.25">
      <c r="B555" s="3" t="str">
        <f t="shared" si="16"/>
        <v>13</v>
      </c>
      <c r="C555" s="4" t="str">
        <f>Test_Length_Start[[#This Row],[Column1]]</f>
        <v>13-Camera-0,1</v>
      </c>
      <c r="D555" s="3">
        <f t="shared" si="17"/>
        <v>1</v>
      </c>
      <c r="E555" s="4">
        <f>_xlfn.NUMBERVALUE(Test_Length_Start[[#This Row],[Column2]])</f>
        <v>73.456780751957197</v>
      </c>
      <c r="F555" s="4">
        <f>_xlfn.NUMBERVALUE(Test_Length_Start[[#This Row],[Column3]])</f>
        <v>4.3915809038629599</v>
      </c>
      <c r="G555" s="4">
        <f>_xlfn.NUMBERVALUE(Test_Length_Start[[#This Row],[Column4]])</f>
        <v>9.5988150994417404E-2</v>
      </c>
      <c r="H555" s="4">
        <f>_xlfn.NUMBERVALUE(Test_Length_Start[[#This Row],[Column5]])</f>
        <v>0.140796012352741</v>
      </c>
      <c r="I555" s="4">
        <f>_xlfn.NUMBERVALUE(Test_Length_Start[[#This Row],[Column6]])</f>
        <v>7.8837221815927894E-2</v>
      </c>
      <c r="J555" s="4">
        <f>_xlfn.NUMBERVALUE(Test_Length_Start[[#This Row],[Column7]])</f>
        <v>0.13292846017831</v>
      </c>
      <c r="K555" s="4">
        <f>_xlfn.NUMBERVALUE(Test_Length_Start[[#This Row],[Column12]])</f>
        <v>7.66575316700618</v>
      </c>
      <c r="L555" s="8">
        <f>_xlfn.NUMBERVALUE(Test_Length_Start[[#This Row],[Column10]])</f>
        <v>0.32628569707635102</v>
      </c>
      <c r="M555" s="4">
        <f>_xlfn.NUMBERVALUE(Test_Length_Start[[#This Row],[Column11]])</f>
        <v>0.433152517440546</v>
      </c>
      <c r="N555" s="8">
        <f>Tableau2[[#This Row],[Longueur manquante]]-(6-Tableau2[[#This Row],[longueur]])</f>
        <v>-1.1752665786964942</v>
      </c>
    </row>
    <row r="556" spans="2:14" x14ac:dyDescent="0.25">
      <c r="B556" s="3" t="str">
        <f t="shared" si="16"/>
        <v>13</v>
      </c>
      <c r="C556" s="4" t="str">
        <f>Test_Length_Start[[#This Row],[Column1]]</f>
        <v>13-Camera-0,1</v>
      </c>
      <c r="D556" s="3">
        <f t="shared" si="17"/>
        <v>1</v>
      </c>
      <c r="E556" s="4">
        <f>_xlfn.NUMBERVALUE(Test_Length_Start[[#This Row],[Column2]])</f>
        <v>69.864322985685405</v>
      </c>
      <c r="F556" s="4">
        <f>_xlfn.NUMBERVALUE(Test_Length_Start[[#This Row],[Column3]])</f>
        <v>3.7911000897293898</v>
      </c>
      <c r="G556" s="4">
        <f>_xlfn.NUMBERVALUE(Test_Length_Start[[#This Row],[Column4]])</f>
        <v>0.154487086805038</v>
      </c>
      <c r="H556" s="4">
        <f>_xlfn.NUMBERVALUE(Test_Length_Start[[#This Row],[Column5]])</f>
        <v>0.18529892179142901</v>
      </c>
      <c r="I556" s="4">
        <f>_xlfn.NUMBERVALUE(Test_Length_Start[[#This Row],[Column6]])</f>
        <v>9.9383086523176803E-2</v>
      </c>
      <c r="J556" s="4">
        <f>_xlfn.NUMBERVALUE(Test_Length_Start[[#This Row],[Column7]])</f>
        <v>0.13469406255062699</v>
      </c>
      <c r="K556" s="4">
        <f>_xlfn.NUMBERVALUE(Test_Length_Start[[#This Row],[Column12]])</f>
        <v>7.4473823179723597</v>
      </c>
      <c r="L556" s="8">
        <f>_xlfn.NUMBERVALUE(Test_Length_Start[[#This Row],[Column10]])</f>
        <v>0.543973398225303</v>
      </c>
      <c r="M556" s="4">
        <f>_xlfn.NUMBERVALUE(Test_Length_Start[[#This Row],[Column11]])</f>
        <v>0.54409061053469598</v>
      </c>
      <c r="N556" s="8">
        <f>Tableau2[[#This Row],[Longueur manquante]]-(6-Tableau2[[#This Row],[longueur]])</f>
        <v>-1.6648092997359143</v>
      </c>
    </row>
    <row r="557" spans="2:14" x14ac:dyDescent="0.25">
      <c r="B557" s="3" t="str">
        <f t="shared" si="16"/>
        <v>13</v>
      </c>
      <c r="C557" s="4" t="str">
        <f>Test_Length_Start[[#This Row],[Column1]]</f>
        <v>13-Camera-0,1</v>
      </c>
      <c r="D557" s="3">
        <f t="shared" si="17"/>
        <v>1</v>
      </c>
      <c r="E557" s="4">
        <f>_xlfn.NUMBERVALUE(Test_Length_Start[[#This Row],[Column2]])</f>
        <v>79.559605769212197</v>
      </c>
      <c r="F557" s="4">
        <f>_xlfn.NUMBERVALUE(Test_Length_Start[[#This Row],[Column3]])</f>
        <v>3.8986843649691201</v>
      </c>
      <c r="G557" s="4">
        <f>_xlfn.NUMBERVALUE(Test_Length_Start[[#This Row],[Column4]])</f>
        <v>6.4449362768536606E-2</v>
      </c>
      <c r="H557" s="4">
        <f>_xlfn.NUMBERVALUE(Test_Length_Start[[#This Row],[Column5]])</f>
        <v>0.12512270897594399</v>
      </c>
      <c r="I557" s="4">
        <f>_xlfn.NUMBERVALUE(Test_Length_Start[[#This Row],[Column6]])</f>
        <v>5.2989480253722403E-2</v>
      </c>
      <c r="J557" s="4">
        <f>_xlfn.NUMBERVALUE(Test_Length_Start[[#This Row],[Column7]])</f>
        <v>0.11532460309203101</v>
      </c>
      <c r="K557" s="4">
        <f>_xlfn.NUMBERVALUE(Test_Length_Start[[#This Row],[Column12]])</f>
        <v>6.7509206190006799</v>
      </c>
      <c r="L557" s="8">
        <f>_xlfn.NUMBERVALUE(Test_Length_Start[[#This Row],[Column10]])</f>
        <v>0.186878080586588</v>
      </c>
      <c r="M557" s="4">
        <f>_xlfn.NUMBERVALUE(Test_Length_Start[[#This Row],[Column11]])</f>
        <v>0.47819015630691702</v>
      </c>
      <c r="N557" s="8">
        <f>Tableau2[[#This Row],[Longueur manquante]]-(6-Tableau2[[#This Row],[longueur]])</f>
        <v>-1.6231254787239628</v>
      </c>
    </row>
    <row r="558" spans="2:14" x14ac:dyDescent="0.25">
      <c r="B558" s="3" t="str">
        <f t="shared" si="16"/>
        <v>13</v>
      </c>
      <c r="C558" s="4" t="str">
        <f>Test_Length_Start[[#This Row],[Column1]]</f>
        <v>13-Camera-0,1</v>
      </c>
      <c r="D558" s="3">
        <f t="shared" si="17"/>
        <v>1</v>
      </c>
      <c r="E558" s="4">
        <f>_xlfn.NUMBERVALUE(Test_Length_Start[[#This Row],[Column2]])</f>
        <v>51.396186195267802</v>
      </c>
      <c r="F558" s="4">
        <f>_xlfn.NUMBERVALUE(Test_Length_Start[[#This Row],[Column3]])</f>
        <v>4.1919186307319798</v>
      </c>
      <c r="G558" s="4">
        <f>_xlfn.NUMBERVALUE(Test_Length_Start[[#This Row],[Column4]])</f>
        <v>0.119905783539905</v>
      </c>
      <c r="H558" s="4">
        <f>_xlfn.NUMBERVALUE(Test_Length_Start[[#This Row],[Column5]])</f>
        <v>0.143184546621685</v>
      </c>
      <c r="I558" s="4">
        <f>_xlfn.NUMBERVALUE(Test_Length_Start[[#This Row],[Column6]])</f>
        <v>8.2139282923821805E-2</v>
      </c>
      <c r="J558" s="4">
        <f>_xlfn.NUMBERVALUE(Test_Length_Start[[#This Row],[Column7]])</f>
        <v>0.118774223430184</v>
      </c>
      <c r="K558" s="4">
        <f>_xlfn.NUMBERVALUE(Test_Length_Start[[#This Row],[Column12]])</f>
        <v>6.5274578899843601</v>
      </c>
      <c r="L558" s="8">
        <f>_xlfn.NUMBERVALUE(Test_Length_Start[[#This Row],[Column10]])</f>
        <v>0.37815062169869601</v>
      </c>
      <c r="M558" s="4">
        <f>_xlfn.NUMBERVALUE(Test_Length_Start[[#This Row],[Column11]])</f>
        <v>0.41422599776034003</v>
      </c>
      <c r="N558" s="8">
        <f>Tableau2[[#This Row],[Longueur manquante]]-(6-Tableau2[[#This Row],[longueur]])</f>
        <v>-1.3938553715076802</v>
      </c>
    </row>
    <row r="559" spans="2:14" x14ac:dyDescent="0.25">
      <c r="B559" s="3" t="str">
        <f t="shared" si="16"/>
        <v>13</v>
      </c>
      <c r="C559" s="4" t="str">
        <f>Test_Length_Start[[#This Row],[Column1]]</f>
        <v>13-Camera-0,1</v>
      </c>
      <c r="D559" s="3">
        <f t="shared" si="17"/>
        <v>1</v>
      </c>
      <c r="E559" s="4">
        <f>_xlfn.NUMBERVALUE(Test_Length_Start[[#This Row],[Column2]])</f>
        <v>52.7048316712551</v>
      </c>
      <c r="F559" s="4">
        <f>_xlfn.NUMBERVALUE(Test_Length_Start[[#This Row],[Column3]])</f>
        <v>3.8235497261420699</v>
      </c>
      <c r="G559" s="4">
        <f>_xlfn.NUMBERVALUE(Test_Length_Start[[#This Row],[Column4]])</f>
        <v>3.4204951153928298E-2</v>
      </c>
      <c r="H559" s="4">
        <f>_xlfn.NUMBERVALUE(Test_Length_Start[[#This Row],[Column5]])</f>
        <v>9.4520820460735303E-2</v>
      </c>
      <c r="I559" s="4">
        <f>_xlfn.NUMBERVALUE(Test_Length_Start[[#This Row],[Column6]])</f>
        <v>3.4824991963602399E-2</v>
      </c>
      <c r="J559" s="4">
        <f>_xlfn.NUMBERVALUE(Test_Length_Start[[#This Row],[Column7]])</f>
        <v>6.9664732452160996E-2</v>
      </c>
      <c r="K559" s="4">
        <f>_xlfn.NUMBERVALUE(Test_Length_Start[[#This Row],[Column12]])</f>
        <v>6.6775726610794601</v>
      </c>
      <c r="L559" s="8">
        <f>_xlfn.NUMBERVALUE(Test_Length_Start[[#This Row],[Column10]])</f>
        <v>7.0557752542729807E-2</v>
      </c>
      <c r="M559" s="4">
        <f>_xlfn.NUMBERVALUE(Test_Length_Start[[#This Row],[Column11]])</f>
        <v>0.40495680151466201</v>
      </c>
      <c r="N559" s="8">
        <f>Tableau2[[#This Row],[Longueur manquante]]-(6-Tableau2[[#This Row],[longueur]])</f>
        <v>-1.771493472343268</v>
      </c>
    </row>
    <row r="560" spans="2:14" x14ac:dyDescent="0.25">
      <c r="B560" s="3" t="str">
        <f t="shared" si="16"/>
        <v>13</v>
      </c>
      <c r="C560" s="4" t="str">
        <f>Test_Length_Start[[#This Row],[Column1]]</f>
        <v>13-Camera-0,1</v>
      </c>
      <c r="D560" s="3">
        <f t="shared" si="17"/>
        <v>1</v>
      </c>
      <c r="E560" s="4">
        <f>_xlfn.NUMBERVALUE(Test_Length_Start[[#This Row],[Column2]])</f>
        <v>51.706799126615103</v>
      </c>
      <c r="F560" s="4">
        <f>_xlfn.NUMBERVALUE(Test_Length_Start[[#This Row],[Column3]])</f>
        <v>3.8823942751846001</v>
      </c>
      <c r="G560" s="4">
        <f>_xlfn.NUMBERVALUE(Test_Length_Start[[#This Row],[Column4]])</f>
        <v>0.126876449349106</v>
      </c>
      <c r="H560" s="4">
        <f>_xlfn.NUMBERVALUE(Test_Length_Start[[#This Row],[Column5]])</f>
        <v>0.18743044998728101</v>
      </c>
      <c r="I560" s="4">
        <f>_xlfn.NUMBERVALUE(Test_Length_Start[[#This Row],[Column6]])</f>
        <v>0.113157678647788</v>
      </c>
      <c r="J560" s="4">
        <f>_xlfn.NUMBERVALUE(Test_Length_Start[[#This Row],[Column7]])</f>
        <v>0.163359850174668</v>
      </c>
      <c r="K560" s="4">
        <f>_xlfn.NUMBERVALUE(Test_Length_Start[[#This Row],[Column12]])</f>
        <v>6.5338103329995603</v>
      </c>
      <c r="L560" s="8">
        <f>_xlfn.NUMBERVALUE(Test_Length_Start[[#This Row],[Column10]])</f>
        <v>0.367205474318056</v>
      </c>
      <c r="M560" s="4">
        <f>_xlfn.NUMBERVALUE(Test_Length_Start[[#This Row],[Column11]])</f>
        <v>0.58038304212788305</v>
      </c>
      <c r="N560" s="8">
        <f>Tableau2[[#This Row],[Longueur manquante]]-(6-Tableau2[[#This Row],[longueur]])</f>
        <v>-1.5372226826875168</v>
      </c>
    </row>
    <row r="561" spans="2:14" x14ac:dyDescent="0.25">
      <c r="B561" s="3" t="str">
        <f t="shared" si="16"/>
        <v>13</v>
      </c>
      <c r="C561" s="4" t="str">
        <f>Test_Length_Start[[#This Row],[Column1]]</f>
        <v>13-Camera-0,1</v>
      </c>
      <c r="D561" s="3">
        <f t="shared" si="17"/>
        <v>1</v>
      </c>
      <c r="E561" s="4">
        <f>_xlfn.NUMBERVALUE(Test_Length_Start[[#This Row],[Column2]])</f>
        <v>47.987458072105298</v>
      </c>
      <c r="F561" s="4">
        <f>_xlfn.NUMBERVALUE(Test_Length_Start[[#This Row],[Column3]])</f>
        <v>3.7136347170773498</v>
      </c>
      <c r="G561" s="4">
        <f>_xlfn.NUMBERVALUE(Test_Length_Start[[#This Row],[Column4]])</f>
        <v>7.4913435559200298E-2</v>
      </c>
      <c r="H561" s="4">
        <f>_xlfn.NUMBERVALUE(Test_Length_Start[[#This Row],[Column5]])</f>
        <v>0.112829366700337</v>
      </c>
      <c r="I561" s="4">
        <f>_xlfn.NUMBERVALUE(Test_Length_Start[[#This Row],[Column6]])</f>
        <v>4.0760052867544097E-2</v>
      </c>
      <c r="J561" s="4">
        <f>_xlfn.NUMBERVALUE(Test_Length_Start[[#This Row],[Column7]])</f>
        <v>0.109846666500318</v>
      </c>
      <c r="K561" s="4">
        <f>_xlfn.NUMBERVALUE(Test_Length_Start[[#This Row],[Column12]])</f>
        <v>6.1325310220709</v>
      </c>
      <c r="L561" s="8">
        <f>_xlfn.NUMBERVALUE(Test_Length_Start[[#This Row],[Column10]])</f>
        <v>0.27300306337639701</v>
      </c>
      <c r="M561" s="4">
        <f>_xlfn.NUMBERVALUE(Test_Length_Start[[#This Row],[Column11]])</f>
        <v>0.32692996632680799</v>
      </c>
      <c r="N561" s="8">
        <f>Tableau2[[#This Row],[Longueur manquante]]-(6-Tableau2[[#This Row],[longueur]])</f>
        <v>-1.9594353165958422</v>
      </c>
    </row>
    <row r="562" spans="2:14" x14ac:dyDescent="0.25">
      <c r="B562" s="3" t="str">
        <f t="shared" si="16"/>
        <v>13</v>
      </c>
      <c r="C562" s="4" t="str">
        <f>Test_Length_Start[[#This Row],[Column1]]</f>
        <v>13-Camera-0,15000000000000002</v>
      </c>
      <c r="D562" s="3">
        <f t="shared" si="17"/>
        <v>1.5</v>
      </c>
      <c r="E562" s="4">
        <f>_xlfn.NUMBERVALUE(Test_Length_Start[[#This Row],[Column2]])</f>
        <v>68.296741363086099</v>
      </c>
      <c r="F562" s="4">
        <f>_xlfn.NUMBERVALUE(Test_Length_Start[[#This Row],[Column3]])</f>
        <v>3.9560513406270101</v>
      </c>
      <c r="G562" s="4">
        <f>_xlfn.NUMBERVALUE(Test_Length_Start[[#This Row],[Column4]])</f>
        <v>0.25532739859498699</v>
      </c>
      <c r="H562" s="4">
        <f>_xlfn.NUMBERVALUE(Test_Length_Start[[#This Row],[Column5]])</f>
        <v>0.26146504081279198</v>
      </c>
      <c r="I562" s="4">
        <f>_xlfn.NUMBERVALUE(Test_Length_Start[[#This Row],[Column6]])</f>
        <v>0.22732956214326999</v>
      </c>
      <c r="J562" s="4">
        <f>_xlfn.NUMBERVALUE(Test_Length_Start[[#This Row],[Column7]])</f>
        <v>0.21608276844560501</v>
      </c>
      <c r="K562" s="4">
        <f>_xlfn.NUMBERVALUE(Test_Length_Start[[#This Row],[Column12]])</f>
        <v>5.1030898520257297</v>
      </c>
      <c r="L562" s="8">
        <f>_xlfn.NUMBERVALUE(Test_Length_Start[[#This Row],[Column10]])</f>
        <v>0.68815461664161603</v>
      </c>
      <c r="M562" s="4">
        <f>_xlfn.NUMBERVALUE(Test_Length_Start[[#This Row],[Column11]])</f>
        <v>0.68822645071621702</v>
      </c>
      <c r="N562" s="8">
        <f>Tableau2[[#This Row],[Longueur manquante]]-(6-Tableau2[[#This Row],[longueur]])</f>
        <v>-1.3557222086567728</v>
      </c>
    </row>
    <row r="563" spans="2:14" x14ac:dyDescent="0.25">
      <c r="B563" s="3" t="str">
        <f t="shared" si="16"/>
        <v>13</v>
      </c>
      <c r="C563" s="4" t="str">
        <f>Test_Length_Start[[#This Row],[Column1]]</f>
        <v>13-Camera-0,15000000000000002</v>
      </c>
      <c r="D563" s="3">
        <f t="shared" si="17"/>
        <v>1.5</v>
      </c>
      <c r="E563" s="4">
        <f>_xlfn.NUMBERVALUE(Test_Length_Start[[#This Row],[Column2]])</f>
        <v>20.714434513126601</v>
      </c>
      <c r="F563" s="4">
        <f>_xlfn.NUMBERVALUE(Test_Length_Start[[#This Row],[Column3]])</f>
        <v>3.6208272629020199</v>
      </c>
      <c r="G563" s="4">
        <f>_xlfn.NUMBERVALUE(Test_Length_Start[[#This Row],[Column4]])</f>
        <v>0.18846395831569801</v>
      </c>
      <c r="H563" s="4">
        <f>_xlfn.NUMBERVALUE(Test_Length_Start[[#This Row],[Column5]])</f>
        <v>0.29342084275055902</v>
      </c>
      <c r="I563" s="4">
        <f>_xlfn.NUMBERVALUE(Test_Length_Start[[#This Row],[Column6]])</f>
        <v>0.14337106843247899</v>
      </c>
      <c r="J563" s="4">
        <f>_xlfn.NUMBERVALUE(Test_Length_Start[[#This Row],[Column7]])</f>
        <v>0.18799283416260801</v>
      </c>
      <c r="K563" s="4">
        <f>_xlfn.NUMBERVALUE(Test_Length_Start[[#This Row],[Column12]])</f>
        <v>5.0394923170097101</v>
      </c>
      <c r="L563" s="8">
        <f>_xlfn.NUMBERVALUE(Test_Length_Start[[#This Row],[Column10]])</f>
        <v>0.63354432883595002</v>
      </c>
      <c r="M563" s="4">
        <f>_xlfn.NUMBERVALUE(Test_Length_Start[[#This Row],[Column11]])</f>
        <v>1.14538743224218</v>
      </c>
      <c r="N563" s="8">
        <f>Tableau2[[#This Row],[Longueur manquante]]-(6-Tableau2[[#This Row],[longueur]])</f>
        <v>-1.2337853048558001</v>
      </c>
    </row>
    <row r="564" spans="2:14" x14ac:dyDescent="0.25">
      <c r="B564" s="3" t="str">
        <f t="shared" si="16"/>
        <v>13</v>
      </c>
      <c r="C564" s="4" t="str">
        <f>Test_Length_Start[[#This Row],[Column1]]</f>
        <v>13-Camera-0,15000000000000002</v>
      </c>
      <c r="D564" s="3">
        <f t="shared" si="17"/>
        <v>1.5</v>
      </c>
      <c r="E564" s="4">
        <f>_xlfn.NUMBERVALUE(Test_Length_Start[[#This Row],[Column2]])</f>
        <v>57.433529836505897</v>
      </c>
      <c r="F564" s="4">
        <f>_xlfn.NUMBERVALUE(Test_Length_Start[[#This Row],[Column3]])</f>
        <v>4.0986825026320899</v>
      </c>
      <c r="G564" s="4">
        <f>_xlfn.NUMBERVALUE(Test_Length_Start[[#This Row],[Column4]])</f>
        <v>0.17290819041823399</v>
      </c>
      <c r="H564" s="4">
        <f>_xlfn.NUMBERVALUE(Test_Length_Start[[#This Row],[Column5]])</f>
        <v>0.18856535309748401</v>
      </c>
      <c r="I564" s="4">
        <f>_xlfn.NUMBERVALUE(Test_Length_Start[[#This Row],[Column6]])</f>
        <v>0.12760527197907701</v>
      </c>
      <c r="J564" s="4">
        <f>_xlfn.NUMBERVALUE(Test_Length_Start[[#This Row],[Column7]])</f>
        <v>0.160425166781378</v>
      </c>
      <c r="K564" s="4">
        <f>_xlfn.NUMBERVALUE(Test_Length_Start[[#This Row],[Column12]])</f>
        <v>4.9101225630147303</v>
      </c>
      <c r="L564" s="8">
        <f>_xlfn.NUMBERVALUE(Test_Length_Start[[#This Row],[Column10]])</f>
        <v>0.53005755061958904</v>
      </c>
      <c r="M564" s="4">
        <f>_xlfn.NUMBERVALUE(Test_Length_Start[[#This Row],[Column11]])</f>
        <v>0.57052864966390704</v>
      </c>
      <c r="N564" s="8">
        <f>Tableau2[[#This Row],[Longueur manquante]]-(6-Tableau2[[#This Row],[longueur]])</f>
        <v>-1.3307888477040031</v>
      </c>
    </row>
    <row r="565" spans="2:14" x14ac:dyDescent="0.25">
      <c r="B565" s="3" t="str">
        <f t="shared" si="16"/>
        <v>13</v>
      </c>
      <c r="C565" s="4" t="str">
        <f>Test_Length_Start[[#This Row],[Column1]]</f>
        <v>13-Camera-0,15000000000000002</v>
      </c>
      <c r="D565" s="3">
        <f t="shared" si="17"/>
        <v>1.5</v>
      </c>
      <c r="E565" s="4">
        <f>_xlfn.NUMBERVALUE(Test_Length_Start[[#This Row],[Column2]])</f>
        <v>17.595495200132</v>
      </c>
      <c r="F565" s="4">
        <f>_xlfn.NUMBERVALUE(Test_Length_Start[[#This Row],[Column3]])</f>
        <v>3.85481422032501</v>
      </c>
      <c r="G565" s="4">
        <f>_xlfn.NUMBERVALUE(Test_Length_Start[[#This Row],[Column4]])</f>
        <v>0.16611717323820299</v>
      </c>
      <c r="H565" s="4">
        <f>_xlfn.NUMBERVALUE(Test_Length_Start[[#This Row],[Column5]])</f>
        <v>0.18352774707699901</v>
      </c>
      <c r="I565" s="4">
        <f>_xlfn.NUMBERVALUE(Test_Length_Start[[#This Row],[Column6]])</f>
        <v>0.13745475742857799</v>
      </c>
      <c r="J565" s="4">
        <f>_xlfn.NUMBERVALUE(Test_Length_Start[[#This Row],[Column7]])</f>
        <v>0.16311157041205299</v>
      </c>
      <c r="K565" s="4">
        <f>_xlfn.NUMBERVALUE(Test_Length_Start[[#This Row],[Column12]])</f>
        <v>5.1457403709646297</v>
      </c>
      <c r="L565" s="8">
        <f>_xlfn.NUMBERVALUE(Test_Length_Start[[#This Row],[Column10]])</f>
        <v>0.42148321500089703</v>
      </c>
      <c r="M565" s="4">
        <f>_xlfn.NUMBERVALUE(Test_Length_Start[[#This Row],[Column11]])</f>
        <v>0.42162599595309802</v>
      </c>
      <c r="N565" s="8">
        <f>Tableau2[[#This Row],[Longueur manquante]]-(6-Tableau2[[#This Row],[longueur]])</f>
        <v>-1.7235597837218921</v>
      </c>
    </row>
    <row r="566" spans="2:14" x14ac:dyDescent="0.25">
      <c r="B566" s="3" t="str">
        <f t="shared" si="16"/>
        <v>13</v>
      </c>
      <c r="C566" s="4" t="str">
        <f>Test_Length_Start[[#This Row],[Column1]]</f>
        <v>13-Camera-0,15000000000000002</v>
      </c>
      <c r="D566" s="3">
        <f t="shared" si="17"/>
        <v>1.5</v>
      </c>
      <c r="E566" s="4">
        <f>_xlfn.NUMBERVALUE(Test_Length_Start[[#This Row],[Column2]])</f>
        <v>65.898895681187099</v>
      </c>
      <c r="F566" s="4">
        <f>_xlfn.NUMBERVALUE(Test_Length_Start[[#This Row],[Column3]])</f>
        <v>3.7273882308320601</v>
      </c>
      <c r="G566" s="4">
        <f>_xlfn.NUMBERVALUE(Test_Length_Start[[#This Row],[Column4]])</f>
        <v>9.1447055370189795E-2</v>
      </c>
      <c r="H566" s="4">
        <f>_xlfn.NUMBERVALUE(Test_Length_Start[[#This Row],[Column5]])</f>
        <v>0.138993733979247</v>
      </c>
      <c r="I566" s="4">
        <f>_xlfn.NUMBERVALUE(Test_Length_Start[[#This Row],[Column6]])</f>
        <v>3.00889693829192E-2</v>
      </c>
      <c r="J566" s="4">
        <f>_xlfn.NUMBERVALUE(Test_Length_Start[[#This Row],[Column7]])</f>
        <v>0.111149582615181</v>
      </c>
      <c r="K566" s="4">
        <f>_xlfn.NUMBERVALUE(Test_Length_Start[[#This Row],[Column12]])</f>
        <v>5.6374252819223303</v>
      </c>
      <c r="L566" s="8">
        <f>_xlfn.NUMBERVALUE(Test_Length_Start[[#This Row],[Column10]])</f>
        <v>0.459378524233789</v>
      </c>
      <c r="M566" s="4">
        <f>_xlfn.NUMBERVALUE(Test_Length_Start[[#This Row],[Column11]])</f>
        <v>0.45987461898002902</v>
      </c>
      <c r="N566" s="8">
        <f>Tableau2[[#This Row],[Longueur manquante]]-(6-Tableau2[[#This Row],[longueur]])</f>
        <v>-1.8127371501879108</v>
      </c>
    </row>
    <row r="567" spans="2:14" x14ac:dyDescent="0.25">
      <c r="B567" s="3" t="str">
        <f t="shared" si="16"/>
        <v>13</v>
      </c>
      <c r="C567" s="4" t="str">
        <f>Test_Length_Start[[#This Row],[Column1]]</f>
        <v>13-Camera-0,15000000000000002</v>
      </c>
      <c r="D567" s="3">
        <f t="shared" si="17"/>
        <v>1.5</v>
      </c>
      <c r="E567" s="4">
        <f>_xlfn.NUMBERVALUE(Test_Length_Start[[#This Row],[Column2]])</f>
        <v>51.837784545620998</v>
      </c>
      <c r="F567" s="4">
        <f>_xlfn.NUMBERVALUE(Test_Length_Start[[#This Row],[Column3]])</f>
        <v>4.1424724325434301</v>
      </c>
      <c r="G567" s="4">
        <f>_xlfn.NUMBERVALUE(Test_Length_Start[[#This Row],[Column4]])</f>
        <v>0.19037109616351999</v>
      </c>
      <c r="H567" s="4">
        <f>_xlfn.NUMBERVALUE(Test_Length_Start[[#This Row],[Column5]])</f>
        <v>0.210780871988409</v>
      </c>
      <c r="I567" s="4">
        <f>_xlfn.NUMBERVALUE(Test_Length_Start[[#This Row],[Column6]])</f>
        <v>0.143118323064758</v>
      </c>
      <c r="J567" s="4">
        <f>_xlfn.NUMBERVALUE(Test_Length_Start[[#This Row],[Column7]])</f>
        <v>0.16647165866208699</v>
      </c>
      <c r="K567" s="4">
        <f>_xlfn.NUMBERVALUE(Test_Length_Start[[#This Row],[Column12]])</f>
        <v>5.5808585949707696</v>
      </c>
      <c r="L567" s="8">
        <f>_xlfn.NUMBERVALUE(Test_Length_Start[[#This Row],[Column10]])</f>
        <v>0.57803080152466801</v>
      </c>
      <c r="M567" s="4">
        <f>_xlfn.NUMBERVALUE(Test_Length_Start[[#This Row],[Column11]])</f>
        <v>0.68099821852465503</v>
      </c>
      <c r="N567" s="8">
        <f>Tableau2[[#This Row],[Longueur manquante]]-(6-Tableau2[[#This Row],[longueur]])</f>
        <v>-1.1765293489319149</v>
      </c>
    </row>
    <row r="568" spans="2:14" x14ac:dyDescent="0.25">
      <c r="B568" s="3" t="str">
        <f t="shared" si="16"/>
        <v>13</v>
      </c>
      <c r="C568" s="4" t="str">
        <f>Test_Length_Start[[#This Row],[Column1]]</f>
        <v>13-Camera-0,15000000000000002</v>
      </c>
      <c r="D568" s="3">
        <f t="shared" si="17"/>
        <v>1.5</v>
      </c>
      <c r="E568" s="4">
        <f>_xlfn.NUMBERVALUE(Test_Length_Start[[#This Row],[Column2]])</f>
        <v>76.904766801293505</v>
      </c>
      <c r="F568" s="4">
        <f>_xlfn.NUMBERVALUE(Test_Length_Start[[#This Row],[Column3]])</f>
        <v>4.0809473178582998</v>
      </c>
      <c r="G568" s="4">
        <f>_xlfn.NUMBERVALUE(Test_Length_Start[[#This Row],[Column4]])</f>
        <v>0.13997347906491001</v>
      </c>
      <c r="H568" s="4">
        <f>_xlfn.NUMBERVALUE(Test_Length_Start[[#This Row],[Column5]])</f>
        <v>0.170888645213322</v>
      </c>
      <c r="I568" s="4">
        <f>_xlfn.NUMBERVALUE(Test_Length_Start[[#This Row],[Column6]])</f>
        <v>0.101334401562388</v>
      </c>
      <c r="J568" s="4">
        <f>_xlfn.NUMBERVALUE(Test_Length_Start[[#This Row],[Column7]])</f>
        <v>0.14796777706918701</v>
      </c>
      <c r="K568" s="4">
        <f>_xlfn.NUMBERVALUE(Test_Length_Start[[#This Row],[Column12]])</f>
        <v>5.2925737199839196</v>
      </c>
      <c r="L568" s="8">
        <f>_xlfn.NUMBERVALUE(Test_Length_Start[[#This Row],[Column10]])</f>
        <v>0.45646974184796402</v>
      </c>
      <c r="M568" s="4">
        <f>_xlfn.NUMBERVALUE(Test_Length_Start[[#This Row],[Column11]])</f>
        <v>0.47695133937328099</v>
      </c>
      <c r="N568" s="8">
        <f>Tableau2[[#This Row],[Longueur manquante]]-(6-Tableau2[[#This Row],[longueur]])</f>
        <v>-1.4421013427684193</v>
      </c>
    </row>
    <row r="569" spans="2:14" x14ac:dyDescent="0.25">
      <c r="B569" s="3" t="str">
        <f t="shared" si="16"/>
        <v>13</v>
      </c>
      <c r="C569" s="4" t="str">
        <f>Test_Length_Start[[#This Row],[Column1]]</f>
        <v>13-Camera-0,15000000000000002</v>
      </c>
      <c r="D569" s="3">
        <f t="shared" si="17"/>
        <v>1.5</v>
      </c>
      <c r="E569" s="4">
        <f>_xlfn.NUMBERVALUE(Test_Length_Start[[#This Row],[Column2]])</f>
        <v>28.226330066214501</v>
      </c>
      <c r="F569" s="4">
        <f>_xlfn.NUMBERVALUE(Test_Length_Start[[#This Row],[Column3]])</f>
        <v>4.2644999312127698</v>
      </c>
      <c r="G569" s="4">
        <f>_xlfn.NUMBERVALUE(Test_Length_Start[[#This Row],[Column4]])</f>
        <v>0.15679376715988999</v>
      </c>
      <c r="H569" s="4">
        <f>_xlfn.NUMBERVALUE(Test_Length_Start[[#This Row],[Column5]])</f>
        <v>0.191723808957042</v>
      </c>
      <c r="I569" s="4">
        <f>_xlfn.NUMBERVALUE(Test_Length_Start[[#This Row],[Column6]])</f>
        <v>0.14297742541889</v>
      </c>
      <c r="J569" s="4">
        <f>_xlfn.NUMBERVALUE(Test_Length_Start[[#This Row],[Column7]])</f>
        <v>0.17579830411903799</v>
      </c>
      <c r="K569" s="4">
        <f>_xlfn.NUMBERVALUE(Test_Length_Start[[#This Row],[Column12]])</f>
        <v>5.1455049320356903</v>
      </c>
      <c r="L569" s="8">
        <f>_xlfn.NUMBERVALUE(Test_Length_Start[[#This Row],[Column10]])</f>
        <v>0.45597649018506597</v>
      </c>
      <c r="M569" s="4">
        <f>_xlfn.NUMBERVALUE(Test_Length_Start[[#This Row],[Column11]])</f>
        <v>0.55747785698172903</v>
      </c>
      <c r="N569" s="8">
        <f>Tableau2[[#This Row],[Longueur manquante]]-(6-Tableau2[[#This Row],[longueur]])</f>
        <v>-1.178022211805501</v>
      </c>
    </row>
    <row r="570" spans="2:14" x14ac:dyDescent="0.25">
      <c r="B570" s="3" t="str">
        <f t="shared" si="16"/>
        <v>13</v>
      </c>
      <c r="C570" s="4" t="str">
        <f>Test_Length_Start[[#This Row],[Column1]]</f>
        <v>13-Camera-0,15000000000000002</v>
      </c>
      <c r="D570" s="3">
        <f t="shared" si="17"/>
        <v>1.5</v>
      </c>
      <c r="E570" s="4">
        <f>_xlfn.NUMBERVALUE(Test_Length_Start[[#This Row],[Column2]])</f>
        <v>74.058195619950396</v>
      </c>
      <c r="F570" s="4">
        <f>_xlfn.NUMBERVALUE(Test_Length_Start[[#This Row],[Column3]])</f>
        <v>4.1240572466043002</v>
      </c>
      <c r="G570" s="4">
        <f>_xlfn.NUMBERVALUE(Test_Length_Start[[#This Row],[Column4]])</f>
        <v>0.13959805532809699</v>
      </c>
      <c r="H570" s="4">
        <f>_xlfn.NUMBERVALUE(Test_Length_Start[[#This Row],[Column5]])</f>
        <v>0.160355028692726</v>
      </c>
      <c r="I570" s="4">
        <f>_xlfn.NUMBERVALUE(Test_Length_Start[[#This Row],[Column6]])</f>
        <v>0.105133949980911</v>
      </c>
      <c r="J570" s="4">
        <f>_xlfn.NUMBERVALUE(Test_Length_Start[[#This Row],[Column7]])</f>
        <v>0.14599210886573899</v>
      </c>
      <c r="K570" s="4">
        <f>_xlfn.NUMBERVALUE(Test_Length_Start[[#This Row],[Column12]])</f>
        <v>5.3965500830672601</v>
      </c>
      <c r="L570" s="8">
        <f>_xlfn.NUMBERVALUE(Test_Length_Start[[#This Row],[Column10]])</f>
        <v>0.430007466840923</v>
      </c>
      <c r="M570" s="4">
        <f>_xlfn.NUMBERVALUE(Test_Length_Start[[#This Row],[Column11]])</f>
        <v>0.43007251522127898</v>
      </c>
      <c r="N570" s="8">
        <f>Tableau2[[#This Row],[Longueur manquante]]-(6-Tableau2[[#This Row],[longueur]])</f>
        <v>-1.4458702381744208</v>
      </c>
    </row>
    <row r="571" spans="2:14" x14ac:dyDescent="0.25">
      <c r="B571" s="3" t="str">
        <f t="shared" si="16"/>
        <v>13</v>
      </c>
      <c r="C571" s="4" t="str">
        <f>Test_Length_Start[[#This Row],[Column1]]</f>
        <v>13-Camera-0,15000000000000002</v>
      </c>
      <c r="D571" s="3">
        <f t="shared" si="17"/>
        <v>1.5</v>
      </c>
      <c r="E571" s="4">
        <f>_xlfn.NUMBERVALUE(Test_Length_Start[[#This Row],[Column2]])</f>
        <v>56.133932501257</v>
      </c>
      <c r="F571" s="4">
        <f>_xlfn.NUMBERVALUE(Test_Length_Start[[#This Row],[Column3]])</f>
        <v>3.9661428916211201</v>
      </c>
      <c r="G571" s="4">
        <f>_xlfn.NUMBERVALUE(Test_Length_Start[[#This Row],[Column4]])</f>
        <v>6.7701236677023297E-2</v>
      </c>
      <c r="H571" s="4">
        <f>_xlfn.NUMBERVALUE(Test_Length_Start[[#This Row],[Column5]])</f>
        <v>0.107375659132357</v>
      </c>
      <c r="I571" s="4">
        <f>_xlfn.NUMBERVALUE(Test_Length_Start[[#This Row],[Column6]])</f>
        <v>6.2286376968991801E-2</v>
      </c>
      <c r="J571" s="4">
        <f>_xlfn.NUMBERVALUE(Test_Length_Start[[#This Row],[Column7]])</f>
        <v>9.5656778286997896E-2</v>
      </c>
      <c r="K571" s="4">
        <f>_xlfn.NUMBERVALUE(Test_Length_Start[[#This Row],[Column12]])</f>
        <v>4.9709403009619502</v>
      </c>
      <c r="L571" s="8">
        <f>_xlfn.NUMBERVALUE(Test_Length_Start[[#This Row],[Column10]])</f>
        <v>0.30494325650023202</v>
      </c>
      <c r="M571" s="4">
        <f>_xlfn.NUMBERVALUE(Test_Length_Start[[#This Row],[Column11]])</f>
        <v>0.450841744384402</v>
      </c>
      <c r="N571" s="8">
        <f>Tableau2[[#This Row],[Longueur manquante]]-(6-Tableau2[[#This Row],[longueur]])</f>
        <v>-1.583015363994478</v>
      </c>
    </row>
    <row r="572" spans="2:14" x14ac:dyDescent="0.25">
      <c r="B572" s="3" t="str">
        <f t="shared" si="16"/>
        <v>13</v>
      </c>
      <c r="C572" s="4" t="str">
        <f>Test_Length_Start[[#This Row],[Column1]]</f>
        <v>13-Camera-0,15000000000000002</v>
      </c>
      <c r="D572" s="3">
        <f t="shared" si="17"/>
        <v>1.5</v>
      </c>
      <c r="E572" s="4">
        <f>_xlfn.NUMBERVALUE(Test_Length_Start[[#This Row],[Column2]])</f>
        <v>25.6564080023463</v>
      </c>
      <c r="F572" s="4">
        <f>_xlfn.NUMBERVALUE(Test_Length_Start[[#This Row],[Column3]])</f>
        <v>3.9323070710299501</v>
      </c>
      <c r="G572" s="4">
        <f>_xlfn.NUMBERVALUE(Test_Length_Start[[#This Row],[Column4]])</f>
        <v>0.177784338189936</v>
      </c>
      <c r="H572" s="4">
        <f>_xlfn.NUMBERVALUE(Test_Length_Start[[#This Row],[Column5]])</f>
        <v>0.18844352296142</v>
      </c>
      <c r="I572" s="4">
        <f>_xlfn.NUMBERVALUE(Test_Length_Start[[#This Row],[Column6]])</f>
        <v>0.14215547622607699</v>
      </c>
      <c r="J572" s="4">
        <f>_xlfn.NUMBERVALUE(Test_Length_Start[[#This Row],[Column7]])</f>
        <v>0.16084106704029999</v>
      </c>
      <c r="K572" s="4">
        <f>_xlfn.NUMBERVALUE(Test_Length_Start[[#This Row],[Column12]])</f>
        <v>4.8073041350580699</v>
      </c>
      <c r="L572" s="8">
        <f>_xlfn.NUMBERVALUE(Test_Length_Start[[#This Row],[Column10]])</f>
        <v>0.61968049304098105</v>
      </c>
      <c r="M572" s="4">
        <f>_xlfn.NUMBERVALUE(Test_Length_Start[[#This Row],[Column11]])</f>
        <v>0.584075224746336</v>
      </c>
      <c r="N572" s="8">
        <f>Tableau2[[#This Row],[Longueur manquante]]-(6-Tableau2[[#This Row],[longueur]])</f>
        <v>-1.4836177042237138</v>
      </c>
    </row>
    <row r="573" spans="2:14" x14ac:dyDescent="0.25">
      <c r="B573" s="3" t="str">
        <f t="shared" si="16"/>
        <v>13</v>
      </c>
      <c r="C573" s="4" t="str">
        <f>Test_Length_Start[[#This Row],[Column1]]</f>
        <v>13-Camera-0,15000000000000002</v>
      </c>
      <c r="D573" s="3">
        <f t="shared" si="17"/>
        <v>1.5</v>
      </c>
      <c r="E573" s="4">
        <f>_xlfn.NUMBERVALUE(Test_Length_Start[[#This Row],[Column2]])</f>
        <v>41.846976806633002</v>
      </c>
      <c r="F573" s="4">
        <f>_xlfn.NUMBERVALUE(Test_Length_Start[[#This Row],[Column3]])</f>
        <v>4.0386335723349802</v>
      </c>
      <c r="G573" s="4">
        <f>_xlfn.NUMBERVALUE(Test_Length_Start[[#This Row],[Column4]])</f>
        <v>0.20621430031023799</v>
      </c>
      <c r="H573" s="4">
        <f>_xlfn.NUMBERVALUE(Test_Length_Start[[#This Row],[Column5]])</f>
        <v>0.200461972280847</v>
      </c>
      <c r="I573" s="4">
        <f>_xlfn.NUMBERVALUE(Test_Length_Start[[#This Row],[Column6]])</f>
        <v>0.12208755485532299</v>
      </c>
      <c r="J573" s="4">
        <f>_xlfn.NUMBERVALUE(Test_Length_Start[[#This Row],[Column7]])</f>
        <v>0.133830386159593</v>
      </c>
      <c r="K573" s="4">
        <f>_xlfn.NUMBERVALUE(Test_Length_Start[[#This Row],[Column12]])</f>
        <v>4.0922280419617802</v>
      </c>
      <c r="L573" s="8">
        <f>_xlfn.NUMBERVALUE(Test_Length_Start[[#This Row],[Column10]])</f>
        <v>0.71728283172894203</v>
      </c>
      <c r="M573" s="4">
        <f>_xlfn.NUMBERVALUE(Test_Length_Start[[#This Row],[Column11]])</f>
        <v>0.71731417618082804</v>
      </c>
      <c r="N573" s="8">
        <f>Tableau2[[#This Row],[Longueur manquante]]-(6-Tableau2[[#This Row],[longueur]])</f>
        <v>-1.2440522514841916</v>
      </c>
    </row>
    <row r="574" spans="2:14" x14ac:dyDescent="0.25">
      <c r="B574" s="3" t="str">
        <f t="shared" si="16"/>
        <v>13</v>
      </c>
      <c r="C574" s="4" t="str">
        <f>Test_Length_Start[[#This Row],[Column1]]</f>
        <v>13-Camera-0,15000000000000002</v>
      </c>
      <c r="D574" s="3">
        <f t="shared" si="17"/>
        <v>1.5</v>
      </c>
      <c r="E574" s="4">
        <f>_xlfn.NUMBERVALUE(Test_Length_Start[[#This Row],[Column2]])</f>
        <v>38.755837464493801</v>
      </c>
      <c r="F574" s="4">
        <f>_xlfn.NUMBERVALUE(Test_Length_Start[[#This Row],[Column3]])</f>
        <v>3.6443733052621798</v>
      </c>
      <c r="G574" s="4">
        <f>_xlfn.NUMBERVALUE(Test_Length_Start[[#This Row],[Column4]])</f>
        <v>0.14827371222074501</v>
      </c>
      <c r="H574" s="4">
        <f>_xlfn.NUMBERVALUE(Test_Length_Start[[#This Row],[Column5]])</f>
        <v>0.278169280332485</v>
      </c>
      <c r="I574" s="4">
        <f>_xlfn.NUMBERVALUE(Test_Length_Start[[#This Row],[Column6]])</f>
        <v>0.120705476081097</v>
      </c>
      <c r="J574" s="4">
        <f>_xlfn.NUMBERVALUE(Test_Length_Start[[#This Row],[Column7]])</f>
        <v>0.196006007576917</v>
      </c>
      <c r="K574" s="4">
        <f>_xlfn.NUMBERVALUE(Test_Length_Start[[#This Row],[Column12]])</f>
        <v>5.0637309789890397</v>
      </c>
      <c r="L574" s="8">
        <f>_xlfn.NUMBERVALUE(Test_Length_Start[[#This Row],[Column10]])</f>
        <v>0.50716680210909604</v>
      </c>
      <c r="M574" s="4">
        <f>_xlfn.NUMBERVALUE(Test_Length_Start[[#This Row],[Column11]])</f>
        <v>1.0639125049546401</v>
      </c>
      <c r="N574" s="8">
        <f>Tableau2[[#This Row],[Longueur manquante]]-(6-Tableau2[[#This Row],[longueur]])</f>
        <v>-1.2917141897831801</v>
      </c>
    </row>
    <row r="575" spans="2:14" x14ac:dyDescent="0.25">
      <c r="B575" s="3" t="str">
        <f t="shared" si="16"/>
        <v>13</v>
      </c>
      <c r="C575" s="4" t="str">
        <f>Test_Length_Start[[#This Row],[Column1]]</f>
        <v>13-Camera-0,15000000000000002</v>
      </c>
      <c r="D575" s="3">
        <f t="shared" si="17"/>
        <v>1.5</v>
      </c>
      <c r="E575" s="4">
        <f>_xlfn.NUMBERVALUE(Test_Length_Start[[#This Row],[Column2]])</f>
        <v>42.710027720625703</v>
      </c>
      <c r="F575" s="4">
        <f>_xlfn.NUMBERVALUE(Test_Length_Start[[#This Row],[Column3]])</f>
        <v>4.0297834132866397</v>
      </c>
      <c r="G575" s="4">
        <f>_xlfn.NUMBERVALUE(Test_Length_Start[[#This Row],[Column4]])</f>
        <v>0.19685821934513201</v>
      </c>
      <c r="H575" s="4">
        <f>_xlfn.NUMBERVALUE(Test_Length_Start[[#This Row],[Column5]])</f>
        <v>0.21194158277140501</v>
      </c>
      <c r="I575" s="4">
        <f>_xlfn.NUMBERVALUE(Test_Length_Start[[#This Row],[Column6]])</f>
        <v>0.152147131160143</v>
      </c>
      <c r="J575" s="4">
        <f>_xlfn.NUMBERVALUE(Test_Length_Start[[#This Row],[Column7]])</f>
        <v>0.17316660285074001</v>
      </c>
      <c r="K575" s="4">
        <f>_xlfn.NUMBERVALUE(Test_Length_Start[[#This Row],[Column12]])</f>
        <v>4.1933110699756</v>
      </c>
      <c r="L575" s="8">
        <f>_xlfn.NUMBERVALUE(Test_Length_Start[[#This Row],[Column10]])</f>
        <v>0.65534635302491795</v>
      </c>
      <c r="M575" s="4">
        <f>_xlfn.NUMBERVALUE(Test_Length_Start[[#This Row],[Column11]])</f>
        <v>0.65545053380083096</v>
      </c>
      <c r="N575" s="8">
        <f>Tableau2[[#This Row],[Longueur manquante]]-(6-Tableau2[[#This Row],[longueur]])</f>
        <v>-1.3147660529125293</v>
      </c>
    </row>
    <row r="576" spans="2:14" x14ac:dyDescent="0.25">
      <c r="B576" s="3" t="str">
        <f t="shared" si="16"/>
        <v>13</v>
      </c>
      <c r="C576" s="4" t="str">
        <f>Test_Length_Start[[#This Row],[Column1]]</f>
        <v>13-Camera-0,15000000000000002</v>
      </c>
      <c r="D576" s="3">
        <f t="shared" si="17"/>
        <v>1.5</v>
      </c>
      <c r="E576" s="4">
        <f>_xlfn.NUMBERVALUE(Test_Length_Start[[#This Row],[Column2]])</f>
        <v>85.125076258800902</v>
      </c>
      <c r="F576" s="4">
        <f>_xlfn.NUMBERVALUE(Test_Length_Start[[#This Row],[Column3]])</f>
        <v>4.0794319057920703</v>
      </c>
      <c r="G576" s="4">
        <f>_xlfn.NUMBERVALUE(Test_Length_Start[[#This Row],[Column4]])</f>
        <v>0.12504722985894601</v>
      </c>
      <c r="H576" s="4">
        <f>_xlfn.NUMBERVALUE(Test_Length_Start[[#This Row],[Column5]])</f>
        <v>0.14397008553298801</v>
      </c>
      <c r="I576" s="4">
        <f>_xlfn.NUMBERVALUE(Test_Length_Start[[#This Row],[Column6]])</f>
        <v>0.122030803566218</v>
      </c>
      <c r="J576" s="4">
        <f>_xlfn.NUMBERVALUE(Test_Length_Start[[#This Row],[Column7]])</f>
        <v>0.144823907873776</v>
      </c>
      <c r="K576" s="4">
        <f>_xlfn.NUMBERVALUE(Test_Length_Start[[#This Row],[Column12]])</f>
        <v>5.4063393600517804</v>
      </c>
      <c r="L576" s="8">
        <f>_xlfn.NUMBERVALUE(Test_Length_Start[[#This Row],[Column10]])</f>
        <v>0.31461833610725998</v>
      </c>
      <c r="M576" s="4">
        <f>_xlfn.NUMBERVALUE(Test_Length_Start[[#This Row],[Column11]])</f>
        <v>0.38537477734047698</v>
      </c>
      <c r="N576" s="8">
        <f>Tableau2[[#This Row],[Longueur manquante]]-(6-Tableau2[[#This Row],[longueur]])</f>
        <v>-1.5351933168674528</v>
      </c>
    </row>
    <row r="577" spans="2:14" x14ac:dyDescent="0.25">
      <c r="B577" s="3" t="str">
        <f t="shared" si="16"/>
        <v>13</v>
      </c>
      <c r="C577" s="4" t="str">
        <f>Test_Length_Start[[#This Row],[Column1]]</f>
        <v>13-Camera-0,15000000000000002</v>
      </c>
      <c r="D577" s="3">
        <f t="shared" si="17"/>
        <v>1.5</v>
      </c>
      <c r="E577" s="4">
        <f>_xlfn.NUMBERVALUE(Test_Length_Start[[#This Row],[Column2]])</f>
        <v>58.979056107100902</v>
      </c>
      <c r="F577" s="4">
        <f>_xlfn.NUMBERVALUE(Test_Length_Start[[#This Row],[Column3]])</f>
        <v>3.7777495040483902</v>
      </c>
      <c r="G577" s="4">
        <f>_xlfn.NUMBERVALUE(Test_Length_Start[[#This Row],[Column4]])</f>
        <v>0.19046707158125301</v>
      </c>
      <c r="H577" s="4">
        <f>_xlfn.NUMBERVALUE(Test_Length_Start[[#This Row],[Column5]])</f>
        <v>0.199747196911983</v>
      </c>
      <c r="I577" s="4">
        <f>_xlfn.NUMBERVALUE(Test_Length_Start[[#This Row],[Column6]])</f>
        <v>0.16872303254489901</v>
      </c>
      <c r="J577" s="4">
        <f>_xlfn.NUMBERVALUE(Test_Length_Start[[#This Row],[Column7]])</f>
        <v>0.17655804084593599</v>
      </c>
      <c r="K577" s="4">
        <f>_xlfn.NUMBERVALUE(Test_Length_Start[[#This Row],[Column12]])</f>
        <v>5.4045770750380999</v>
      </c>
      <c r="L577" s="8">
        <f>_xlfn.NUMBERVALUE(Test_Length_Start[[#This Row],[Column10]])</f>
        <v>0.45031382127140601</v>
      </c>
      <c r="M577" s="4">
        <f>_xlfn.NUMBERVALUE(Test_Length_Start[[#This Row],[Column11]])</f>
        <v>0.45044358259727901</v>
      </c>
      <c r="N577" s="8">
        <f>Tableau2[[#This Row],[Longueur manquante]]-(6-Tableau2[[#This Row],[longueur]])</f>
        <v>-1.7718069133543308</v>
      </c>
    </row>
    <row r="578" spans="2:14" x14ac:dyDescent="0.25">
      <c r="B578" s="3" t="str">
        <f t="shared" ref="B578:B641" si="18">SUBSTITUTE(LEFT(C578,2),"-","")</f>
        <v>13</v>
      </c>
      <c r="C578" s="4" t="str">
        <f>Test_Length_Start[[#This Row],[Column1]]</f>
        <v>13-Camera-0,15000000000000002</v>
      </c>
      <c r="D578" s="3">
        <f t="shared" ref="D578:D641" si="19">_xlfn.NUMBERVALUE(IFERROR(RIGHT(C578,LEN(C578)-SEARCH("-",C578,5)),-0.2))*10</f>
        <v>1.5</v>
      </c>
      <c r="E578" s="4">
        <f>_xlfn.NUMBERVALUE(Test_Length_Start[[#This Row],[Column2]])</f>
        <v>30.0145943126963</v>
      </c>
      <c r="F578" s="4">
        <f>_xlfn.NUMBERVALUE(Test_Length_Start[[#This Row],[Column3]])</f>
        <v>4.2024700638012398</v>
      </c>
      <c r="G578" s="4">
        <f>_xlfn.NUMBERVALUE(Test_Length_Start[[#This Row],[Column4]])</f>
        <v>0.229233388546117</v>
      </c>
      <c r="H578" s="4">
        <f>_xlfn.NUMBERVALUE(Test_Length_Start[[#This Row],[Column5]])</f>
        <v>0.22627830930758899</v>
      </c>
      <c r="I578" s="4">
        <f>_xlfn.NUMBERVALUE(Test_Length_Start[[#This Row],[Column6]])</f>
        <v>0.160793717350115</v>
      </c>
      <c r="J578" s="4">
        <f>_xlfn.NUMBERVALUE(Test_Length_Start[[#This Row],[Column7]])</f>
        <v>0.16952802455669</v>
      </c>
      <c r="K578" s="4">
        <f>_xlfn.NUMBERVALUE(Test_Length_Start[[#This Row],[Column12]])</f>
        <v>7.0365848459768996</v>
      </c>
      <c r="L578" s="8">
        <f>_xlfn.NUMBERVALUE(Test_Length_Start[[#This Row],[Column10]])</f>
        <v>0.77051582786029504</v>
      </c>
      <c r="M578" s="4">
        <f>_xlfn.NUMBERVALUE(Test_Length_Start[[#This Row],[Column11]])</f>
        <v>0.77055126795741802</v>
      </c>
      <c r="N578" s="8">
        <f>Tableau2[[#This Row],[Longueur manquante]]-(6-Tableau2[[#This Row],[longueur]])</f>
        <v>-1.0269786682413422</v>
      </c>
    </row>
    <row r="579" spans="2:14" x14ac:dyDescent="0.25">
      <c r="B579" s="3" t="str">
        <f t="shared" si="18"/>
        <v>13</v>
      </c>
      <c r="C579" s="4" t="str">
        <f>Test_Length_Start[[#This Row],[Column1]]</f>
        <v>13-Camera-0,15000000000000002</v>
      </c>
      <c r="D579" s="3">
        <f t="shared" si="19"/>
        <v>1.5</v>
      </c>
      <c r="E579" s="4">
        <f>_xlfn.NUMBERVALUE(Test_Length_Start[[#This Row],[Column2]])</f>
        <v>49.021571273116002</v>
      </c>
      <c r="F579" s="4">
        <f>_xlfn.NUMBERVALUE(Test_Length_Start[[#This Row],[Column3]])</f>
        <v>4.10509392209969</v>
      </c>
      <c r="G579" s="4">
        <f>_xlfn.NUMBERVALUE(Test_Length_Start[[#This Row],[Column4]])</f>
        <v>0.197934546668487</v>
      </c>
      <c r="H579" s="4">
        <f>_xlfn.NUMBERVALUE(Test_Length_Start[[#This Row],[Column5]])</f>
        <v>0.22012371681908299</v>
      </c>
      <c r="I579" s="4">
        <f>_xlfn.NUMBERVALUE(Test_Length_Start[[#This Row],[Column6]])</f>
        <v>0.159911985377751</v>
      </c>
      <c r="J579" s="4">
        <f>_xlfn.NUMBERVALUE(Test_Length_Start[[#This Row],[Column7]])</f>
        <v>0.191966754395443</v>
      </c>
      <c r="K579" s="4">
        <f>_xlfn.NUMBERVALUE(Test_Length_Start[[#This Row],[Column12]])</f>
        <v>4.9073979189852199</v>
      </c>
      <c r="L579" s="8">
        <f>_xlfn.NUMBERVALUE(Test_Length_Start[[#This Row],[Column10]])</f>
        <v>0.53943121015362405</v>
      </c>
      <c r="M579" s="4">
        <f>_xlfn.NUMBERVALUE(Test_Length_Start[[#This Row],[Column11]])</f>
        <v>0.53953363129129195</v>
      </c>
      <c r="N579" s="8">
        <f>Tableau2[[#This Row],[Longueur manquante]]-(6-Tableau2[[#This Row],[longueur]])</f>
        <v>-1.355372446609018</v>
      </c>
    </row>
    <row r="580" spans="2:14" x14ac:dyDescent="0.25">
      <c r="B580" s="3" t="str">
        <f t="shared" si="18"/>
        <v>13</v>
      </c>
      <c r="C580" s="4" t="str">
        <f>Test_Length_Start[[#This Row],[Column1]]</f>
        <v>13-Camera-0,15000000000000002</v>
      </c>
      <c r="D580" s="3">
        <f t="shared" si="19"/>
        <v>1.5</v>
      </c>
      <c r="E580" s="4">
        <f>_xlfn.NUMBERVALUE(Test_Length_Start[[#This Row],[Column2]])</f>
        <v>41.170313607942397</v>
      </c>
      <c r="F580" s="4">
        <f>_xlfn.NUMBERVALUE(Test_Length_Start[[#This Row],[Column3]])</f>
        <v>4.0750670269459102</v>
      </c>
      <c r="G580" s="4">
        <f>_xlfn.NUMBERVALUE(Test_Length_Start[[#This Row],[Column4]])</f>
        <v>0.231333639881241</v>
      </c>
      <c r="H580" s="4">
        <f>_xlfn.NUMBERVALUE(Test_Length_Start[[#This Row],[Column5]])</f>
        <v>0.227546133056169</v>
      </c>
      <c r="I580" s="4">
        <f>_xlfn.NUMBERVALUE(Test_Length_Start[[#This Row],[Column6]])</f>
        <v>0.20252280916530899</v>
      </c>
      <c r="J580" s="4">
        <f>_xlfn.NUMBERVALUE(Test_Length_Start[[#This Row],[Column7]])</f>
        <v>0.205427690476605</v>
      </c>
      <c r="K580" s="4">
        <f>_xlfn.NUMBERVALUE(Test_Length_Start[[#This Row],[Column12]])</f>
        <v>5.0957477580523101</v>
      </c>
      <c r="L580" s="8">
        <f>_xlfn.NUMBERVALUE(Test_Length_Start[[#This Row],[Column10]])</f>
        <v>0.61355357002993904</v>
      </c>
      <c r="M580" s="4">
        <f>_xlfn.NUMBERVALUE(Test_Length_Start[[#This Row],[Column11]])</f>
        <v>0.56814677166237704</v>
      </c>
      <c r="N580" s="8">
        <f>Tableau2[[#This Row],[Longueur manquante]]-(6-Tableau2[[#This Row],[longueur]])</f>
        <v>-1.3567862013917127</v>
      </c>
    </row>
    <row r="581" spans="2:14" x14ac:dyDescent="0.25">
      <c r="B581" s="3" t="str">
        <f t="shared" si="18"/>
        <v>13</v>
      </c>
      <c r="C581" s="4" t="str">
        <f>Test_Length_Start[[#This Row],[Column1]]</f>
        <v>13-Camera-0,15000000000000002</v>
      </c>
      <c r="D581" s="3">
        <f t="shared" si="19"/>
        <v>1.5</v>
      </c>
      <c r="E581" s="4">
        <f>_xlfn.NUMBERVALUE(Test_Length_Start[[#This Row],[Column2]])</f>
        <v>75.926050711628804</v>
      </c>
      <c r="F581" s="4">
        <f>_xlfn.NUMBERVALUE(Test_Length_Start[[#This Row],[Column3]])</f>
        <v>4.1505068548478601</v>
      </c>
      <c r="G581" s="4">
        <f>_xlfn.NUMBERVALUE(Test_Length_Start[[#This Row],[Column4]])</f>
        <v>8.4828348155357294E-2</v>
      </c>
      <c r="H581" s="4">
        <f>_xlfn.NUMBERVALUE(Test_Length_Start[[#This Row],[Column5]])</f>
        <v>0.13203851254082499</v>
      </c>
      <c r="I581" s="4">
        <f>_xlfn.NUMBERVALUE(Test_Length_Start[[#This Row],[Column6]])</f>
        <v>6.9902658920763999E-2</v>
      </c>
      <c r="J581" s="4">
        <f>_xlfn.NUMBERVALUE(Test_Length_Start[[#This Row],[Column7]])</f>
        <v>0.12884606147059899</v>
      </c>
      <c r="K581" s="4">
        <f>_xlfn.NUMBERVALUE(Test_Length_Start[[#This Row],[Column12]])</f>
        <v>5.2880121249472696</v>
      </c>
      <c r="L581" s="8">
        <f>_xlfn.NUMBERVALUE(Test_Length_Start[[#This Row],[Column10]])</f>
        <v>0.26557830730294302</v>
      </c>
      <c r="M581" s="4">
        <f>_xlfn.NUMBERVALUE(Test_Length_Start[[#This Row],[Column11]])</f>
        <v>0.45612283747405602</v>
      </c>
      <c r="N581" s="8">
        <f>Tableau2[[#This Row],[Longueur manquante]]-(6-Tableau2[[#This Row],[longueur]])</f>
        <v>-1.3933703076780839</v>
      </c>
    </row>
    <row r="582" spans="2:14" x14ac:dyDescent="0.25">
      <c r="B582" s="3" t="str">
        <f t="shared" si="18"/>
        <v>13</v>
      </c>
      <c r="C582" s="4" t="str">
        <f>Test_Length_Start[[#This Row],[Column1]]</f>
        <v>13-Ground_Truth</v>
      </c>
      <c r="D582" s="3">
        <f t="shared" si="19"/>
        <v>-2</v>
      </c>
      <c r="E582" s="4">
        <f>_xlfn.NUMBERVALUE(Test_Length_Start[[#This Row],[Column2]])</f>
        <v>65.176444505785895</v>
      </c>
      <c r="F582" s="4">
        <f>_xlfn.NUMBERVALUE(Test_Length_Start[[#This Row],[Column3]])</f>
        <v>3.8769152724001699</v>
      </c>
      <c r="G582" s="4">
        <f>_xlfn.NUMBERVALUE(Test_Length_Start[[#This Row],[Column4]])</f>
        <v>1.7790889348827402E-2</v>
      </c>
      <c r="H582" s="4">
        <f>_xlfn.NUMBERVALUE(Test_Length_Start[[#This Row],[Column5]])</f>
        <v>8.0599518519501603E-2</v>
      </c>
      <c r="I582" s="4">
        <f>_xlfn.NUMBERVALUE(Test_Length_Start[[#This Row],[Column6]])</f>
        <v>1.0162935068905799E-2</v>
      </c>
      <c r="J582" s="4">
        <f>_xlfn.NUMBERVALUE(Test_Length_Start[[#This Row],[Column7]])</f>
        <v>6.1665080457478899E-2</v>
      </c>
      <c r="K582" s="4">
        <f>_xlfn.NUMBERVALUE(Test_Length_Start[[#This Row],[Column12]])</f>
        <v>3.3903486699564298</v>
      </c>
      <c r="L582" s="8">
        <f>_xlfn.NUMBERVALUE(Test_Length_Start[[#This Row],[Column10]])</f>
        <v>7.2606329846790704E-2</v>
      </c>
      <c r="M582" s="4">
        <f>_xlfn.NUMBERVALUE(Test_Length_Start[[#This Row],[Column11]])</f>
        <v>0.38900820738641101</v>
      </c>
      <c r="N582" s="8">
        <f>Tableau2[[#This Row],[Longueur manquante]]-(6-Tableau2[[#This Row],[longueur]])</f>
        <v>-1.7340765202134192</v>
      </c>
    </row>
    <row r="583" spans="2:14" x14ac:dyDescent="0.25">
      <c r="B583" s="3" t="str">
        <f t="shared" si="18"/>
        <v>13</v>
      </c>
      <c r="C583" s="4" t="str">
        <f>Test_Length_Start[[#This Row],[Column1]]</f>
        <v>13-Ground_Truth</v>
      </c>
      <c r="D583" s="3">
        <f t="shared" si="19"/>
        <v>-2</v>
      </c>
      <c r="E583" s="4">
        <f>_xlfn.NUMBERVALUE(Test_Length_Start[[#This Row],[Column2]])</f>
        <v>45.435606363862902</v>
      </c>
      <c r="F583" s="4">
        <f>_xlfn.NUMBERVALUE(Test_Length_Start[[#This Row],[Column3]])</f>
        <v>3.7276721351461801</v>
      </c>
      <c r="G583" s="4">
        <f>_xlfn.NUMBERVALUE(Test_Length_Start[[#This Row],[Column4]])</f>
        <v>4.0022107625656202E-2</v>
      </c>
      <c r="H583" s="4">
        <f>_xlfn.NUMBERVALUE(Test_Length_Start[[#This Row],[Column5]])</f>
        <v>8.7881123651102497E-2</v>
      </c>
      <c r="I583" s="4">
        <f>_xlfn.NUMBERVALUE(Test_Length_Start[[#This Row],[Column6]])</f>
        <v>2.0235464316189999E-2</v>
      </c>
      <c r="J583" s="4">
        <f>_xlfn.NUMBERVALUE(Test_Length_Start[[#This Row],[Column7]])</f>
        <v>7.4073301233518504E-2</v>
      </c>
      <c r="K583" s="4">
        <f>_xlfn.NUMBERVALUE(Test_Length_Start[[#This Row],[Column12]])</f>
        <v>3.3873270470649</v>
      </c>
      <c r="L583" s="8">
        <f>_xlfn.NUMBERVALUE(Test_Length_Start[[#This Row],[Column10]])</f>
        <v>0.152623890947513</v>
      </c>
      <c r="M583" s="4">
        <f>_xlfn.NUMBERVALUE(Test_Length_Start[[#This Row],[Column11]])</f>
        <v>0.35212326681919198</v>
      </c>
      <c r="N583" s="8">
        <f>Tableau2[[#This Row],[Longueur manquante]]-(6-Tableau2[[#This Row],[longueur]])</f>
        <v>-1.9202045980346278</v>
      </c>
    </row>
    <row r="584" spans="2:14" x14ac:dyDescent="0.25">
      <c r="B584" s="3" t="str">
        <f t="shared" si="18"/>
        <v>13</v>
      </c>
      <c r="C584" s="4" t="str">
        <f>Test_Length_Start[[#This Row],[Column1]]</f>
        <v>13-Ground_Truth</v>
      </c>
      <c r="D584" s="3">
        <f t="shared" si="19"/>
        <v>-2</v>
      </c>
      <c r="E584" s="4">
        <f>_xlfn.NUMBERVALUE(Test_Length_Start[[#This Row],[Column2]])</f>
        <v>50.728055612572597</v>
      </c>
      <c r="F584" s="4">
        <f>_xlfn.NUMBERVALUE(Test_Length_Start[[#This Row],[Column3]])</f>
        <v>3.7789739105876499</v>
      </c>
      <c r="G584" s="4">
        <f>_xlfn.NUMBERVALUE(Test_Length_Start[[#This Row],[Column4]])</f>
        <v>1.9448114114850999E-2</v>
      </c>
      <c r="H584" s="4">
        <f>_xlfn.NUMBERVALUE(Test_Length_Start[[#This Row],[Column5]])</f>
        <v>8.0401768070963497E-2</v>
      </c>
      <c r="I584" s="4">
        <f>_xlfn.NUMBERVALUE(Test_Length_Start[[#This Row],[Column6]])</f>
        <v>1.3109767529874699E-2</v>
      </c>
      <c r="J584" s="4">
        <f>_xlfn.NUMBERVALUE(Test_Length_Start[[#This Row],[Column7]])</f>
        <v>5.9132403734834103E-2</v>
      </c>
      <c r="K584" s="4">
        <f>_xlfn.NUMBERVALUE(Test_Length_Start[[#This Row],[Column12]])</f>
        <v>3.4385827560908999</v>
      </c>
      <c r="L584" s="8">
        <f>_xlfn.NUMBERVALUE(Test_Length_Start[[#This Row],[Column10]])</f>
        <v>6.4499219020424201E-2</v>
      </c>
      <c r="M584" s="4">
        <f>_xlfn.NUMBERVALUE(Test_Length_Start[[#This Row],[Column11]])</f>
        <v>0.36166342286398501</v>
      </c>
      <c r="N584" s="8">
        <f>Tableau2[[#This Row],[Longueur manquante]]-(6-Tableau2[[#This Row],[longueur]])</f>
        <v>-1.8593626665483651</v>
      </c>
    </row>
    <row r="585" spans="2:14" x14ac:dyDescent="0.25">
      <c r="B585" s="3" t="str">
        <f t="shared" si="18"/>
        <v>13</v>
      </c>
      <c r="C585" s="4" t="str">
        <f>Test_Length_Start[[#This Row],[Column1]]</f>
        <v>13-Ground_Truth</v>
      </c>
      <c r="D585" s="3">
        <f t="shared" si="19"/>
        <v>-2</v>
      </c>
      <c r="E585" s="4">
        <f>_xlfn.NUMBERVALUE(Test_Length_Start[[#This Row],[Column2]])</f>
        <v>40.959474064293801</v>
      </c>
      <c r="F585" s="4">
        <f>_xlfn.NUMBERVALUE(Test_Length_Start[[#This Row],[Column3]])</f>
        <v>3.9359148796183998</v>
      </c>
      <c r="G585" s="4">
        <f>_xlfn.NUMBERVALUE(Test_Length_Start[[#This Row],[Column4]])</f>
        <v>3.3889714934070399E-2</v>
      </c>
      <c r="H585" s="4">
        <f>_xlfn.NUMBERVALUE(Test_Length_Start[[#This Row],[Column5]])</f>
        <v>9.6056391990417905E-2</v>
      </c>
      <c r="I585" s="4">
        <f>_xlfn.NUMBERVALUE(Test_Length_Start[[#This Row],[Column6]])</f>
        <v>2.3060795818237698E-2</v>
      </c>
      <c r="J585" s="4">
        <f>_xlfn.NUMBERVALUE(Test_Length_Start[[#This Row],[Column7]])</f>
        <v>8.2250412854265001E-2</v>
      </c>
      <c r="K585" s="4">
        <f>_xlfn.NUMBERVALUE(Test_Length_Start[[#This Row],[Column12]])</f>
        <v>3.4476428980706202</v>
      </c>
      <c r="L585" s="8">
        <f>_xlfn.NUMBERVALUE(Test_Length_Start[[#This Row],[Column10]])</f>
        <v>0.13091052320589</v>
      </c>
      <c r="M585" s="4">
        <f>_xlfn.NUMBERVALUE(Test_Length_Start[[#This Row],[Column11]])</f>
        <v>0.42786212243763999</v>
      </c>
      <c r="N585" s="8">
        <f>Tableau2[[#This Row],[Longueur manquante]]-(6-Tableau2[[#This Row],[longueur]])</f>
        <v>-1.6362229979439602</v>
      </c>
    </row>
    <row r="586" spans="2:14" x14ac:dyDescent="0.25">
      <c r="B586" s="3" t="str">
        <f t="shared" si="18"/>
        <v>13</v>
      </c>
      <c r="C586" s="4" t="str">
        <f>Test_Length_Start[[#This Row],[Column1]]</f>
        <v>13-Ground_Truth</v>
      </c>
      <c r="D586" s="3">
        <f t="shared" si="19"/>
        <v>-2</v>
      </c>
      <c r="E586" s="4">
        <f>_xlfn.NUMBERVALUE(Test_Length_Start[[#This Row],[Column2]])</f>
        <v>57.0931081849469</v>
      </c>
      <c r="F586" s="4">
        <f>_xlfn.NUMBERVALUE(Test_Length_Start[[#This Row],[Column3]])</f>
        <v>3.9212892589657402</v>
      </c>
      <c r="G586" s="4">
        <f>_xlfn.NUMBERVALUE(Test_Length_Start[[#This Row],[Column4]])</f>
        <v>1.89291965338486E-2</v>
      </c>
      <c r="H586" s="4">
        <f>_xlfn.NUMBERVALUE(Test_Length_Start[[#This Row],[Column5]])</f>
        <v>7.9267113722704799E-2</v>
      </c>
      <c r="I586" s="4">
        <f>_xlfn.NUMBERVALUE(Test_Length_Start[[#This Row],[Column6]])</f>
        <v>1.40319472296353E-2</v>
      </c>
      <c r="J586" s="4">
        <f>_xlfn.NUMBERVALUE(Test_Length_Start[[#This Row],[Column7]])</f>
        <v>5.6787582671323E-2</v>
      </c>
      <c r="K586" s="4">
        <f>_xlfn.NUMBERVALUE(Test_Length_Start[[#This Row],[Column12]])</f>
        <v>3.3507196669233901</v>
      </c>
      <c r="L586" s="8">
        <f>_xlfn.NUMBERVALUE(Test_Length_Start[[#This Row],[Column10]])</f>
        <v>5.9207680297998298E-2</v>
      </c>
      <c r="M586" s="4">
        <f>_xlfn.NUMBERVALUE(Test_Length_Start[[#This Row],[Column11]])</f>
        <v>0.39862346531035198</v>
      </c>
      <c r="N586" s="8">
        <f>Tableau2[[#This Row],[Longueur manquante]]-(6-Tableau2[[#This Row],[longueur]])</f>
        <v>-1.6800872757239078</v>
      </c>
    </row>
    <row r="587" spans="2:14" x14ac:dyDescent="0.25">
      <c r="B587" s="3" t="str">
        <f t="shared" si="18"/>
        <v>13</v>
      </c>
      <c r="C587" s="4" t="str">
        <f>Test_Length_Start[[#This Row],[Column1]]</f>
        <v>13-Ground_Truth</v>
      </c>
      <c r="D587" s="3">
        <f t="shared" si="19"/>
        <v>-2</v>
      </c>
      <c r="E587" s="4">
        <f>_xlfn.NUMBERVALUE(Test_Length_Start[[#This Row],[Column2]])</f>
        <v>81.460693388660403</v>
      </c>
      <c r="F587" s="4">
        <f>_xlfn.NUMBERVALUE(Test_Length_Start[[#This Row],[Column3]])</f>
        <v>3.93297300509056</v>
      </c>
      <c r="G587" s="4">
        <f>_xlfn.NUMBERVALUE(Test_Length_Start[[#This Row],[Column4]])</f>
        <v>4.0989044137103699E-2</v>
      </c>
      <c r="H587" s="4">
        <f>_xlfn.NUMBERVALUE(Test_Length_Start[[#This Row],[Column5]])</f>
        <v>9.8012825304209406E-2</v>
      </c>
      <c r="I587" s="4">
        <f>_xlfn.NUMBERVALUE(Test_Length_Start[[#This Row],[Column6]])</f>
        <v>2.0990810968013199E-2</v>
      </c>
      <c r="J587" s="4">
        <f>_xlfn.NUMBERVALUE(Test_Length_Start[[#This Row],[Column7]])</f>
        <v>9.0830532222705096E-2</v>
      </c>
      <c r="K587" s="4">
        <f>_xlfn.NUMBERVALUE(Test_Length_Start[[#This Row],[Column12]])</f>
        <v>3.8109745610272499</v>
      </c>
      <c r="L587" s="8">
        <f>_xlfn.NUMBERVALUE(Test_Length_Start[[#This Row],[Column10]])</f>
        <v>0.153386434714813</v>
      </c>
      <c r="M587" s="4">
        <f>_xlfn.NUMBERVALUE(Test_Length_Start[[#This Row],[Column11]])</f>
        <v>0.409911641009719</v>
      </c>
      <c r="N587" s="8">
        <f>Tableau2[[#This Row],[Longueur manquante]]-(6-Tableau2[[#This Row],[longueur]])</f>
        <v>-1.657115353899721</v>
      </c>
    </row>
    <row r="588" spans="2:14" x14ac:dyDescent="0.25">
      <c r="B588" s="3" t="str">
        <f t="shared" si="18"/>
        <v>13</v>
      </c>
      <c r="C588" s="4" t="str">
        <f>Test_Length_Start[[#This Row],[Column1]]</f>
        <v>13-Ground_Truth</v>
      </c>
      <c r="D588" s="3">
        <f t="shared" si="19"/>
        <v>-2</v>
      </c>
      <c r="E588" s="4">
        <f>_xlfn.NUMBERVALUE(Test_Length_Start[[#This Row],[Column2]])</f>
        <v>58.570449314459601</v>
      </c>
      <c r="F588" s="4">
        <f>_xlfn.NUMBERVALUE(Test_Length_Start[[#This Row],[Column3]])</f>
        <v>3.8173519420128099</v>
      </c>
      <c r="G588" s="4">
        <f>_xlfn.NUMBERVALUE(Test_Length_Start[[#This Row],[Column4]])</f>
        <v>2.1624890483801399E-2</v>
      </c>
      <c r="H588" s="4">
        <f>_xlfn.NUMBERVALUE(Test_Length_Start[[#This Row],[Column5]])</f>
        <v>8.5980057611724003E-2</v>
      </c>
      <c r="I588" s="4">
        <f>_xlfn.NUMBERVALUE(Test_Length_Start[[#This Row],[Column6]])</f>
        <v>1.77629784411617E-2</v>
      </c>
      <c r="J588" s="4">
        <f>_xlfn.NUMBERVALUE(Test_Length_Start[[#This Row],[Column7]])</f>
        <v>6.5346418123740604E-2</v>
      </c>
      <c r="K588" s="4">
        <f>_xlfn.NUMBERVALUE(Test_Length_Start[[#This Row],[Column12]])</f>
        <v>4.1828208219958398</v>
      </c>
      <c r="L588" s="8">
        <f>_xlfn.NUMBERVALUE(Test_Length_Start[[#This Row],[Column10]])</f>
        <v>7.5234577380305603E-2</v>
      </c>
      <c r="M588" s="4">
        <f>_xlfn.NUMBERVALUE(Test_Length_Start[[#This Row],[Column11]])</f>
        <v>0.384875784389766</v>
      </c>
      <c r="N588" s="8">
        <f>Tableau2[[#This Row],[Longueur manquante]]-(6-Tableau2[[#This Row],[longueur]])</f>
        <v>-1.797772273597424</v>
      </c>
    </row>
    <row r="589" spans="2:14" x14ac:dyDescent="0.25">
      <c r="B589" s="3" t="str">
        <f t="shared" si="18"/>
        <v>13</v>
      </c>
      <c r="C589" s="4" t="str">
        <f>Test_Length_Start[[#This Row],[Column1]]</f>
        <v>13-Ground_Truth</v>
      </c>
      <c r="D589" s="3">
        <f t="shared" si="19"/>
        <v>-2</v>
      </c>
      <c r="E589" s="4">
        <f>_xlfn.NUMBERVALUE(Test_Length_Start[[#This Row],[Column2]])</f>
        <v>69.308945562422906</v>
      </c>
      <c r="F589" s="4">
        <f>_xlfn.NUMBERVALUE(Test_Length_Start[[#This Row],[Column3]])</f>
        <v>3.8258503475658001</v>
      </c>
      <c r="G589" s="4">
        <f>_xlfn.NUMBERVALUE(Test_Length_Start[[#This Row],[Column4]])</f>
        <v>3.1539297319399501E-2</v>
      </c>
      <c r="H589" s="4">
        <f>_xlfn.NUMBERVALUE(Test_Length_Start[[#This Row],[Column5]])</f>
        <v>8.2360789088023703E-2</v>
      </c>
      <c r="I589" s="4">
        <f>_xlfn.NUMBERVALUE(Test_Length_Start[[#This Row],[Column6]])</f>
        <v>2.6489318332028201E-2</v>
      </c>
      <c r="J589" s="4">
        <f>_xlfn.NUMBERVALUE(Test_Length_Start[[#This Row],[Column7]])</f>
        <v>6.4693187197468499E-2</v>
      </c>
      <c r="K589" s="4">
        <f>_xlfn.NUMBERVALUE(Test_Length_Start[[#This Row],[Column12]])</f>
        <v>3.3249720090534498</v>
      </c>
      <c r="L589" s="8">
        <f>_xlfn.NUMBERVALUE(Test_Length_Start[[#This Row],[Column10]])</f>
        <v>9.0125627841490502E-2</v>
      </c>
      <c r="M589" s="4">
        <f>_xlfn.NUMBERVALUE(Test_Length_Start[[#This Row],[Column11]])</f>
        <v>0.34278034936873503</v>
      </c>
      <c r="N589" s="8">
        <f>Tableau2[[#This Row],[Longueur manquante]]-(6-Tableau2[[#This Row],[longueur]])</f>
        <v>-1.8313693030654647</v>
      </c>
    </row>
    <row r="590" spans="2:14" x14ac:dyDescent="0.25">
      <c r="B590" s="3" t="str">
        <f t="shared" si="18"/>
        <v>13</v>
      </c>
      <c r="C590" s="4" t="str">
        <f>Test_Length_Start[[#This Row],[Column1]]</f>
        <v>13-Ground_Truth</v>
      </c>
      <c r="D590" s="3">
        <f t="shared" si="19"/>
        <v>-2</v>
      </c>
      <c r="E590" s="4">
        <f>_xlfn.NUMBERVALUE(Test_Length_Start[[#This Row],[Column2]])</f>
        <v>52.173617238559402</v>
      </c>
      <c r="F590" s="4">
        <f>_xlfn.NUMBERVALUE(Test_Length_Start[[#This Row],[Column3]])</f>
        <v>3.76142667852909</v>
      </c>
      <c r="G590" s="4">
        <f>_xlfn.NUMBERVALUE(Test_Length_Start[[#This Row],[Column4]])</f>
        <v>9.6912942220696695E-3</v>
      </c>
      <c r="H590" s="4">
        <f>_xlfn.NUMBERVALUE(Test_Length_Start[[#This Row],[Column5]])</f>
        <v>8.0814486019205004E-2</v>
      </c>
      <c r="I590" s="4">
        <f>_xlfn.NUMBERVALUE(Test_Length_Start[[#This Row],[Column6]])</f>
        <v>6.8247467362684902E-3</v>
      </c>
      <c r="J590" s="4">
        <f>_xlfn.NUMBERVALUE(Test_Length_Start[[#This Row],[Column7]])</f>
        <v>5.5522838865455802E-2</v>
      </c>
      <c r="K590" s="4">
        <f>_xlfn.NUMBERVALUE(Test_Length_Start[[#This Row],[Column12]])</f>
        <v>3.4373270620126202</v>
      </c>
      <c r="L590" s="8">
        <f>_xlfn.NUMBERVALUE(Test_Length_Start[[#This Row],[Column10]])</f>
        <v>3.9272207872275498E-2</v>
      </c>
      <c r="M590" s="4">
        <f>_xlfn.NUMBERVALUE(Test_Length_Start[[#This Row],[Column11]])</f>
        <v>0.37368730403342199</v>
      </c>
      <c r="N590" s="8">
        <f>Tableau2[[#This Row],[Longueur manquante]]-(6-Tableau2[[#This Row],[longueur]])</f>
        <v>-1.8648860174374882</v>
      </c>
    </row>
    <row r="591" spans="2:14" x14ac:dyDescent="0.25">
      <c r="B591" s="3" t="str">
        <f t="shared" si="18"/>
        <v>13</v>
      </c>
      <c r="C591" s="4" t="str">
        <f>Test_Length_Start[[#This Row],[Column1]]</f>
        <v>13-Ground_Truth</v>
      </c>
      <c r="D591" s="3">
        <f t="shared" si="19"/>
        <v>-2</v>
      </c>
      <c r="E591" s="4">
        <f>_xlfn.NUMBERVALUE(Test_Length_Start[[#This Row],[Column2]])</f>
        <v>58.411701823882801</v>
      </c>
      <c r="F591" s="4">
        <f>_xlfn.NUMBERVALUE(Test_Length_Start[[#This Row],[Column3]])</f>
        <v>3.7856334825306801</v>
      </c>
      <c r="G591" s="4">
        <f>_xlfn.NUMBERVALUE(Test_Length_Start[[#This Row],[Column4]])</f>
        <v>2.4572363157780299E-2</v>
      </c>
      <c r="H591" s="4">
        <f>_xlfn.NUMBERVALUE(Test_Length_Start[[#This Row],[Column5]])</f>
        <v>9.2884141338345105E-2</v>
      </c>
      <c r="I591" s="4">
        <f>_xlfn.NUMBERVALUE(Test_Length_Start[[#This Row],[Column6]])</f>
        <v>1.7613544664150899E-2</v>
      </c>
      <c r="J591" s="4">
        <f>_xlfn.NUMBERVALUE(Test_Length_Start[[#This Row],[Column7]])</f>
        <v>7.0779067030212403E-2</v>
      </c>
      <c r="K591" s="4">
        <f>_xlfn.NUMBERVALUE(Test_Length_Start[[#This Row],[Column12]])</f>
        <v>3.2555620969505901</v>
      </c>
      <c r="L591" s="8">
        <f>_xlfn.NUMBERVALUE(Test_Length_Start[[#This Row],[Column10]])</f>
        <v>0.11643384098965499</v>
      </c>
      <c r="M591" s="4">
        <f>_xlfn.NUMBERVALUE(Test_Length_Start[[#This Row],[Column11]])</f>
        <v>0.40864672534615898</v>
      </c>
      <c r="N591" s="8">
        <f>Tableau2[[#This Row],[Longueur manquante]]-(6-Tableau2[[#This Row],[longueur]])</f>
        <v>-1.8057197921231609</v>
      </c>
    </row>
    <row r="592" spans="2:14" x14ac:dyDescent="0.25">
      <c r="B592" s="3" t="str">
        <f t="shared" si="18"/>
        <v>13</v>
      </c>
      <c r="C592" s="4" t="str">
        <f>Test_Length_Start[[#This Row],[Column1]]</f>
        <v>13-Ground_Truth</v>
      </c>
      <c r="D592" s="3">
        <f t="shared" si="19"/>
        <v>-2</v>
      </c>
      <c r="E592" s="4">
        <f>_xlfn.NUMBERVALUE(Test_Length_Start[[#This Row],[Column2]])</f>
        <v>55.3848827585769</v>
      </c>
      <c r="F592" s="4">
        <f>_xlfn.NUMBERVALUE(Test_Length_Start[[#This Row],[Column3]])</f>
        <v>3.86481343651633</v>
      </c>
      <c r="G592" s="4">
        <f>_xlfn.NUMBERVALUE(Test_Length_Start[[#This Row],[Column4]])</f>
        <v>1.6238224553386499E-2</v>
      </c>
      <c r="H592" s="4">
        <f>_xlfn.NUMBERVALUE(Test_Length_Start[[#This Row],[Column5]])</f>
        <v>7.8839928689069805E-2</v>
      </c>
      <c r="I592" s="4">
        <f>_xlfn.NUMBERVALUE(Test_Length_Start[[#This Row],[Column6]])</f>
        <v>1.3790782183260899E-2</v>
      </c>
      <c r="J592" s="4">
        <f>_xlfn.NUMBERVALUE(Test_Length_Start[[#This Row],[Column7]])</f>
        <v>5.4202497783168997E-2</v>
      </c>
      <c r="K592" s="4">
        <f>_xlfn.NUMBERVALUE(Test_Length_Start[[#This Row],[Column12]])</f>
        <v>3.9102405708981598</v>
      </c>
      <c r="L592" s="8">
        <f>_xlfn.NUMBERVALUE(Test_Length_Start[[#This Row],[Column10]])</f>
        <v>5.2286625348652298E-2</v>
      </c>
      <c r="M592" s="4">
        <f>_xlfn.NUMBERVALUE(Test_Length_Start[[#This Row],[Column11]])</f>
        <v>0.380836585792173</v>
      </c>
      <c r="N592" s="8">
        <f>Tableau2[[#This Row],[Longueur manquante]]-(6-Tableau2[[#This Row],[longueur]])</f>
        <v>-1.754349977691497</v>
      </c>
    </row>
    <row r="593" spans="2:14" x14ac:dyDescent="0.25">
      <c r="B593" s="3" t="str">
        <f t="shared" si="18"/>
        <v>13</v>
      </c>
      <c r="C593" s="4" t="str">
        <f>Test_Length_Start[[#This Row],[Column1]]</f>
        <v>13-Ground_Truth</v>
      </c>
      <c r="D593" s="3">
        <f t="shared" si="19"/>
        <v>-2</v>
      </c>
      <c r="E593" s="4">
        <f>_xlfn.NUMBERVALUE(Test_Length_Start[[#This Row],[Column2]])</f>
        <v>44.251601400092902</v>
      </c>
      <c r="F593" s="4">
        <f>_xlfn.NUMBERVALUE(Test_Length_Start[[#This Row],[Column3]])</f>
        <v>3.9420338682811198</v>
      </c>
      <c r="G593" s="4">
        <f>_xlfn.NUMBERVALUE(Test_Length_Start[[#This Row],[Column4]])</f>
        <v>2.5189715759561301E-2</v>
      </c>
      <c r="H593" s="4">
        <f>_xlfn.NUMBERVALUE(Test_Length_Start[[#This Row],[Column5]])</f>
        <v>8.41032252143772E-2</v>
      </c>
      <c r="I593" s="4">
        <f>_xlfn.NUMBERVALUE(Test_Length_Start[[#This Row],[Column6]])</f>
        <v>1.7710610117545999E-2</v>
      </c>
      <c r="J593" s="4">
        <f>_xlfn.NUMBERVALUE(Test_Length_Start[[#This Row],[Column7]])</f>
        <v>6.7208408015979396E-2</v>
      </c>
      <c r="K593" s="4">
        <f>_xlfn.NUMBERVALUE(Test_Length_Start[[#This Row],[Column12]])</f>
        <v>3.3369313699658898</v>
      </c>
      <c r="L593" s="8">
        <f>_xlfn.NUMBERVALUE(Test_Length_Start[[#This Row],[Column10]])</f>
        <v>9.7805547357529499E-2</v>
      </c>
      <c r="M593" s="4">
        <f>_xlfn.NUMBERVALUE(Test_Length_Start[[#This Row],[Column11]])</f>
        <v>0.39258159302766299</v>
      </c>
      <c r="N593" s="8">
        <f>Tableau2[[#This Row],[Longueur manquante]]-(6-Tableau2[[#This Row],[longueur]])</f>
        <v>-1.6653845386912172</v>
      </c>
    </row>
    <row r="594" spans="2:14" x14ac:dyDescent="0.25">
      <c r="B594" s="3" t="str">
        <f t="shared" si="18"/>
        <v>13</v>
      </c>
      <c r="C594" s="4" t="str">
        <f>Test_Length_Start[[#This Row],[Column1]]</f>
        <v>13-Ground_Truth</v>
      </c>
      <c r="D594" s="3">
        <f t="shared" si="19"/>
        <v>-2</v>
      </c>
      <c r="E594" s="4">
        <f>_xlfn.NUMBERVALUE(Test_Length_Start[[#This Row],[Column2]])</f>
        <v>57.862930428572902</v>
      </c>
      <c r="F594" s="4">
        <f>_xlfn.NUMBERVALUE(Test_Length_Start[[#This Row],[Column3]])</f>
        <v>3.9509373993969801</v>
      </c>
      <c r="G594" s="4">
        <f>_xlfn.NUMBERVALUE(Test_Length_Start[[#This Row],[Column4]])</f>
        <v>1.8055564440521799E-2</v>
      </c>
      <c r="H594" s="4">
        <f>_xlfn.NUMBERVALUE(Test_Length_Start[[#This Row],[Column5]])</f>
        <v>8.0326378172391397E-2</v>
      </c>
      <c r="I594" s="4">
        <f>_xlfn.NUMBERVALUE(Test_Length_Start[[#This Row],[Column6]])</f>
        <v>1.65660402117398E-2</v>
      </c>
      <c r="J594" s="4">
        <f>_xlfn.NUMBERVALUE(Test_Length_Start[[#This Row],[Column7]])</f>
        <v>5.62605609494213E-2</v>
      </c>
      <c r="K594" s="4">
        <f>_xlfn.NUMBERVALUE(Test_Length_Start[[#This Row],[Column12]])</f>
        <v>4.0568769610253996</v>
      </c>
      <c r="L594" s="8">
        <f>_xlfn.NUMBERVALUE(Test_Length_Start[[#This Row],[Column10]])</f>
        <v>4.7553634220976602E-2</v>
      </c>
      <c r="M594" s="4">
        <f>_xlfn.NUMBERVALUE(Test_Length_Start[[#This Row],[Column11]])</f>
        <v>0.40190191618918197</v>
      </c>
      <c r="N594" s="8">
        <f>Tableau2[[#This Row],[Longueur manquante]]-(6-Tableau2[[#This Row],[longueur]])</f>
        <v>-1.647160684413838</v>
      </c>
    </row>
    <row r="595" spans="2:14" x14ac:dyDescent="0.25">
      <c r="B595" s="3" t="str">
        <f t="shared" si="18"/>
        <v>13</v>
      </c>
      <c r="C595" s="4" t="str">
        <f>Test_Length_Start[[#This Row],[Column1]]</f>
        <v>13-Ground_Truth</v>
      </c>
      <c r="D595" s="3">
        <f t="shared" si="19"/>
        <v>-2</v>
      </c>
      <c r="E595" s="4">
        <f>_xlfn.NUMBERVALUE(Test_Length_Start[[#This Row],[Column2]])</f>
        <v>79.206026334635993</v>
      </c>
      <c r="F595" s="4">
        <f>_xlfn.NUMBERVALUE(Test_Length_Start[[#This Row],[Column3]])</f>
        <v>4.0961016816242202</v>
      </c>
      <c r="G595" s="4">
        <f>_xlfn.NUMBERVALUE(Test_Length_Start[[#This Row],[Column4]])</f>
        <v>3.7563416209282399E-2</v>
      </c>
      <c r="H595" s="4">
        <f>_xlfn.NUMBERVALUE(Test_Length_Start[[#This Row],[Column5]])</f>
        <v>8.6290600133391501E-2</v>
      </c>
      <c r="I595" s="4">
        <f>_xlfn.NUMBERVALUE(Test_Length_Start[[#This Row],[Column6]])</f>
        <v>2.5514495995432099E-2</v>
      </c>
      <c r="J595" s="4">
        <f>_xlfn.NUMBERVALUE(Test_Length_Start[[#This Row],[Column7]])</f>
        <v>6.6413047735219694E-2</v>
      </c>
      <c r="K595" s="4">
        <f>_xlfn.NUMBERVALUE(Test_Length_Start[[#This Row],[Column12]])</f>
        <v>4.12071408994961</v>
      </c>
      <c r="L595" s="8">
        <f>_xlfn.NUMBERVALUE(Test_Length_Start[[#This Row],[Column10]])</f>
        <v>0.327548887361853</v>
      </c>
      <c r="M595" s="4">
        <f>_xlfn.NUMBERVALUE(Test_Length_Start[[#This Row],[Column11]])</f>
        <v>0.37593447465211599</v>
      </c>
      <c r="N595" s="8">
        <f>Tableau2[[#This Row],[Longueur manquante]]-(6-Tableau2[[#This Row],[longueur]])</f>
        <v>-1.5279638437236638</v>
      </c>
    </row>
    <row r="596" spans="2:14" x14ac:dyDescent="0.25">
      <c r="B596" s="3" t="str">
        <f t="shared" si="18"/>
        <v>13</v>
      </c>
      <c r="C596" s="4" t="str">
        <f>Test_Length_Start[[#This Row],[Column1]]</f>
        <v>13-Ground_Truth</v>
      </c>
      <c r="D596" s="3">
        <f t="shared" si="19"/>
        <v>-2</v>
      </c>
      <c r="E596" s="4">
        <f>_xlfn.NUMBERVALUE(Test_Length_Start[[#This Row],[Column2]])</f>
        <v>49.356230447296298</v>
      </c>
      <c r="F596" s="4">
        <f>_xlfn.NUMBERVALUE(Test_Length_Start[[#This Row],[Column3]])</f>
        <v>3.6261476391021801</v>
      </c>
      <c r="G596" s="4">
        <f>_xlfn.NUMBERVALUE(Test_Length_Start[[#This Row],[Column4]])</f>
        <v>1.38902301005717E-2</v>
      </c>
      <c r="H596" s="4">
        <f>_xlfn.NUMBERVALUE(Test_Length_Start[[#This Row],[Column5]])</f>
        <v>8.9684904771317298E-2</v>
      </c>
      <c r="I596" s="4">
        <f>_xlfn.NUMBERVALUE(Test_Length_Start[[#This Row],[Column6]])</f>
        <v>9.6244477699458791E-3</v>
      </c>
      <c r="J596" s="4">
        <f>_xlfn.NUMBERVALUE(Test_Length_Start[[#This Row],[Column7]])</f>
        <v>5.7920418485112E-2</v>
      </c>
      <c r="K596" s="4">
        <f>_xlfn.NUMBERVALUE(Test_Length_Start[[#This Row],[Column12]])</f>
        <v>3.5080586650874399</v>
      </c>
      <c r="L596" s="8">
        <f>_xlfn.NUMBERVALUE(Test_Length_Start[[#This Row],[Column10]])</f>
        <v>5.1854337673552797E-2</v>
      </c>
      <c r="M596" s="4">
        <f>_xlfn.NUMBERVALUE(Test_Length_Start[[#This Row],[Column11]])</f>
        <v>0.43630379902034799</v>
      </c>
      <c r="N596" s="8">
        <f>Tableau2[[#This Row],[Longueur manquante]]-(6-Tableau2[[#This Row],[longueur]])</f>
        <v>-1.9375485618774719</v>
      </c>
    </row>
    <row r="597" spans="2:14" x14ac:dyDescent="0.25">
      <c r="B597" s="3" t="str">
        <f t="shared" si="18"/>
        <v>13</v>
      </c>
      <c r="C597" s="4" t="str">
        <f>Test_Length_Start[[#This Row],[Column1]]</f>
        <v>13-Ground_Truth</v>
      </c>
      <c r="D597" s="3">
        <f t="shared" si="19"/>
        <v>-2</v>
      </c>
      <c r="E597" s="4">
        <f>_xlfn.NUMBERVALUE(Test_Length_Start[[#This Row],[Column2]])</f>
        <v>34.2511384370599</v>
      </c>
      <c r="F597" s="4">
        <f>_xlfn.NUMBERVALUE(Test_Length_Start[[#This Row],[Column3]])</f>
        <v>3.7021588976053499</v>
      </c>
      <c r="G597" s="4">
        <f>_xlfn.NUMBERVALUE(Test_Length_Start[[#This Row],[Column4]])</f>
        <v>3.0009916251981801E-2</v>
      </c>
      <c r="H597" s="4">
        <f>_xlfn.NUMBERVALUE(Test_Length_Start[[#This Row],[Column5]])</f>
        <v>0.100768229627604</v>
      </c>
      <c r="I597" s="4">
        <f>_xlfn.NUMBERVALUE(Test_Length_Start[[#This Row],[Column6]])</f>
        <v>1.6762327019164198E-2</v>
      </c>
      <c r="J597" s="4">
        <f>_xlfn.NUMBERVALUE(Test_Length_Start[[#This Row],[Column7]])</f>
        <v>7.9986197133854298E-2</v>
      </c>
      <c r="K597" s="4">
        <f>_xlfn.NUMBERVALUE(Test_Length_Start[[#This Row],[Column12]])</f>
        <v>3.4764250370208098</v>
      </c>
      <c r="L597" s="8">
        <f>_xlfn.NUMBERVALUE(Test_Length_Start[[#This Row],[Column10]])</f>
        <v>0.12677187380816299</v>
      </c>
      <c r="M597" s="4">
        <f>_xlfn.NUMBERVALUE(Test_Length_Start[[#This Row],[Column11]])</f>
        <v>0.42110336577672502</v>
      </c>
      <c r="N597" s="8">
        <f>Tableau2[[#This Row],[Longueur manquante]]-(6-Tableau2[[#This Row],[longueur]])</f>
        <v>-1.8767377366179252</v>
      </c>
    </row>
    <row r="598" spans="2:14" x14ac:dyDescent="0.25">
      <c r="B598" s="3" t="str">
        <f t="shared" si="18"/>
        <v>13</v>
      </c>
      <c r="C598" s="4" t="str">
        <f>Test_Length_Start[[#This Row],[Column1]]</f>
        <v>13-Ground_Truth</v>
      </c>
      <c r="D598" s="3">
        <f t="shared" si="19"/>
        <v>-2</v>
      </c>
      <c r="E598" s="4">
        <f>_xlfn.NUMBERVALUE(Test_Length_Start[[#This Row],[Column2]])</f>
        <v>52.102506854364101</v>
      </c>
      <c r="F598" s="4">
        <f>_xlfn.NUMBERVALUE(Test_Length_Start[[#This Row],[Column3]])</f>
        <v>3.7914080843920299</v>
      </c>
      <c r="G598" s="4">
        <f>_xlfn.NUMBERVALUE(Test_Length_Start[[#This Row],[Column4]])</f>
        <v>2.1108711065856399E-2</v>
      </c>
      <c r="H598" s="4">
        <f>_xlfn.NUMBERVALUE(Test_Length_Start[[#This Row],[Column5]])</f>
        <v>8.3179099114778193E-2</v>
      </c>
      <c r="I598" s="4">
        <f>_xlfn.NUMBERVALUE(Test_Length_Start[[#This Row],[Column6]])</f>
        <v>1.34127949907746E-2</v>
      </c>
      <c r="J598" s="4">
        <f>_xlfn.NUMBERVALUE(Test_Length_Start[[#This Row],[Column7]])</f>
        <v>6.7089623538856696E-2</v>
      </c>
      <c r="K598" s="4">
        <f>_xlfn.NUMBERVALUE(Test_Length_Start[[#This Row],[Column12]])</f>
        <v>3.5284320819191599</v>
      </c>
      <c r="L598" s="8">
        <f>_xlfn.NUMBERVALUE(Test_Length_Start[[#This Row],[Column10]])</f>
        <v>0.137968289573036</v>
      </c>
      <c r="M598" s="4">
        <f>_xlfn.NUMBERVALUE(Test_Length_Start[[#This Row],[Column11]])</f>
        <v>0.37796510106712</v>
      </c>
      <c r="N598" s="8">
        <f>Tableau2[[#This Row],[Longueur manquante]]-(6-Tableau2[[#This Row],[longueur]])</f>
        <v>-1.83062681454085</v>
      </c>
    </row>
    <row r="599" spans="2:14" x14ac:dyDescent="0.25">
      <c r="B599" s="3" t="str">
        <f t="shared" si="18"/>
        <v>13</v>
      </c>
      <c r="C599" s="4" t="str">
        <f>Test_Length_Start[[#This Row],[Column1]]</f>
        <v>13-Ground_Truth</v>
      </c>
      <c r="D599" s="3">
        <f t="shared" si="19"/>
        <v>-2</v>
      </c>
      <c r="E599" s="4">
        <f>_xlfn.NUMBERVALUE(Test_Length_Start[[#This Row],[Column2]])</f>
        <v>50.182843572724302</v>
      </c>
      <c r="F599" s="4">
        <f>_xlfn.NUMBERVALUE(Test_Length_Start[[#This Row],[Column3]])</f>
        <v>3.7782337027654398</v>
      </c>
      <c r="G599" s="4">
        <f>_xlfn.NUMBERVALUE(Test_Length_Start[[#This Row],[Column4]])</f>
        <v>5.4724930645933402E-2</v>
      </c>
      <c r="H599" s="4">
        <f>_xlfn.NUMBERVALUE(Test_Length_Start[[#This Row],[Column5]])</f>
        <v>9.7537180616153005E-2</v>
      </c>
      <c r="I599" s="4">
        <f>_xlfn.NUMBERVALUE(Test_Length_Start[[#This Row],[Column6]])</f>
        <v>2.1763451572937399E-2</v>
      </c>
      <c r="J599" s="4">
        <f>_xlfn.NUMBERVALUE(Test_Length_Start[[#This Row],[Column7]])</f>
        <v>9.2550165151203595E-2</v>
      </c>
      <c r="K599" s="4">
        <f>_xlfn.NUMBERVALUE(Test_Length_Start[[#This Row],[Column12]])</f>
        <v>3.5045692810090201</v>
      </c>
      <c r="L599" s="8">
        <f>_xlfn.NUMBERVALUE(Test_Length_Start[[#This Row],[Column10]])</f>
        <v>0.22185168200567501</v>
      </c>
      <c r="M599" s="4">
        <f>_xlfn.NUMBERVALUE(Test_Length_Start[[#This Row],[Column11]])</f>
        <v>0.34161289264730699</v>
      </c>
      <c r="N599" s="8">
        <f>Tableau2[[#This Row],[Longueur manquante]]-(6-Tableau2[[#This Row],[longueur]])</f>
        <v>-1.8801534045872532</v>
      </c>
    </row>
    <row r="600" spans="2:14" x14ac:dyDescent="0.25">
      <c r="B600" s="3" t="str">
        <f t="shared" si="18"/>
        <v>13</v>
      </c>
      <c r="C600" s="4" t="str">
        <f>Test_Length_Start[[#This Row],[Column1]]</f>
        <v>13-Ground_Truth</v>
      </c>
      <c r="D600" s="3">
        <f t="shared" si="19"/>
        <v>-2</v>
      </c>
      <c r="E600" s="4">
        <f>_xlfn.NUMBERVALUE(Test_Length_Start[[#This Row],[Column2]])</f>
        <v>48.229819470877899</v>
      </c>
      <c r="F600" s="4">
        <f>_xlfn.NUMBERVALUE(Test_Length_Start[[#This Row],[Column3]])</f>
        <v>3.65476399731015</v>
      </c>
      <c r="G600" s="4">
        <f>_xlfn.NUMBERVALUE(Test_Length_Start[[#This Row],[Column4]])</f>
        <v>1.37227303159274E-2</v>
      </c>
      <c r="H600" s="4">
        <f>_xlfn.NUMBERVALUE(Test_Length_Start[[#This Row],[Column5]])</f>
        <v>8.9453809518060298E-2</v>
      </c>
      <c r="I600" s="4">
        <f>_xlfn.NUMBERVALUE(Test_Length_Start[[#This Row],[Column6]])</f>
        <v>1.29392302179942E-2</v>
      </c>
      <c r="J600" s="4">
        <f>_xlfn.NUMBERVALUE(Test_Length_Start[[#This Row],[Column7]])</f>
        <v>5.7832256612845898E-2</v>
      </c>
      <c r="K600" s="4">
        <f>_xlfn.NUMBERVALUE(Test_Length_Start[[#This Row],[Column12]])</f>
        <v>3.5045836369972601</v>
      </c>
      <c r="L600" s="8">
        <f>_xlfn.NUMBERVALUE(Test_Length_Start[[#This Row],[Column10]])</f>
        <v>3.4472983483049197E-2</v>
      </c>
      <c r="M600" s="4">
        <f>_xlfn.NUMBERVALUE(Test_Length_Start[[#This Row],[Column11]])</f>
        <v>0.43028095695531299</v>
      </c>
      <c r="N600" s="8">
        <f>Tableau2[[#This Row],[Longueur manquante]]-(6-Tableau2[[#This Row],[longueur]])</f>
        <v>-1.914955045734537</v>
      </c>
    </row>
    <row r="601" spans="2:14" x14ac:dyDescent="0.25">
      <c r="B601" s="3" t="str">
        <f t="shared" si="18"/>
        <v>13</v>
      </c>
      <c r="C601" s="4" t="str">
        <f>Test_Length_Start[[#This Row],[Column1]]</f>
        <v>13-Ground_Truth</v>
      </c>
      <c r="D601" s="3">
        <f t="shared" si="19"/>
        <v>-2</v>
      </c>
      <c r="E601" s="4">
        <f>_xlfn.NUMBERVALUE(Test_Length_Start[[#This Row],[Column2]])</f>
        <v>59.6816079721984</v>
      </c>
      <c r="F601" s="4">
        <f>_xlfn.NUMBERVALUE(Test_Length_Start[[#This Row],[Column3]])</f>
        <v>3.7648766018132398</v>
      </c>
      <c r="G601" s="4">
        <f>_xlfn.NUMBERVALUE(Test_Length_Start[[#This Row],[Column4]])</f>
        <v>1.53624980066779E-2</v>
      </c>
      <c r="H601" s="4">
        <f>_xlfn.NUMBERVALUE(Test_Length_Start[[#This Row],[Column5]])</f>
        <v>8.1642370130051101E-2</v>
      </c>
      <c r="I601" s="4">
        <f>_xlfn.NUMBERVALUE(Test_Length_Start[[#This Row],[Column6]])</f>
        <v>1.3159026803812699E-2</v>
      </c>
      <c r="J601" s="4">
        <f>_xlfn.NUMBERVALUE(Test_Length_Start[[#This Row],[Column7]])</f>
        <v>5.6603066031589599E-2</v>
      </c>
      <c r="K601" s="4">
        <f>_xlfn.NUMBERVALUE(Test_Length_Start[[#This Row],[Column12]])</f>
        <v>3.5190389070194201</v>
      </c>
      <c r="L601" s="8">
        <f>_xlfn.NUMBERVALUE(Test_Length_Start[[#This Row],[Column10]])</f>
        <v>6.1046439738353803E-2</v>
      </c>
      <c r="M601" s="4">
        <f>_xlfn.NUMBERVALUE(Test_Length_Start[[#This Row],[Column11]])</f>
        <v>0.37353060016775602</v>
      </c>
      <c r="N601" s="8">
        <f>Tableau2[[#This Row],[Longueur manquante]]-(6-Tableau2[[#This Row],[longueur]])</f>
        <v>-1.8615927980190041</v>
      </c>
    </row>
    <row r="602" spans="2:14" x14ac:dyDescent="0.25">
      <c r="B602" s="3" t="str">
        <f t="shared" si="18"/>
        <v>14</v>
      </c>
      <c r="C602" s="4" t="str">
        <f>Test_Length_Start[[#This Row],[Column1]]</f>
        <v>14-Camera-0,0</v>
      </c>
      <c r="D602" s="3">
        <f t="shared" si="19"/>
        <v>0</v>
      </c>
      <c r="E602" s="4">
        <f>_xlfn.NUMBERVALUE(Test_Length_Start[[#This Row],[Column2]])</f>
        <v>53.661898230275902</v>
      </c>
      <c r="F602" s="4">
        <f>_xlfn.NUMBERVALUE(Test_Length_Start[[#This Row],[Column3]])</f>
        <v>3.9070584115973301</v>
      </c>
      <c r="G602" s="4">
        <f>_xlfn.NUMBERVALUE(Test_Length_Start[[#This Row],[Column4]])</f>
        <v>1.40868792601244E-2</v>
      </c>
      <c r="H602" s="4">
        <f>_xlfn.NUMBERVALUE(Test_Length_Start[[#This Row],[Column5]])</f>
        <v>6.92960043635657E-2</v>
      </c>
      <c r="I602" s="4">
        <f>_xlfn.NUMBERVALUE(Test_Length_Start[[#This Row],[Column6]])</f>
        <v>1.2217447274817101E-2</v>
      </c>
      <c r="J602" s="4">
        <f>_xlfn.NUMBERVALUE(Test_Length_Start[[#This Row],[Column7]])</f>
        <v>4.6127806464787299E-2</v>
      </c>
      <c r="K602" s="4">
        <f>_xlfn.NUMBERVALUE(Test_Length_Start[[#This Row],[Column12]])</f>
        <v>2.65794366400223</v>
      </c>
      <c r="L602" s="8">
        <f>_xlfn.NUMBERVALUE(Test_Length_Start[[#This Row],[Column10]])</f>
        <v>4.1095877469972099E-2</v>
      </c>
      <c r="M602" s="4">
        <f>_xlfn.NUMBERVALUE(Test_Length_Start[[#This Row],[Column11]])</f>
        <v>0.46679331324000001</v>
      </c>
      <c r="N602" s="8">
        <f>Tableau2[[#This Row],[Longueur manquante]]-(6-Tableau2[[#This Row],[longueur]])</f>
        <v>-1.6261482751626699</v>
      </c>
    </row>
    <row r="603" spans="2:14" x14ac:dyDescent="0.25">
      <c r="B603" s="3" t="str">
        <f t="shared" si="18"/>
        <v>14</v>
      </c>
      <c r="C603" s="4" t="str">
        <f>Test_Length_Start[[#This Row],[Column1]]</f>
        <v>14-Camera-0,0</v>
      </c>
      <c r="D603" s="3">
        <f t="shared" si="19"/>
        <v>0</v>
      </c>
      <c r="E603" s="4">
        <f>_xlfn.NUMBERVALUE(Test_Length_Start[[#This Row],[Column2]])</f>
        <v>70.983034345297298</v>
      </c>
      <c r="F603" s="4">
        <f>_xlfn.NUMBERVALUE(Test_Length_Start[[#This Row],[Column3]])</f>
        <v>3.92145149883974</v>
      </c>
      <c r="G603" s="4">
        <f>_xlfn.NUMBERVALUE(Test_Length_Start[[#This Row],[Column4]])</f>
        <v>7.8732809843609197E-2</v>
      </c>
      <c r="H603" s="4">
        <f>_xlfn.NUMBERVALUE(Test_Length_Start[[#This Row],[Column5]])</f>
        <v>0.105293927612693</v>
      </c>
      <c r="I603" s="4">
        <f>_xlfn.NUMBERVALUE(Test_Length_Start[[#This Row],[Column6]])</f>
        <v>5.45087723185564E-2</v>
      </c>
      <c r="J603" s="4">
        <f>_xlfn.NUMBERVALUE(Test_Length_Start[[#This Row],[Column7]])</f>
        <v>9.3729331769006094E-2</v>
      </c>
      <c r="K603" s="4">
        <f>_xlfn.NUMBERVALUE(Test_Length_Start[[#This Row],[Column12]])</f>
        <v>2.7139296790119198</v>
      </c>
      <c r="L603" s="8">
        <f>_xlfn.NUMBERVALUE(Test_Length_Start[[#This Row],[Column10]])</f>
        <v>0.26466388902045401</v>
      </c>
      <c r="M603" s="4">
        <f>_xlfn.NUMBERVALUE(Test_Length_Start[[#This Row],[Column11]])</f>
        <v>0.41527276824371601</v>
      </c>
      <c r="N603" s="8">
        <f>Tableau2[[#This Row],[Longueur manquante]]-(6-Tableau2[[#This Row],[longueur]])</f>
        <v>-1.663275732916544</v>
      </c>
    </row>
    <row r="604" spans="2:14" x14ac:dyDescent="0.25">
      <c r="B604" s="3" t="str">
        <f t="shared" si="18"/>
        <v>14</v>
      </c>
      <c r="C604" s="4" t="str">
        <f>Test_Length_Start[[#This Row],[Column1]]</f>
        <v>14-Camera-0,0</v>
      </c>
      <c r="D604" s="3">
        <f t="shared" si="19"/>
        <v>0</v>
      </c>
      <c r="E604" s="4">
        <f>_xlfn.NUMBERVALUE(Test_Length_Start[[#This Row],[Column2]])</f>
        <v>70.170279232063905</v>
      </c>
      <c r="F604" s="4">
        <f>_xlfn.NUMBERVALUE(Test_Length_Start[[#This Row],[Column3]])</f>
        <v>3.8429428063517999</v>
      </c>
      <c r="G604" s="4">
        <f>_xlfn.NUMBERVALUE(Test_Length_Start[[#This Row],[Column4]])</f>
        <v>5.6051545658974099E-2</v>
      </c>
      <c r="H604" s="4">
        <f>_xlfn.NUMBERVALUE(Test_Length_Start[[#This Row],[Column5]])</f>
        <v>0.105036053549316</v>
      </c>
      <c r="I604" s="4">
        <f>_xlfn.NUMBERVALUE(Test_Length_Start[[#This Row],[Column6]])</f>
        <v>3.07272790314113E-2</v>
      </c>
      <c r="J604" s="4">
        <f>_xlfn.NUMBERVALUE(Test_Length_Start[[#This Row],[Column7]])</f>
        <v>9.5461598878081394E-2</v>
      </c>
      <c r="K604" s="4">
        <f>_xlfn.NUMBERVALUE(Test_Length_Start[[#This Row],[Column12]])</f>
        <v>2.54907509905751</v>
      </c>
      <c r="L604" s="8">
        <f>_xlfn.NUMBERVALUE(Test_Length_Start[[#This Row],[Column10]])</f>
        <v>0.19121598118543101</v>
      </c>
      <c r="M604" s="4">
        <f>_xlfn.NUMBERVALUE(Test_Length_Start[[#This Row],[Column11]])</f>
        <v>0.51441001682383203</v>
      </c>
      <c r="N604" s="8">
        <f>Tableau2[[#This Row],[Longueur manquante]]-(6-Tableau2[[#This Row],[longueur]])</f>
        <v>-1.6426471768243682</v>
      </c>
    </row>
    <row r="605" spans="2:14" x14ac:dyDescent="0.25">
      <c r="B605" s="3" t="str">
        <f t="shared" si="18"/>
        <v>14</v>
      </c>
      <c r="C605" s="4" t="str">
        <f>Test_Length_Start[[#This Row],[Column1]]</f>
        <v>14-Camera-0,0</v>
      </c>
      <c r="D605" s="3">
        <f t="shared" si="19"/>
        <v>0</v>
      </c>
      <c r="E605" s="4">
        <f>_xlfn.NUMBERVALUE(Test_Length_Start[[#This Row],[Column2]])</f>
        <v>54.659327365192297</v>
      </c>
      <c r="F605" s="4">
        <f>_xlfn.NUMBERVALUE(Test_Length_Start[[#This Row],[Column3]])</f>
        <v>3.9078204746015399</v>
      </c>
      <c r="G605" s="4">
        <f>_xlfn.NUMBERVALUE(Test_Length_Start[[#This Row],[Column4]])</f>
        <v>1.39793676385796E-2</v>
      </c>
      <c r="H605" s="4">
        <f>_xlfn.NUMBERVALUE(Test_Length_Start[[#This Row],[Column5]])</f>
        <v>6.8077375658506106E-2</v>
      </c>
      <c r="I605" s="4">
        <f>_xlfn.NUMBERVALUE(Test_Length_Start[[#This Row],[Column6]])</f>
        <v>1.18242372687855E-2</v>
      </c>
      <c r="J605" s="4">
        <f>_xlfn.NUMBERVALUE(Test_Length_Start[[#This Row],[Column7]])</f>
        <v>4.6747930337730399E-2</v>
      </c>
      <c r="K605" s="4">
        <f>_xlfn.NUMBERVALUE(Test_Length_Start[[#This Row],[Column12]])</f>
        <v>2.5825236110249499</v>
      </c>
      <c r="L605" s="8">
        <f>_xlfn.NUMBERVALUE(Test_Length_Start[[#This Row],[Column10]])</f>
        <v>4.4996072804819001E-2</v>
      </c>
      <c r="M605" s="4">
        <f>_xlfn.NUMBERVALUE(Test_Length_Start[[#This Row],[Column11]])</f>
        <v>0.483423235848912</v>
      </c>
      <c r="N605" s="8">
        <f>Tableau2[[#This Row],[Longueur manquante]]-(6-Tableau2[[#This Row],[longueur]])</f>
        <v>-1.608756289549548</v>
      </c>
    </row>
    <row r="606" spans="2:14" x14ac:dyDescent="0.25">
      <c r="B606" s="3" t="str">
        <f t="shared" si="18"/>
        <v>14</v>
      </c>
      <c r="C606" s="4" t="str">
        <f>Test_Length_Start[[#This Row],[Column1]]</f>
        <v>14-Camera-0,0</v>
      </c>
      <c r="D606" s="3">
        <f t="shared" si="19"/>
        <v>0</v>
      </c>
      <c r="E606" s="4">
        <f>_xlfn.NUMBERVALUE(Test_Length_Start[[#This Row],[Column2]])</f>
        <v>52.442170725851199</v>
      </c>
      <c r="F606" s="4">
        <f>_xlfn.NUMBERVALUE(Test_Length_Start[[#This Row],[Column3]])</f>
        <v>3.6826817252624502</v>
      </c>
      <c r="G606" s="4">
        <f>_xlfn.NUMBERVALUE(Test_Length_Start[[#This Row],[Column4]])</f>
        <v>1.69709891568024E-2</v>
      </c>
      <c r="H606" s="4">
        <f>_xlfn.NUMBERVALUE(Test_Length_Start[[#This Row],[Column5]])</f>
        <v>8.0737244104262001E-2</v>
      </c>
      <c r="I606" s="4">
        <f>_xlfn.NUMBERVALUE(Test_Length_Start[[#This Row],[Column6]])</f>
        <v>1.1500427593971701E-2</v>
      </c>
      <c r="J606" s="4">
        <f>_xlfn.NUMBERVALUE(Test_Length_Start[[#This Row],[Column7]])</f>
        <v>5.3130133844416803E-2</v>
      </c>
      <c r="K606" s="4">
        <f>_xlfn.NUMBERVALUE(Test_Length_Start[[#This Row],[Column12]])</f>
        <v>2.5219393770676102</v>
      </c>
      <c r="L606" s="8">
        <f>_xlfn.NUMBERVALUE(Test_Length_Start[[#This Row],[Column10]])</f>
        <v>5.8149018828450499E-2</v>
      </c>
      <c r="M606" s="4">
        <f>_xlfn.NUMBERVALUE(Test_Length_Start[[#This Row],[Column11]])</f>
        <v>0.42423115767352398</v>
      </c>
      <c r="N606" s="8">
        <f>Tableau2[[#This Row],[Longueur manquante]]-(6-Tableau2[[#This Row],[longueur]])</f>
        <v>-1.8930871170640258</v>
      </c>
    </row>
    <row r="607" spans="2:14" x14ac:dyDescent="0.25">
      <c r="B607" s="3" t="str">
        <f t="shared" si="18"/>
        <v>14</v>
      </c>
      <c r="C607" s="4" t="str">
        <f>Test_Length_Start[[#This Row],[Column1]]</f>
        <v>14-Camera-0,0</v>
      </c>
      <c r="D607" s="3">
        <f t="shared" si="19"/>
        <v>0</v>
      </c>
      <c r="E607" s="4">
        <f>_xlfn.NUMBERVALUE(Test_Length_Start[[#This Row],[Column2]])</f>
        <v>69.731099824507695</v>
      </c>
      <c r="F607" s="4">
        <f>_xlfn.NUMBERVALUE(Test_Length_Start[[#This Row],[Column3]])</f>
        <v>3.9008219607142598</v>
      </c>
      <c r="G607" s="4">
        <f>_xlfn.NUMBERVALUE(Test_Length_Start[[#This Row],[Column4]])</f>
        <v>2.5561290111177699E-2</v>
      </c>
      <c r="H607" s="4">
        <f>_xlfn.NUMBERVALUE(Test_Length_Start[[#This Row],[Column5]])</f>
        <v>7.3700249599674306E-2</v>
      </c>
      <c r="I607" s="4">
        <f>_xlfn.NUMBERVALUE(Test_Length_Start[[#This Row],[Column6]])</f>
        <v>1.58004520607825E-2</v>
      </c>
      <c r="J607" s="4">
        <f>_xlfn.NUMBERVALUE(Test_Length_Start[[#This Row],[Column7]])</f>
        <v>6.2439620304697699E-2</v>
      </c>
      <c r="K607" s="4">
        <f>_xlfn.NUMBERVALUE(Test_Length_Start[[#This Row],[Column12]])</f>
        <v>2.6306111229350702</v>
      </c>
      <c r="L607" s="8">
        <f>_xlfn.NUMBERVALUE(Test_Length_Start[[#This Row],[Column10]])</f>
        <v>8.8757500031583794E-2</v>
      </c>
      <c r="M607" s="4">
        <f>_xlfn.NUMBERVALUE(Test_Length_Start[[#This Row],[Column11]])</f>
        <v>0.48616298878942699</v>
      </c>
      <c r="N607" s="8">
        <f>Tableau2[[#This Row],[Longueur manquante]]-(6-Tableau2[[#This Row],[longueur]])</f>
        <v>-1.6130150504963132</v>
      </c>
    </row>
    <row r="608" spans="2:14" x14ac:dyDescent="0.25">
      <c r="B608" s="3" t="str">
        <f t="shared" si="18"/>
        <v>14</v>
      </c>
      <c r="C608" s="4" t="str">
        <f>Test_Length_Start[[#This Row],[Column1]]</f>
        <v>14-Camera-0,0</v>
      </c>
      <c r="D608" s="3">
        <f t="shared" si="19"/>
        <v>0</v>
      </c>
      <c r="E608" s="4">
        <f>_xlfn.NUMBERVALUE(Test_Length_Start[[#This Row],[Column2]])</f>
        <v>54.333480025828997</v>
      </c>
      <c r="F608" s="4">
        <f>_xlfn.NUMBERVALUE(Test_Length_Start[[#This Row],[Column3]])</f>
        <v>3.6873602094360298</v>
      </c>
      <c r="G608" s="4">
        <f>_xlfn.NUMBERVALUE(Test_Length_Start[[#This Row],[Column4]])</f>
        <v>2.0878219524511899E-2</v>
      </c>
      <c r="H608" s="4">
        <f>_xlfn.NUMBERVALUE(Test_Length_Start[[#This Row],[Column5]])</f>
        <v>8.4405852321613295E-2</v>
      </c>
      <c r="I608" s="4">
        <f>_xlfn.NUMBERVALUE(Test_Length_Start[[#This Row],[Column6]])</f>
        <v>1.2575815820957801E-2</v>
      </c>
      <c r="J608" s="4">
        <f>_xlfn.NUMBERVALUE(Test_Length_Start[[#This Row],[Column7]])</f>
        <v>5.88410193550346E-2</v>
      </c>
      <c r="K608" s="4">
        <f>_xlfn.NUMBERVALUE(Test_Length_Start[[#This Row],[Column12]])</f>
        <v>2.4741810729028599</v>
      </c>
      <c r="L608" s="8">
        <f>_xlfn.NUMBERVALUE(Test_Length_Start[[#This Row],[Column10]])</f>
        <v>7.16256966531547E-2</v>
      </c>
      <c r="M608" s="4">
        <f>_xlfn.NUMBERVALUE(Test_Length_Start[[#This Row],[Column11]])</f>
        <v>0.42472801746934202</v>
      </c>
      <c r="N608" s="8">
        <f>Tableau2[[#This Row],[Longueur manquante]]-(6-Tableau2[[#This Row],[longueur]])</f>
        <v>-1.8879117730946282</v>
      </c>
    </row>
    <row r="609" spans="2:14" x14ac:dyDescent="0.25">
      <c r="B609" s="3" t="str">
        <f t="shared" si="18"/>
        <v>14</v>
      </c>
      <c r="C609" s="4" t="str">
        <f>Test_Length_Start[[#This Row],[Column1]]</f>
        <v>14-Camera-0,0</v>
      </c>
      <c r="D609" s="3">
        <f t="shared" si="19"/>
        <v>0</v>
      </c>
      <c r="E609" s="4">
        <f>_xlfn.NUMBERVALUE(Test_Length_Start[[#This Row],[Column2]])</f>
        <v>63.849943273579001</v>
      </c>
      <c r="F609" s="4">
        <f>_xlfn.NUMBERVALUE(Test_Length_Start[[#This Row],[Column3]])</f>
        <v>3.8946630367525699</v>
      </c>
      <c r="G609" s="4">
        <f>_xlfn.NUMBERVALUE(Test_Length_Start[[#This Row],[Column4]])</f>
        <v>1.25962735761038E-2</v>
      </c>
      <c r="H609" s="4">
        <f>_xlfn.NUMBERVALUE(Test_Length_Start[[#This Row],[Column5]])</f>
        <v>6.5941513477730099E-2</v>
      </c>
      <c r="I609" s="4">
        <f>_xlfn.NUMBERVALUE(Test_Length_Start[[#This Row],[Column6]])</f>
        <v>9.9036895299118993E-3</v>
      </c>
      <c r="J609" s="4">
        <f>_xlfn.NUMBERVALUE(Test_Length_Start[[#This Row],[Column7]])</f>
        <v>4.3450231093255597E-2</v>
      </c>
      <c r="K609" s="4">
        <f>_xlfn.NUMBERVALUE(Test_Length_Start[[#This Row],[Column12]])</f>
        <v>2.5536747269797999</v>
      </c>
      <c r="L609" s="8">
        <f>_xlfn.NUMBERVALUE(Test_Length_Start[[#This Row],[Column10]])</f>
        <v>3.6090797775334103E-2</v>
      </c>
      <c r="M609" s="4">
        <f>_xlfn.NUMBERVALUE(Test_Length_Start[[#This Row],[Column11]])</f>
        <v>0.45879750869258101</v>
      </c>
      <c r="N609" s="8">
        <f>Tableau2[[#This Row],[Longueur manquante]]-(6-Tableau2[[#This Row],[longueur]])</f>
        <v>-1.6465394545548491</v>
      </c>
    </row>
    <row r="610" spans="2:14" x14ac:dyDescent="0.25">
      <c r="B610" s="3" t="str">
        <f t="shared" si="18"/>
        <v>14</v>
      </c>
      <c r="C610" s="4" t="str">
        <f>Test_Length_Start[[#This Row],[Column1]]</f>
        <v>14-Camera-0,0</v>
      </c>
      <c r="D610" s="3">
        <f t="shared" si="19"/>
        <v>0</v>
      </c>
      <c r="E610" s="4">
        <f>_xlfn.NUMBERVALUE(Test_Length_Start[[#This Row],[Column2]])</f>
        <v>53.113621232821302</v>
      </c>
      <c r="F610" s="4">
        <f>_xlfn.NUMBERVALUE(Test_Length_Start[[#This Row],[Column3]])</f>
        <v>3.8445282363285598</v>
      </c>
      <c r="G610" s="4">
        <f>_xlfn.NUMBERVALUE(Test_Length_Start[[#This Row],[Column4]])</f>
        <v>1.20950161041004E-2</v>
      </c>
      <c r="H610" s="4">
        <f>_xlfn.NUMBERVALUE(Test_Length_Start[[#This Row],[Column5]])</f>
        <v>6.89841895451829E-2</v>
      </c>
      <c r="I610" s="4">
        <f>_xlfn.NUMBERVALUE(Test_Length_Start[[#This Row],[Column6]])</f>
        <v>1.05740229299052E-2</v>
      </c>
      <c r="J610" s="4">
        <f>_xlfn.NUMBERVALUE(Test_Length_Start[[#This Row],[Column7]])</f>
        <v>4.5259311658766302E-2</v>
      </c>
      <c r="K610" s="4">
        <f>_xlfn.NUMBERVALUE(Test_Length_Start[[#This Row],[Column12]])</f>
        <v>3.1292769709834798</v>
      </c>
      <c r="L610" s="8">
        <f>_xlfn.NUMBERVALUE(Test_Length_Start[[#This Row],[Column10]])</f>
        <v>3.0899183524670901E-2</v>
      </c>
      <c r="M610" s="4">
        <f>_xlfn.NUMBERVALUE(Test_Length_Start[[#This Row],[Column11]])</f>
        <v>0.47188514103141699</v>
      </c>
      <c r="N610" s="8">
        <f>Tableau2[[#This Row],[Longueur manquante]]-(6-Tableau2[[#This Row],[longueur]])</f>
        <v>-1.6835866226400231</v>
      </c>
    </row>
    <row r="611" spans="2:14" x14ac:dyDescent="0.25">
      <c r="B611" s="3" t="str">
        <f t="shared" si="18"/>
        <v>14</v>
      </c>
      <c r="C611" s="4" t="str">
        <f>Test_Length_Start[[#This Row],[Column1]]</f>
        <v>14-Camera-0,0</v>
      </c>
      <c r="D611" s="3">
        <f t="shared" si="19"/>
        <v>0</v>
      </c>
      <c r="E611" s="4">
        <f>_xlfn.NUMBERVALUE(Test_Length_Start[[#This Row],[Column2]])</f>
        <v>47.065042722096202</v>
      </c>
      <c r="F611" s="4">
        <f>_xlfn.NUMBERVALUE(Test_Length_Start[[#This Row],[Column3]])</f>
        <v>3.66630468242567</v>
      </c>
      <c r="G611" s="4">
        <f>_xlfn.NUMBERVALUE(Test_Length_Start[[#This Row],[Column4]])</f>
        <v>1.0311124735386401E-2</v>
      </c>
      <c r="H611" s="4">
        <f>_xlfn.NUMBERVALUE(Test_Length_Start[[#This Row],[Column5]])</f>
        <v>8.1287699249168899E-2</v>
      </c>
      <c r="I611" s="4">
        <f>_xlfn.NUMBERVALUE(Test_Length_Start[[#This Row],[Column6]])</f>
        <v>9.1592555599995899E-3</v>
      </c>
      <c r="J611" s="4">
        <f>_xlfn.NUMBERVALUE(Test_Length_Start[[#This Row],[Column7]])</f>
        <v>4.9250802946631901E-2</v>
      </c>
      <c r="K611" s="4">
        <f>_xlfn.NUMBERVALUE(Test_Length_Start[[#This Row],[Column12]])</f>
        <v>2.30087690905202</v>
      </c>
      <c r="L611" s="8">
        <f>_xlfn.NUMBERVALUE(Test_Length_Start[[#This Row],[Column10]])</f>
        <v>3.08140078060554E-2</v>
      </c>
      <c r="M611" s="4">
        <f>_xlfn.NUMBERVALUE(Test_Length_Start[[#This Row],[Column11]])</f>
        <v>0.41736315940041002</v>
      </c>
      <c r="N611" s="8">
        <f>Tableau2[[#This Row],[Longueur manquante]]-(6-Tableau2[[#This Row],[longueur]])</f>
        <v>-1.9163321581739199</v>
      </c>
    </row>
    <row r="612" spans="2:14" x14ac:dyDescent="0.25">
      <c r="B612" s="3" t="str">
        <f t="shared" si="18"/>
        <v>14</v>
      </c>
      <c r="C612" s="4" t="str">
        <f>Test_Length_Start[[#This Row],[Column1]]</f>
        <v>14-Camera-0,0</v>
      </c>
      <c r="D612" s="3">
        <f t="shared" si="19"/>
        <v>0</v>
      </c>
      <c r="E612" s="4">
        <f>_xlfn.NUMBERVALUE(Test_Length_Start[[#This Row],[Column2]])</f>
        <v>61.8236589949544</v>
      </c>
      <c r="F612" s="4">
        <f>_xlfn.NUMBERVALUE(Test_Length_Start[[#This Row],[Column3]])</f>
        <v>3.8881895786551102</v>
      </c>
      <c r="G612" s="4">
        <f>_xlfn.NUMBERVALUE(Test_Length_Start[[#This Row],[Column4]])</f>
        <v>1.612110722711E-2</v>
      </c>
      <c r="H612" s="4">
        <f>_xlfn.NUMBERVALUE(Test_Length_Start[[#This Row],[Column5]])</f>
        <v>6.8902698911454494E-2</v>
      </c>
      <c r="I612" s="4">
        <f>_xlfn.NUMBERVALUE(Test_Length_Start[[#This Row],[Column6]])</f>
        <v>1.40927312374837E-2</v>
      </c>
      <c r="J612" s="4">
        <f>_xlfn.NUMBERVALUE(Test_Length_Start[[#This Row],[Column7]])</f>
        <v>4.6923971064536697E-2</v>
      </c>
      <c r="K612" s="4">
        <f>_xlfn.NUMBERVALUE(Test_Length_Start[[#This Row],[Column12]])</f>
        <v>3.1277048839256101</v>
      </c>
      <c r="L612" s="8">
        <f>_xlfn.NUMBERVALUE(Test_Length_Start[[#This Row],[Column10]])</f>
        <v>4.7032505913291903E-2</v>
      </c>
      <c r="M612" s="4">
        <f>_xlfn.NUMBERVALUE(Test_Length_Start[[#This Row],[Column11]])</f>
        <v>0.47244939732359498</v>
      </c>
      <c r="N612" s="8">
        <f>Tableau2[[#This Row],[Longueur manquante]]-(6-Tableau2[[#This Row],[longueur]])</f>
        <v>-1.6393610240212948</v>
      </c>
    </row>
    <row r="613" spans="2:14" x14ac:dyDescent="0.25">
      <c r="B613" s="3" t="str">
        <f t="shared" si="18"/>
        <v>14</v>
      </c>
      <c r="C613" s="4" t="str">
        <f>Test_Length_Start[[#This Row],[Column1]]</f>
        <v>14-Camera-0,0</v>
      </c>
      <c r="D613" s="3">
        <f t="shared" si="19"/>
        <v>0</v>
      </c>
      <c r="E613" s="4">
        <f>_xlfn.NUMBERVALUE(Test_Length_Start[[#This Row],[Column2]])</f>
        <v>53.292550262915597</v>
      </c>
      <c r="F613" s="4">
        <f>_xlfn.NUMBERVALUE(Test_Length_Start[[#This Row],[Column3]])</f>
        <v>3.67444356265591</v>
      </c>
      <c r="G613" s="4">
        <f>_xlfn.NUMBERVALUE(Test_Length_Start[[#This Row],[Column4]])</f>
        <v>8.4093678366875604E-3</v>
      </c>
      <c r="H613" s="4">
        <f>_xlfn.NUMBERVALUE(Test_Length_Start[[#This Row],[Column5]])</f>
        <v>7.6772702394081196E-2</v>
      </c>
      <c r="I613" s="4">
        <f>_xlfn.NUMBERVALUE(Test_Length_Start[[#This Row],[Column6]])</f>
        <v>7.4490310172057699E-3</v>
      </c>
      <c r="J613" s="4">
        <f>_xlfn.NUMBERVALUE(Test_Length_Start[[#This Row],[Column7]])</f>
        <v>4.6246292369176899E-2</v>
      </c>
      <c r="K613" s="4">
        <f>_xlfn.NUMBERVALUE(Test_Length_Start[[#This Row],[Column12]])</f>
        <v>2.5116764919366599</v>
      </c>
      <c r="L613" s="8">
        <f>_xlfn.NUMBERVALUE(Test_Length_Start[[#This Row],[Column10]])</f>
        <v>2.6684823031485699E-2</v>
      </c>
      <c r="M613" s="4">
        <f>_xlfn.NUMBERVALUE(Test_Length_Start[[#This Row],[Column11]])</f>
        <v>0.405509029123862</v>
      </c>
      <c r="N613" s="8">
        <f>Tableau2[[#This Row],[Longueur manquante]]-(6-Tableau2[[#This Row],[longueur]])</f>
        <v>-1.9200474082202281</v>
      </c>
    </row>
    <row r="614" spans="2:14" x14ac:dyDescent="0.25">
      <c r="B614" s="3" t="str">
        <f t="shared" si="18"/>
        <v>14</v>
      </c>
      <c r="C614" s="4" t="str">
        <f>Test_Length_Start[[#This Row],[Column1]]</f>
        <v>14-Camera-0,0</v>
      </c>
      <c r="D614" s="3">
        <f t="shared" si="19"/>
        <v>0</v>
      </c>
      <c r="E614" s="4">
        <f>_xlfn.NUMBERVALUE(Test_Length_Start[[#This Row],[Column2]])</f>
        <v>49.240941719195902</v>
      </c>
      <c r="F614" s="4">
        <f>_xlfn.NUMBERVALUE(Test_Length_Start[[#This Row],[Column3]])</f>
        <v>3.89328982151507</v>
      </c>
      <c r="G614" s="4">
        <f>_xlfn.NUMBERVALUE(Test_Length_Start[[#This Row],[Column4]])</f>
        <v>3.6017261324444001E-2</v>
      </c>
      <c r="H614" s="4">
        <f>_xlfn.NUMBERVALUE(Test_Length_Start[[#This Row],[Column5]])</f>
        <v>7.5398191128696196E-2</v>
      </c>
      <c r="I614" s="4">
        <f>_xlfn.NUMBERVALUE(Test_Length_Start[[#This Row],[Column6]])</f>
        <v>2.0272839898612501E-2</v>
      </c>
      <c r="J614" s="4">
        <f>_xlfn.NUMBERVALUE(Test_Length_Start[[#This Row],[Column7]])</f>
        <v>6.07120748869504E-2</v>
      </c>
      <c r="K614" s="4">
        <f>_xlfn.NUMBERVALUE(Test_Length_Start[[#This Row],[Column12]])</f>
        <v>2.5308339140610698</v>
      </c>
      <c r="L614" s="8">
        <f>_xlfn.NUMBERVALUE(Test_Length_Start[[#This Row],[Column10]])</f>
        <v>0.12495932612517401</v>
      </c>
      <c r="M614" s="4">
        <f>_xlfn.NUMBERVALUE(Test_Length_Start[[#This Row],[Column11]])</f>
        <v>0.47786331859051201</v>
      </c>
      <c r="N614" s="8">
        <f>Tableau2[[#This Row],[Longueur manquante]]-(6-Tableau2[[#This Row],[longueur]])</f>
        <v>-1.6288468598944181</v>
      </c>
    </row>
    <row r="615" spans="2:14" x14ac:dyDescent="0.25">
      <c r="B615" s="3" t="str">
        <f t="shared" si="18"/>
        <v>14</v>
      </c>
      <c r="C615" s="4" t="str">
        <f>Test_Length_Start[[#This Row],[Column1]]</f>
        <v>14-Camera-0,0</v>
      </c>
      <c r="D615" s="3">
        <f t="shared" si="19"/>
        <v>0</v>
      </c>
      <c r="E615" s="4">
        <f>_xlfn.NUMBERVALUE(Test_Length_Start[[#This Row],[Column2]])</f>
        <v>66.534606488181296</v>
      </c>
      <c r="F615" s="4">
        <f>_xlfn.NUMBERVALUE(Test_Length_Start[[#This Row],[Column3]])</f>
        <v>3.9076364427694901</v>
      </c>
      <c r="G615" s="4">
        <f>_xlfn.NUMBERVALUE(Test_Length_Start[[#This Row],[Column4]])</f>
        <v>1.87554481540563E-2</v>
      </c>
      <c r="H615" s="4">
        <f>_xlfn.NUMBERVALUE(Test_Length_Start[[#This Row],[Column5]])</f>
        <v>6.8522572960154404E-2</v>
      </c>
      <c r="I615" s="4">
        <f>_xlfn.NUMBERVALUE(Test_Length_Start[[#This Row],[Column6]])</f>
        <v>1.3896329187539301E-2</v>
      </c>
      <c r="J615" s="4">
        <f>_xlfn.NUMBERVALUE(Test_Length_Start[[#This Row],[Column7]])</f>
        <v>5.2286138225783298E-2</v>
      </c>
      <c r="K615" s="4">
        <f>_xlfn.NUMBERVALUE(Test_Length_Start[[#This Row],[Column12]])</f>
        <v>2.6616959710372599</v>
      </c>
      <c r="L615" s="8">
        <f>_xlfn.NUMBERVALUE(Test_Length_Start[[#This Row],[Column10]])</f>
        <v>6.0173437958240802E-2</v>
      </c>
      <c r="M615" s="4">
        <f>_xlfn.NUMBERVALUE(Test_Length_Start[[#This Row],[Column11]])</f>
        <v>0.43700607159968102</v>
      </c>
      <c r="N615" s="8">
        <f>Tableau2[[#This Row],[Longueur manquante]]-(6-Tableau2[[#This Row],[longueur]])</f>
        <v>-1.6553574856308289</v>
      </c>
    </row>
    <row r="616" spans="2:14" x14ac:dyDescent="0.25">
      <c r="B616" s="3" t="str">
        <f t="shared" si="18"/>
        <v>14</v>
      </c>
      <c r="C616" s="4" t="str">
        <f>Test_Length_Start[[#This Row],[Column1]]</f>
        <v>14-Camera-0,0</v>
      </c>
      <c r="D616" s="3">
        <f t="shared" si="19"/>
        <v>0</v>
      </c>
      <c r="E616" s="4">
        <f>_xlfn.NUMBERVALUE(Test_Length_Start[[#This Row],[Column2]])</f>
        <v>69.837418047712106</v>
      </c>
      <c r="F616" s="4">
        <f>_xlfn.NUMBERVALUE(Test_Length_Start[[#This Row],[Column3]])</f>
        <v>3.7172198940415901</v>
      </c>
      <c r="G616" s="4">
        <f>_xlfn.NUMBERVALUE(Test_Length_Start[[#This Row],[Column4]])</f>
        <v>4.3391777580711201E-2</v>
      </c>
      <c r="H616" s="4">
        <f>_xlfn.NUMBERVALUE(Test_Length_Start[[#This Row],[Column5]])</f>
        <v>0.101705286068121</v>
      </c>
      <c r="I616" s="4">
        <f>_xlfn.NUMBERVALUE(Test_Length_Start[[#This Row],[Column6]])</f>
        <v>3.02162197046267E-2</v>
      </c>
      <c r="J616" s="4">
        <f>_xlfn.NUMBERVALUE(Test_Length_Start[[#This Row],[Column7]])</f>
        <v>8.8573464960217702E-2</v>
      </c>
      <c r="K616" s="4">
        <f>_xlfn.NUMBERVALUE(Test_Length_Start[[#This Row],[Column12]])</f>
        <v>2.6976348150055798</v>
      </c>
      <c r="L616" s="8">
        <f>_xlfn.NUMBERVALUE(Test_Length_Start[[#This Row],[Column10]])</f>
        <v>0.136434776199334</v>
      </c>
      <c r="M616" s="4">
        <f>_xlfn.NUMBERVALUE(Test_Length_Start[[#This Row],[Column11]])</f>
        <v>0.46194599498098499</v>
      </c>
      <c r="N616" s="8">
        <f>Tableau2[[#This Row],[Longueur manquante]]-(6-Tableau2[[#This Row],[longueur]])</f>
        <v>-1.8208341109774249</v>
      </c>
    </row>
    <row r="617" spans="2:14" x14ac:dyDescent="0.25">
      <c r="B617" s="3" t="str">
        <f t="shared" si="18"/>
        <v>14</v>
      </c>
      <c r="C617" s="4" t="str">
        <f>Test_Length_Start[[#This Row],[Column1]]</f>
        <v>14-Camera-0,0</v>
      </c>
      <c r="D617" s="3">
        <f t="shared" si="19"/>
        <v>0</v>
      </c>
      <c r="E617" s="4">
        <f>_xlfn.NUMBERVALUE(Test_Length_Start[[#This Row],[Column2]])</f>
        <v>49.721215616387298</v>
      </c>
      <c r="F617" s="4">
        <f>_xlfn.NUMBERVALUE(Test_Length_Start[[#This Row],[Column3]])</f>
        <v>3.6819451458321302</v>
      </c>
      <c r="G617" s="4">
        <f>_xlfn.NUMBERVALUE(Test_Length_Start[[#This Row],[Column4]])</f>
        <v>1.05475458012665E-2</v>
      </c>
      <c r="H617" s="4">
        <f>_xlfn.NUMBERVALUE(Test_Length_Start[[#This Row],[Column5]])</f>
        <v>7.9020072999449201E-2</v>
      </c>
      <c r="I617" s="4">
        <f>_xlfn.NUMBERVALUE(Test_Length_Start[[#This Row],[Column6]])</f>
        <v>7.4584015581962201E-3</v>
      </c>
      <c r="J617" s="4">
        <f>_xlfn.NUMBERVALUE(Test_Length_Start[[#This Row],[Column7]])</f>
        <v>4.8698728567440598E-2</v>
      </c>
      <c r="K617" s="4">
        <f>_xlfn.NUMBERVALUE(Test_Length_Start[[#This Row],[Column12]])</f>
        <v>2.8394297939958002</v>
      </c>
      <c r="L617" s="8">
        <f>_xlfn.NUMBERVALUE(Test_Length_Start[[#This Row],[Column10]])</f>
        <v>3.6791226905407898E-2</v>
      </c>
      <c r="M617" s="4">
        <f>_xlfn.NUMBERVALUE(Test_Length_Start[[#This Row],[Column11]])</f>
        <v>0.41358847823434902</v>
      </c>
      <c r="N617" s="8">
        <f>Tableau2[[#This Row],[Longueur manquante]]-(6-Tableau2[[#This Row],[longueur]])</f>
        <v>-1.9044663759335207</v>
      </c>
    </row>
    <row r="618" spans="2:14" x14ac:dyDescent="0.25">
      <c r="B618" s="3" t="str">
        <f t="shared" si="18"/>
        <v>14</v>
      </c>
      <c r="C618" s="4" t="str">
        <f>Test_Length_Start[[#This Row],[Column1]]</f>
        <v>14-Camera-0,0</v>
      </c>
      <c r="D618" s="3">
        <f t="shared" si="19"/>
        <v>0</v>
      </c>
      <c r="E618" s="4">
        <f>_xlfn.NUMBERVALUE(Test_Length_Start[[#This Row],[Column2]])</f>
        <v>52.706764538037802</v>
      </c>
      <c r="F618" s="4">
        <f>_xlfn.NUMBERVALUE(Test_Length_Start[[#This Row],[Column3]])</f>
        <v>3.6630824635600301</v>
      </c>
      <c r="G618" s="4">
        <f>_xlfn.NUMBERVALUE(Test_Length_Start[[#This Row],[Column4]])</f>
        <v>3.3700072781099599E-2</v>
      </c>
      <c r="H618" s="4">
        <f>_xlfn.NUMBERVALUE(Test_Length_Start[[#This Row],[Column5]])</f>
        <v>8.9500171037966897E-2</v>
      </c>
      <c r="I618" s="4">
        <f>_xlfn.NUMBERVALUE(Test_Length_Start[[#This Row],[Column6]])</f>
        <v>2.1184461857425299E-2</v>
      </c>
      <c r="J618" s="4">
        <f>_xlfn.NUMBERVALUE(Test_Length_Start[[#This Row],[Column7]])</f>
        <v>7.5239342812815801E-2</v>
      </c>
      <c r="K618" s="4">
        <f>_xlfn.NUMBERVALUE(Test_Length_Start[[#This Row],[Column12]])</f>
        <v>2.4774001430487198</v>
      </c>
      <c r="L618" s="8">
        <f>_xlfn.NUMBERVALUE(Test_Length_Start[[#This Row],[Column10]])</f>
        <v>0.11381395840257701</v>
      </c>
      <c r="M618" s="4">
        <f>_xlfn.NUMBERVALUE(Test_Length_Start[[#This Row],[Column11]])</f>
        <v>0.40675234707916003</v>
      </c>
      <c r="N618" s="8">
        <f>Tableau2[[#This Row],[Longueur manquante]]-(6-Tableau2[[#This Row],[longueur]])</f>
        <v>-1.9301651893608098</v>
      </c>
    </row>
    <row r="619" spans="2:14" x14ac:dyDescent="0.25">
      <c r="B619" s="3" t="str">
        <f t="shared" si="18"/>
        <v>14</v>
      </c>
      <c r="C619" s="4" t="str">
        <f>Test_Length_Start[[#This Row],[Column1]]</f>
        <v>14-Camera-0,0</v>
      </c>
      <c r="D619" s="3">
        <f t="shared" si="19"/>
        <v>0</v>
      </c>
      <c r="E619" s="4">
        <f>_xlfn.NUMBERVALUE(Test_Length_Start[[#This Row],[Column2]])</f>
        <v>49.273985038369901</v>
      </c>
      <c r="F619" s="4">
        <f>_xlfn.NUMBERVALUE(Test_Length_Start[[#This Row],[Column3]])</f>
        <v>3.8348950501012999</v>
      </c>
      <c r="G619" s="4">
        <f>_xlfn.NUMBERVALUE(Test_Length_Start[[#This Row],[Column4]])</f>
        <v>3.09994857159447E-2</v>
      </c>
      <c r="H619" s="4">
        <f>_xlfn.NUMBERVALUE(Test_Length_Start[[#This Row],[Column5]])</f>
        <v>8.1346138347951402E-2</v>
      </c>
      <c r="I619" s="4">
        <f>_xlfn.NUMBERVALUE(Test_Length_Start[[#This Row],[Column6]])</f>
        <v>2.5509603927101498E-2</v>
      </c>
      <c r="J619" s="4">
        <f>_xlfn.NUMBERVALUE(Test_Length_Start[[#This Row],[Column7]])</f>
        <v>6.7388824959754706E-2</v>
      </c>
      <c r="K619" s="4">
        <f>_xlfn.NUMBERVALUE(Test_Length_Start[[#This Row],[Column12]])</f>
        <v>2.2764473980059798</v>
      </c>
      <c r="L619" s="8">
        <f>_xlfn.NUMBERVALUE(Test_Length_Start[[#This Row],[Column10]])</f>
        <v>9.5001408488023201E-2</v>
      </c>
      <c r="M619" s="4">
        <f>_xlfn.NUMBERVALUE(Test_Length_Start[[#This Row],[Column11]])</f>
        <v>0.41730951257872501</v>
      </c>
      <c r="N619" s="8">
        <f>Tableau2[[#This Row],[Longueur manquante]]-(6-Tableau2[[#This Row],[longueur]])</f>
        <v>-1.7477954373199751</v>
      </c>
    </row>
    <row r="620" spans="2:14" x14ac:dyDescent="0.25">
      <c r="B620" s="3" t="str">
        <f t="shared" si="18"/>
        <v>14</v>
      </c>
      <c r="C620" s="4" t="str">
        <f>Test_Length_Start[[#This Row],[Column1]]</f>
        <v>14-Camera-0,0</v>
      </c>
      <c r="D620" s="3">
        <f t="shared" si="19"/>
        <v>0</v>
      </c>
      <c r="E620" s="4">
        <f>_xlfn.NUMBERVALUE(Test_Length_Start[[#This Row],[Column2]])</f>
        <v>48.251571748284803</v>
      </c>
      <c r="F620" s="4">
        <f>_xlfn.NUMBERVALUE(Test_Length_Start[[#This Row],[Column3]])</f>
        <v>3.6799831680611201</v>
      </c>
      <c r="G620" s="4">
        <f>_xlfn.NUMBERVALUE(Test_Length_Start[[#This Row],[Column4]])</f>
        <v>1.05074498038101E-2</v>
      </c>
      <c r="H620" s="4">
        <f>_xlfn.NUMBERVALUE(Test_Length_Start[[#This Row],[Column5]])</f>
        <v>7.93737921670057E-2</v>
      </c>
      <c r="I620" s="4">
        <f>_xlfn.NUMBERVALUE(Test_Length_Start[[#This Row],[Column6]])</f>
        <v>7.8499802526468803E-3</v>
      </c>
      <c r="J620" s="4">
        <f>_xlfn.NUMBERVALUE(Test_Length_Start[[#This Row],[Column7]])</f>
        <v>4.8532390722292498E-2</v>
      </c>
      <c r="K620" s="4">
        <f>_xlfn.NUMBERVALUE(Test_Length_Start[[#This Row],[Column12]])</f>
        <v>2.3947522370144698</v>
      </c>
      <c r="L620" s="8">
        <f>_xlfn.NUMBERVALUE(Test_Length_Start[[#This Row],[Column10]])</f>
        <v>3.5804095965830202E-2</v>
      </c>
      <c r="M620" s="4">
        <f>_xlfn.NUMBERVALUE(Test_Length_Start[[#This Row],[Column11]])</f>
        <v>0.402321942006652</v>
      </c>
      <c r="N620" s="8">
        <f>Tableau2[[#This Row],[Longueur manquante]]-(6-Tableau2[[#This Row],[longueur]])</f>
        <v>-1.9176948899322279</v>
      </c>
    </row>
    <row r="621" spans="2:14" x14ac:dyDescent="0.25">
      <c r="B621" s="3" t="str">
        <f t="shared" si="18"/>
        <v>14</v>
      </c>
      <c r="C621" s="4" t="str">
        <f>Test_Length_Start[[#This Row],[Column1]]</f>
        <v>14-Camera-0,0</v>
      </c>
      <c r="D621" s="3">
        <f t="shared" si="19"/>
        <v>0</v>
      </c>
      <c r="E621" s="4">
        <f>_xlfn.NUMBERVALUE(Test_Length_Start[[#This Row],[Column2]])</f>
        <v>48.734180184832702</v>
      </c>
      <c r="F621" s="4">
        <f>_xlfn.NUMBERVALUE(Test_Length_Start[[#This Row],[Column3]])</f>
        <v>3.8068752887018098</v>
      </c>
      <c r="G621" s="4">
        <f>_xlfn.NUMBERVALUE(Test_Length_Start[[#This Row],[Column4]])</f>
        <v>3.5371413937358501E-2</v>
      </c>
      <c r="H621" s="4">
        <f>_xlfn.NUMBERVALUE(Test_Length_Start[[#This Row],[Column5]])</f>
        <v>7.69367710004151E-2</v>
      </c>
      <c r="I621" s="4">
        <f>_xlfn.NUMBERVALUE(Test_Length_Start[[#This Row],[Column6]])</f>
        <v>2.1818305955184199E-2</v>
      </c>
      <c r="J621" s="4">
        <f>_xlfn.NUMBERVALUE(Test_Length_Start[[#This Row],[Column7]])</f>
        <v>6.4656126750811102E-2</v>
      </c>
      <c r="K621" s="4">
        <f>_xlfn.NUMBERVALUE(Test_Length_Start[[#This Row],[Column12]])</f>
        <v>3.3107310460181898</v>
      </c>
      <c r="L621" s="8">
        <f>_xlfn.NUMBERVALUE(Test_Length_Start[[#This Row],[Column10]])</f>
        <v>0.126345017334731</v>
      </c>
      <c r="M621" s="4">
        <f>_xlfn.NUMBERVALUE(Test_Length_Start[[#This Row],[Column11]])</f>
        <v>0.44601235501084202</v>
      </c>
      <c r="N621" s="8">
        <f>Tableau2[[#This Row],[Longueur manquante]]-(6-Tableau2[[#This Row],[longueur]])</f>
        <v>-1.7471123562873481</v>
      </c>
    </row>
    <row r="622" spans="2:14" x14ac:dyDescent="0.25">
      <c r="B622" s="3" t="str">
        <f t="shared" si="18"/>
        <v>14</v>
      </c>
      <c r="C622" s="4" t="str">
        <f>Test_Length_Start[[#This Row],[Column1]]</f>
        <v>14-Camera-0,05</v>
      </c>
      <c r="D622" s="3">
        <f t="shared" si="19"/>
        <v>0.5</v>
      </c>
      <c r="E622" s="4">
        <f>_xlfn.NUMBERVALUE(Test_Length_Start[[#This Row],[Column2]])</f>
        <v>41.824265156904602</v>
      </c>
      <c r="F622" s="4">
        <f>_xlfn.NUMBERVALUE(Test_Length_Start[[#This Row],[Column3]])</f>
        <v>3.96371598492766</v>
      </c>
      <c r="G622" s="4">
        <f>_xlfn.NUMBERVALUE(Test_Length_Start[[#This Row],[Column4]])</f>
        <v>3.7279712193968799E-2</v>
      </c>
      <c r="H622" s="4">
        <f>_xlfn.NUMBERVALUE(Test_Length_Start[[#This Row],[Column5]])</f>
        <v>8.0239851790993202E-2</v>
      </c>
      <c r="I622" s="4">
        <f>_xlfn.NUMBERVALUE(Test_Length_Start[[#This Row],[Column6]])</f>
        <v>2.2933936074330301E-2</v>
      </c>
      <c r="J622" s="4">
        <f>_xlfn.NUMBERVALUE(Test_Length_Start[[#This Row],[Column7]])</f>
        <v>7.2347458163728506E-2</v>
      </c>
      <c r="K622" s="4">
        <f>_xlfn.NUMBERVALUE(Test_Length_Start[[#This Row],[Column12]])</f>
        <v>6.8882006220519498</v>
      </c>
      <c r="L622" s="8">
        <f>_xlfn.NUMBERVALUE(Test_Length_Start[[#This Row],[Column10]])</f>
        <v>0.13345281766091999</v>
      </c>
      <c r="M622" s="4">
        <f>_xlfn.NUMBERVALUE(Test_Length_Start[[#This Row],[Column11]])</f>
        <v>0.398944953664361</v>
      </c>
      <c r="N622" s="8">
        <f>Tableau2[[#This Row],[Longueur manquante]]-(6-Tableau2[[#This Row],[longueur]])</f>
        <v>-1.637339061407979</v>
      </c>
    </row>
    <row r="623" spans="2:14" x14ac:dyDescent="0.25">
      <c r="B623" s="3" t="str">
        <f t="shared" si="18"/>
        <v>14</v>
      </c>
      <c r="C623" s="4" t="str">
        <f>Test_Length_Start[[#This Row],[Column1]]</f>
        <v>14-Camera-0,05</v>
      </c>
      <c r="D623" s="3">
        <f t="shared" si="19"/>
        <v>0.5</v>
      </c>
      <c r="E623" s="4">
        <f>_xlfn.NUMBERVALUE(Test_Length_Start[[#This Row],[Column2]])</f>
        <v>48.117013880334902</v>
      </c>
      <c r="F623" s="4">
        <f>_xlfn.NUMBERVALUE(Test_Length_Start[[#This Row],[Column3]])</f>
        <v>3.8883764694882799</v>
      </c>
      <c r="G623" s="4">
        <f>_xlfn.NUMBERVALUE(Test_Length_Start[[#This Row],[Column4]])</f>
        <v>3.0858503332469499E-2</v>
      </c>
      <c r="H623" s="4">
        <f>_xlfn.NUMBERVALUE(Test_Length_Start[[#This Row],[Column5]])</f>
        <v>7.9593352228821398E-2</v>
      </c>
      <c r="I623" s="4">
        <f>_xlfn.NUMBERVALUE(Test_Length_Start[[#This Row],[Column6]])</f>
        <v>2.61667570880127E-2</v>
      </c>
      <c r="J623" s="4">
        <f>_xlfn.NUMBERVALUE(Test_Length_Start[[#This Row],[Column7]])</f>
        <v>6.5097501736236005E-2</v>
      </c>
      <c r="K623" s="4">
        <f>_xlfn.NUMBERVALUE(Test_Length_Start[[#This Row],[Column12]])</f>
        <v>6.7664018069626701</v>
      </c>
      <c r="L623" s="8">
        <f>_xlfn.NUMBERVALUE(Test_Length_Start[[#This Row],[Column10]])</f>
        <v>8.0841894752055596E-2</v>
      </c>
      <c r="M623" s="4">
        <f>_xlfn.NUMBERVALUE(Test_Length_Start[[#This Row],[Column11]])</f>
        <v>0.444732633006658</v>
      </c>
      <c r="N623" s="8">
        <f>Tableau2[[#This Row],[Longueur manquante]]-(6-Tableau2[[#This Row],[longueur]])</f>
        <v>-1.6668908975050623</v>
      </c>
    </row>
    <row r="624" spans="2:14" x14ac:dyDescent="0.25">
      <c r="B624" s="3" t="str">
        <f t="shared" si="18"/>
        <v>14</v>
      </c>
      <c r="C624" s="4" t="str">
        <f>Test_Length_Start[[#This Row],[Column1]]</f>
        <v>14-Camera-0,05</v>
      </c>
      <c r="D624" s="3">
        <f t="shared" si="19"/>
        <v>0.5</v>
      </c>
      <c r="E624" s="4">
        <f>_xlfn.NUMBERVALUE(Test_Length_Start[[#This Row],[Column2]])</f>
        <v>56.658994894137201</v>
      </c>
      <c r="F624" s="4">
        <f>_xlfn.NUMBERVALUE(Test_Length_Start[[#This Row],[Column3]])</f>
        <v>3.6326385030763402</v>
      </c>
      <c r="G624" s="4">
        <f>_xlfn.NUMBERVALUE(Test_Length_Start[[#This Row],[Column4]])</f>
        <v>2.6488753464236601E-2</v>
      </c>
      <c r="H624" s="4">
        <f>_xlfn.NUMBERVALUE(Test_Length_Start[[#This Row],[Column5]])</f>
        <v>9.6064497145472605E-2</v>
      </c>
      <c r="I624" s="4">
        <f>_xlfn.NUMBERVALUE(Test_Length_Start[[#This Row],[Column6]])</f>
        <v>2.2638961199446202E-2</v>
      </c>
      <c r="J624" s="4">
        <f>_xlfn.NUMBERVALUE(Test_Length_Start[[#This Row],[Column7]])</f>
        <v>6.0325551924453602E-2</v>
      </c>
      <c r="K624" s="4">
        <f>_xlfn.NUMBERVALUE(Test_Length_Start[[#This Row],[Column12]])</f>
        <v>7.4670847399393097</v>
      </c>
      <c r="L624" s="8">
        <f>_xlfn.NUMBERVALUE(Test_Length_Start[[#This Row],[Column10]])</f>
        <v>8.72359100261757E-2</v>
      </c>
      <c r="M624" s="4">
        <f>_xlfn.NUMBERVALUE(Test_Length_Start[[#This Row],[Column11]])</f>
        <v>0.47362617742365398</v>
      </c>
      <c r="N624" s="8">
        <f>Tableau2[[#This Row],[Longueur manquante]]-(6-Tableau2[[#This Row],[longueur]])</f>
        <v>-1.893735319500006</v>
      </c>
    </row>
    <row r="625" spans="2:14" x14ac:dyDescent="0.25">
      <c r="B625" s="3" t="str">
        <f t="shared" si="18"/>
        <v>14</v>
      </c>
      <c r="C625" s="4" t="str">
        <f>Test_Length_Start[[#This Row],[Column1]]</f>
        <v>14-Camera-0,05</v>
      </c>
      <c r="D625" s="3">
        <f t="shared" si="19"/>
        <v>0.5</v>
      </c>
      <c r="E625" s="4">
        <f>_xlfn.NUMBERVALUE(Test_Length_Start[[#This Row],[Column2]])</f>
        <v>70.018371249487103</v>
      </c>
      <c r="F625" s="4">
        <f>_xlfn.NUMBERVALUE(Test_Length_Start[[#This Row],[Column3]])</f>
        <v>3.9122677584200098</v>
      </c>
      <c r="G625" s="4">
        <f>_xlfn.NUMBERVALUE(Test_Length_Start[[#This Row],[Column4]])</f>
        <v>4.85324993004203E-2</v>
      </c>
      <c r="H625" s="4">
        <f>_xlfn.NUMBERVALUE(Test_Length_Start[[#This Row],[Column5]])</f>
        <v>9.7122418831573701E-2</v>
      </c>
      <c r="I625" s="4">
        <f>_xlfn.NUMBERVALUE(Test_Length_Start[[#This Row],[Column6]])</f>
        <v>2.9267923777317101E-2</v>
      </c>
      <c r="J625" s="4">
        <f>_xlfn.NUMBERVALUE(Test_Length_Start[[#This Row],[Column7]])</f>
        <v>8.7909000457419895E-2</v>
      </c>
      <c r="K625" s="4">
        <f>_xlfn.NUMBERVALUE(Test_Length_Start[[#This Row],[Column12]])</f>
        <v>6.8607361930189601</v>
      </c>
      <c r="L625" s="8">
        <f>_xlfn.NUMBERVALUE(Test_Length_Start[[#This Row],[Column10]])</f>
        <v>0.16427133924095999</v>
      </c>
      <c r="M625" s="4">
        <f>_xlfn.NUMBERVALUE(Test_Length_Start[[#This Row],[Column11]])</f>
        <v>0.53553056122362597</v>
      </c>
      <c r="N625" s="8">
        <f>Tableau2[[#This Row],[Longueur manquante]]-(6-Tableau2[[#This Row],[longueur]])</f>
        <v>-1.5522016803563643</v>
      </c>
    </row>
    <row r="626" spans="2:14" x14ac:dyDescent="0.25">
      <c r="B626" s="3" t="str">
        <f t="shared" si="18"/>
        <v>14</v>
      </c>
      <c r="C626" s="4" t="str">
        <f>Test_Length_Start[[#This Row],[Column1]]</f>
        <v>14-Camera-0,05</v>
      </c>
      <c r="D626" s="3">
        <f t="shared" si="19"/>
        <v>0.5</v>
      </c>
      <c r="E626" s="4">
        <f>_xlfn.NUMBERVALUE(Test_Length_Start[[#This Row],[Column2]])</f>
        <v>78.318088401194998</v>
      </c>
      <c r="F626" s="4">
        <f>_xlfn.NUMBERVALUE(Test_Length_Start[[#This Row],[Column3]])</f>
        <v>3.9718768122327601</v>
      </c>
      <c r="G626" s="4">
        <f>_xlfn.NUMBERVALUE(Test_Length_Start[[#This Row],[Column4]])</f>
        <v>6.8171246396453097E-2</v>
      </c>
      <c r="H626" s="4">
        <f>_xlfn.NUMBERVALUE(Test_Length_Start[[#This Row],[Column5]])</f>
        <v>0.108539932540919</v>
      </c>
      <c r="I626" s="4">
        <f>_xlfn.NUMBERVALUE(Test_Length_Start[[#This Row],[Column6]])</f>
        <v>6.1232849996823401E-2</v>
      </c>
      <c r="J626" s="4">
        <f>_xlfn.NUMBERVALUE(Test_Length_Start[[#This Row],[Column7]])</f>
        <v>9.8259046312683299E-2</v>
      </c>
      <c r="K626" s="4">
        <f>_xlfn.NUMBERVALUE(Test_Length_Start[[#This Row],[Column12]])</f>
        <v>7.5802251830464202</v>
      </c>
      <c r="L626" s="8">
        <f>_xlfn.NUMBERVALUE(Test_Length_Start[[#This Row],[Column10]])</f>
        <v>0.177665838945232</v>
      </c>
      <c r="M626" s="4">
        <f>_xlfn.NUMBERVALUE(Test_Length_Start[[#This Row],[Column11]])</f>
        <v>0.532986119769294</v>
      </c>
      <c r="N626" s="8">
        <f>Tableau2[[#This Row],[Longueur manquante]]-(6-Tableau2[[#This Row],[longueur]])</f>
        <v>-1.4951370679979459</v>
      </c>
    </row>
    <row r="627" spans="2:14" x14ac:dyDescent="0.25">
      <c r="B627" s="3" t="str">
        <f t="shared" si="18"/>
        <v>14</v>
      </c>
      <c r="C627" s="4" t="str">
        <f>Test_Length_Start[[#This Row],[Column1]]</f>
        <v>14-Camera-0,05</v>
      </c>
      <c r="D627" s="3">
        <f t="shared" si="19"/>
        <v>0.5</v>
      </c>
      <c r="E627" s="4">
        <f>_xlfn.NUMBERVALUE(Test_Length_Start[[#This Row],[Column2]])</f>
        <v>14.6116202629225</v>
      </c>
      <c r="F627" s="4">
        <f>_xlfn.NUMBERVALUE(Test_Length_Start[[#This Row],[Column3]])</f>
        <v>3.9473631962276001</v>
      </c>
      <c r="G627" s="4">
        <f>_xlfn.NUMBERVALUE(Test_Length_Start[[#This Row],[Column4]])</f>
        <v>6.4590924919842002E-2</v>
      </c>
      <c r="H627" s="4">
        <f>_xlfn.NUMBERVALUE(Test_Length_Start[[#This Row],[Column5]])</f>
        <v>0.31567622249192201</v>
      </c>
      <c r="I627" s="4">
        <f>_xlfn.NUMBERVALUE(Test_Length_Start[[#This Row],[Column6]])</f>
        <v>2.8504582425711401E-2</v>
      </c>
      <c r="J627" s="4">
        <f>_xlfn.NUMBERVALUE(Test_Length_Start[[#This Row],[Column7]])</f>
        <v>0.103186834173664</v>
      </c>
      <c r="K627" s="4">
        <f>_xlfn.NUMBERVALUE(Test_Length_Start[[#This Row],[Column12]])</f>
        <v>6.6634685790631902</v>
      </c>
      <c r="L627" s="8">
        <f>_xlfn.NUMBERVALUE(Test_Length_Start[[#This Row],[Column10]])</f>
        <v>0.41733714004572497</v>
      </c>
      <c r="M627" s="4">
        <f>_xlfn.NUMBERVALUE(Test_Length_Start[[#This Row],[Column11]])</f>
        <v>1.4395486521307801</v>
      </c>
      <c r="N627" s="8">
        <f>Tableau2[[#This Row],[Longueur manquante]]-(6-Tableau2[[#This Row],[longueur]])</f>
        <v>-0.61308815164161978</v>
      </c>
    </row>
    <row r="628" spans="2:14" x14ac:dyDescent="0.25">
      <c r="B628" s="3" t="str">
        <f t="shared" si="18"/>
        <v>14</v>
      </c>
      <c r="C628" s="4" t="str">
        <f>Test_Length_Start[[#This Row],[Column1]]</f>
        <v>14-Camera-0,05</v>
      </c>
      <c r="D628" s="3">
        <f t="shared" si="19"/>
        <v>0.5</v>
      </c>
      <c r="E628" s="4">
        <f>_xlfn.NUMBERVALUE(Test_Length_Start[[#This Row],[Column2]])</f>
        <v>61.453142801776202</v>
      </c>
      <c r="F628" s="4">
        <f>_xlfn.NUMBERVALUE(Test_Length_Start[[#This Row],[Column3]])</f>
        <v>3.9872884802065198</v>
      </c>
      <c r="G628" s="4">
        <f>_xlfn.NUMBERVALUE(Test_Length_Start[[#This Row],[Column4]])</f>
        <v>3.6781161405758801E-2</v>
      </c>
      <c r="H628" s="4">
        <f>_xlfn.NUMBERVALUE(Test_Length_Start[[#This Row],[Column5]])</f>
        <v>8.3014495901040194E-2</v>
      </c>
      <c r="I628" s="4">
        <f>_xlfn.NUMBERVALUE(Test_Length_Start[[#This Row],[Column6]])</f>
        <v>2.89560076672612E-2</v>
      </c>
      <c r="J628" s="4">
        <f>_xlfn.NUMBERVALUE(Test_Length_Start[[#This Row],[Column7]])</f>
        <v>7.2988925187841405E-2</v>
      </c>
      <c r="K628" s="4">
        <f>_xlfn.NUMBERVALUE(Test_Length_Start[[#This Row],[Column12]])</f>
        <v>7.3096390060381902</v>
      </c>
      <c r="L628" s="8">
        <f>_xlfn.NUMBERVALUE(Test_Length_Start[[#This Row],[Column10]])</f>
        <v>9.8169445247935902E-2</v>
      </c>
      <c r="M628" s="4">
        <f>_xlfn.NUMBERVALUE(Test_Length_Start[[#This Row],[Column11]])</f>
        <v>0.53370932952516503</v>
      </c>
      <c r="N628" s="8">
        <f>Tableau2[[#This Row],[Longueur manquante]]-(6-Tableau2[[#This Row],[longueur]])</f>
        <v>-1.4790021902683153</v>
      </c>
    </row>
    <row r="629" spans="2:14" x14ac:dyDescent="0.25">
      <c r="B629" s="3" t="str">
        <f t="shared" si="18"/>
        <v>14</v>
      </c>
      <c r="C629" s="4" t="str">
        <f>Test_Length_Start[[#This Row],[Column1]]</f>
        <v>14-Camera-0,05</v>
      </c>
      <c r="D629" s="3">
        <f t="shared" si="19"/>
        <v>0.5</v>
      </c>
      <c r="E629" s="4">
        <f>_xlfn.NUMBERVALUE(Test_Length_Start[[#This Row],[Column2]])</f>
        <v>52.359648645787502</v>
      </c>
      <c r="F629" s="4">
        <f>_xlfn.NUMBERVALUE(Test_Length_Start[[#This Row],[Column3]])</f>
        <v>3.7157291876272498</v>
      </c>
      <c r="G629" s="4">
        <f>_xlfn.NUMBERVALUE(Test_Length_Start[[#This Row],[Column4]])</f>
        <v>6.0435288013035202E-2</v>
      </c>
      <c r="H629" s="4">
        <f>_xlfn.NUMBERVALUE(Test_Length_Start[[#This Row],[Column5]])</f>
        <v>0.115766562155071</v>
      </c>
      <c r="I629" s="4">
        <f>_xlfn.NUMBERVALUE(Test_Length_Start[[#This Row],[Column6]])</f>
        <v>4.5008862801364999E-2</v>
      </c>
      <c r="J629" s="4">
        <f>_xlfn.NUMBERVALUE(Test_Length_Start[[#This Row],[Column7]])</f>
        <v>0.101976696183677</v>
      </c>
      <c r="K629" s="4">
        <f>_xlfn.NUMBERVALUE(Test_Length_Start[[#This Row],[Column12]])</f>
        <v>6.9294476429931802</v>
      </c>
      <c r="L629" s="8">
        <f>_xlfn.NUMBERVALUE(Test_Length_Start[[#This Row],[Column10]])</f>
        <v>0.19556553989877601</v>
      </c>
      <c r="M629" s="4">
        <f>_xlfn.NUMBERVALUE(Test_Length_Start[[#This Row],[Column11]])</f>
        <v>0.45857839677618201</v>
      </c>
      <c r="N629" s="8">
        <f>Tableau2[[#This Row],[Longueur manquante]]-(6-Tableau2[[#This Row],[longueur]])</f>
        <v>-1.8256924155965681</v>
      </c>
    </row>
    <row r="630" spans="2:14" x14ac:dyDescent="0.25">
      <c r="B630" s="3" t="str">
        <f t="shared" si="18"/>
        <v>14</v>
      </c>
      <c r="C630" s="4" t="str">
        <f>Test_Length_Start[[#This Row],[Column1]]</f>
        <v>14-Camera-0,05</v>
      </c>
      <c r="D630" s="3">
        <f t="shared" si="19"/>
        <v>0.5</v>
      </c>
      <c r="E630" s="4">
        <f>_xlfn.NUMBERVALUE(Test_Length_Start[[#This Row],[Column2]])</f>
        <v>67.431473837590104</v>
      </c>
      <c r="F630" s="4">
        <f>_xlfn.NUMBERVALUE(Test_Length_Start[[#This Row],[Column3]])</f>
        <v>3.9105167145395798</v>
      </c>
      <c r="G630" s="4">
        <f>_xlfn.NUMBERVALUE(Test_Length_Start[[#This Row],[Column4]])</f>
        <v>2.47361224454943E-2</v>
      </c>
      <c r="H630" s="4">
        <f>_xlfn.NUMBERVALUE(Test_Length_Start[[#This Row],[Column5]])</f>
        <v>7.4352958471225805E-2</v>
      </c>
      <c r="I630" s="4">
        <f>_xlfn.NUMBERVALUE(Test_Length_Start[[#This Row],[Column6]])</f>
        <v>2.2830033126076898E-2</v>
      </c>
      <c r="J630" s="4">
        <f>_xlfn.NUMBERVALUE(Test_Length_Start[[#This Row],[Column7]])</f>
        <v>5.6047168899611297E-2</v>
      </c>
      <c r="K630" s="4">
        <f>_xlfn.NUMBERVALUE(Test_Length_Start[[#This Row],[Column12]])</f>
        <v>6.8978123370325104</v>
      </c>
      <c r="L630" s="8">
        <f>_xlfn.NUMBERVALUE(Test_Length_Start[[#This Row],[Column10]])</f>
        <v>6.8408206244478895E-2</v>
      </c>
      <c r="M630" s="4">
        <f>_xlfn.NUMBERVALUE(Test_Length_Start[[#This Row],[Column11]])</f>
        <v>0.50009357042718305</v>
      </c>
      <c r="N630" s="8">
        <f>Tableau2[[#This Row],[Longueur manquante]]-(6-Tableau2[[#This Row],[longueur]])</f>
        <v>-1.5893897150332372</v>
      </c>
    </row>
    <row r="631" spans="2:14" x14ac:dyDescent="0.25">
      <c r="B631" s="3" t="str">
        <f t="shared" si="18"/>
        <v>14</v>
      </c>
      <c r="C631" s="4" t="str">
        <f>Test_Length_Start[[#This Row],[Column1]]</f>
        <v>14-Camera-0,05</v>
      </c>
      <c r="D631" s="3">
        <f t="shared" si="19"/>
        <v>0.5</v>
      </c>
      <c r="E631" s="4">
        <f>_xlfn.NUMBERVALUE(Test_Length_Start[[#This Row],[Column2]])</f>
        <v>51.289836469281198</v>
      </c>
      <c r="F631" s="4">
        <f>_xlfn.NUMBERVALUE(Test_Length_Start[[#This Row],[Column3]])</f>
        <v>3.84285225773269</v>
      </c>
      <c r="G631" s="4">
        <f>_xlfn.NUMBERVALUE(Test_Length_Start[[#This Row],[Column4]])</f>
        <v>1.7223532969475101E-2</v>
      </c>
      <c r="H631" s="4">
        <f>_xlfn.NUMBERVALUE(Test_Length_Start[[#This Row],[Column5]])</f>
        <v>7.1799226241001504E-2</v>
      </c>
      <c r="I631" s="4">
        <f>_xlfn.NUMBERVALUE(Test_Length_Start[[#This Row],[Column6]])</f>
        <v>1.5323454476598801E-2</v>
      </c>
      <c r="J631" s="4">
        <f>_xlfn.NUMBERVALUE(Test_Length_Start[[#This Row],[Column7]])</f>
        <v>4.7497438979727601E-2</v>
      </c>
      <c r="K631" s="4">
        <f>_xlfn.NUMBERVALUE(Test_Length_Start[[#This Row],[Column12]])</f>
        <v>6.7328844650182802</v>
      </c>
      <c r="L631" s="8">
        <f>_xlfn.NUMBERVALUE(Test_Length_Start[[#This Row],[Column10]])</f>
        <v>4.7253597366899401E-2</v>
      </c>
      <c r="M631" s="4">
        <f>_xlfn.NUMBERVALUE(Test_Length_Start[[#This Row],[Column11]])</f>
        <v>0.43705989993084299</v>
      </c>
      <c r="N631" s="8">
        <f>Tableau2[[#This Row],[Longueur manquante]]-(6-Tableau2[[#This Row],[longueur]])</f>
        <v>-1.7200878423364669</v>
      </c>
    </row>
    <row r="632" spans="2:14" x14ac:dyDescent="0.25">
      <c r="B632" s="3" t="str">
        <f t="shared" si="18"/>
        <v>14</v>
      </c>
      <c r="C632" s="4" t="str">
        <f>Test_Length_Start[[#This Row],[Column1]]</f>
        <v>14-Camera-0,05</v>
      </c>
      <c r="D632" s="3">
        <f t="shared" si="19"/>
        <v>0.5</v>
      </c>
      <c r="E632" s="4">
        <f>_xlfn.NUMBERVALUE(Test_Length_Start[[#This Row],[Column2]])</f>
        <v>54.066929066605702</v>
      </c>
      <c r="F632" s="4">
        <f>_xlfn.NUMBERVALUE(Test_Length_Start[[#This Row],[Column3]])</f>
        <v>3.9497335506802398</v>
      </c>
      <c r="G632" s="4">
        <f>_xlfn.NUMBERVALUE(Test_Length_Start[[#This Row],[Column4]])</f>
        <v>2.7763041494851499E-2</v>
      </c>
      <c r="H632" s="4">
        <f>_xlfn.NUMBERVALUE(Test_Length_Start[[#This Row],[Column5]])</f>
        <v>7.4850839861105203E-2</v>
      </c>
      <c r="I632" s="4">
        <f>_xlfn.NUMBERVALUE(Test_Length_Start[[#This Row],[Column6]])</f>
        <v>2.7818776700741701E-2</v>
      </c>
      <c r="J632" s="4">
        <f>_xlfn.NUMBERVALUE(Test_Length_Start[[#This Row],[Column7]])</f>
        <v>5.6632163734078499E-2</v>
      </c>
      <c r="K632" s="4">
        <f>_xlfn.NUMBERVALUE(Test_Length_Start[[#This Row],[Column12]])</f>
        <v>6.8458661510376198</v>
      </c>
      <c r="L632" s="8">
        <f>_xlfn.NUMBERVALUE(Test_Length_Start[[#This Row],[Column10]])</f>
        <v>6.5286225982795001E-2</v>
      </c>
      <c r="M632" s="4">
        <f>_xlfn.NUMBERVALUE(Test_Length_Start[[#This Row],[Column11]])</f>
        <v>0.487031462173873</v>
      </c>
      <c r="N632" s="8">
        <f>Tableau2[[#This Row],[Longueur manquante]]-(6-Tableau2[[#This Row],[longueur]])</f>
        <v>-1.5632349871458873</v>
      </c>
    </row>
    <row r="633" spans="2:14" x14ac:dyDescent="0.25">
      <c r="B633" s="3" t="str">
        <f t="shared" si="18"/>
        <v>14</v>
      </c>
      <c r="C633" s="4" t="str">
        <f>Test_Length_Start[[#This Row],[Column1]]</f>
        <v>14-Camera-0,05</v>
      </c>
      <c r="D633" s="3">
        <f t="shared" si="19"/>
        <v>0.5</v>
      </c>
      <c r="E633" s="4">
        <f>_xlfn.NUMBERVALUE(Test_Length_Start[[#This Row],[Column2]])</f>
        <v>55.419365923267598</v>
      </c>
      <c r="F633" s="4">
        <f>_xlfn.NUMBERVALUE(Test_Length_Start[[#This Row],[Column3]])</f>
        <v>3.8707805297986901</v>
      </c>
      <c r="G633" s="4">
        <f>_xlfn.NUMBERVALUE(Test_Length_Start[[#This Row],[Column4]])</f>
        <v>1.75469093970743E-2</v>
      </c>
      <c r="H633" s="4">
        <f>_xlfn.NUMBERVALUE(Test_Length_Start[[#This Row],[Column5]])</f>
        <v>7.03447070500611E-2</v>
      </c>
      <c r="I633" s="4">
        <f>_xlfn.NUMBERVALUE(Test_Length_Start[[#This Row],[Column6]])</f>
        <v>1.19519327477677E-2</v>
      </c>
      <c r="J633" s="4">
        <f>_xlfn.NUMBERVALUE(Test_Length_Start[[#This Row],[Column7]])</f>
        <v>5.1736511366938902E-2</v>
      </c>
      <c r="K633" s="4">
        <f>_xlfn.NUMBERVALUE(Test_Length_Start[[#This Row],[Column12]])</f>
        <v>6.9117854629876003</v>
      </c>
      <c r="L633" s="8">
        <f>_xlfn.NUMBERVALUE(Test_Length_Start[[#This Row],[Column10]])</f>
        <v>5.5315536804455397E-2</v>
      </c>
      <c r="M633" s="4">
        <f>_xlfn.NUMBERVALUE(Test_Length_Start[[#This Row],[Column11]])</f>
        <v>0.451132656723084</v>
      </c>
      <c r="N633" s="8">
        <f>Tableau2[[#This Row],[Longueur manquante]]-(6-Tableau2[[#This Row],[longueur]])</f>
        <v>-1.6780868134782259</v>
      </c>
    </row>
    <row r="634" spans="2:14" x14ac:dyDescent="0.25">
      <c r="B634" s="3" t="str">
        <f t="shared" si="18"/>
        <v>14</v>
      </c>
      <c r="C634" s="4" t="str">
        <f>Test_Length_Start[[#This Row],[Column1]]</f>
        <v>14-Camera-0,05</v>
      </c>
      <c r="D634" s="3">
        <f t="shared" si="19"/>
        <v>0.5</v>
      </c>
      <c r="E634" s="4">
        <f>_xlfn.NUMBERVALUE(Test_Length_Start[[#This Row],[Column2]])</f>
        <v>61.950606000754597</v>
      </c>
      <c r="F634" s="4">
        <f>_xlfn.NUMBERVALUE(Test_Length_Start[[#This Row],[Column3]])</f>
        <v>3.8768872346703498</v>
      </c>
      <c r="G634" s="4">
        <f>_xlfn.NUMBERVALUE(Test_Length_Start[[#This Row],[Column4]])</f>
        <v>2.8061611915478599E-2</v>
      </c>
      <c r="H634" s="4">
        <f>_xlfn.NUMBERVALUE(Test_Length_Start[[#This Row],[Column5]])</f>
        <v>7.9264978476450906E-2</v>
      </c>
      <c r="I634" s="4">
        <f>_xlfn.NUMBERVALUE(Test_Length_Start[[#This Row],[Column6]])</f>
        <v>2.5417853649099199E-2</v>
      </c>
      <c r="J634" s="4">
        <f>_xlfn.NUMBERVALUE(Test_Length_Start[[#This Row],[Column7]])</f>
        <v>6.0218295995136797E-2</v>
      </c>
      <c r="K634" s="4">
        <f>_xlfn.NUMBERVALUE(Test_Length_Start[[#This Row],[Column12]])</f>
        <v>7.1673968749819297</v>
      </c>
      <c r="L634" s="8">
        <f>_xlfn.NUMBERVALUE(Test_Length_Start[[#This Row],[Column10]])</f>
        <v>6.7646510769389906E-2</v>
      </c>
      <c r="M634" s="4">
        <f>_xlfn.NUMBERVALUE(Test_Length_Start[[#This Row],[Column11]])</f>
        <v>0.46894962347055502</v>
      </c>
      <c r="N634" s="8">
        <f>Tableau2[[#This Row],[Longueur manquante]]-(6-Tableau2[[#This Row],[longueur]])</f>
        <v>-1.6541631418590952</v>
      </c>
    </row>
    <row r="635" spans="2:14" x14ac:dyDescent="0.25">
      <c r="B635" s="3" t="str">
        <f t="shared" si="18"/>
        <v>14</v>
      </c>
      <c r="C635" s="4" t="str">
        <f>Test_Length_Start[[#This Row],[Column1]]</f>
        <v>14-Camera-0,05</v>
      </c>
      <c r="D635" s="3">
        <f t="shared" si="19"/>
        <v>0.5</v>
      </c>
      <c r="E635" s="4">
        <f>_xlfn.NUMBERVALUE(Test_Length_Start[[#This Row],[Column2]])</f>
        <v>42.9193644860893</v>
      </c>
      <c r="F635" s="4">
        <f>_xlfn.NUMBERVALUE(Test_Length_Start[[#This Row],[Column3]])</f>
        <v>3.6668044593583899</v>
      </c>
      <c r="G635" s="4">
        <f>_xlfn.NUMBERVALUE(Test_Length_Start[[#This Row],[Column4]])</f>
        <v>4.2017489780561801E-2</v>
      </c>
      <c r="H635" s="4">
        <f>_xlfn.NUMBERVALUE(Test_Length_Start[[#This Row],[Column5]])</f>
        <v>9.4399818702831095E-2</v>
      </c>
      <c r="I635" s="4">
        <f>_xlfn.NUMBERVALUE(Test_Length_Start[[#This Row],[Column6]])</f>
        <v>4.0553387787231103E-2</v>
      </c>
      <c r="J635" s="4">
        <f>_xlfn.NUMBERVALUE(Test_Length_Start[[#This Row],[Column7]])</f>
        <v>7.6646998839912703E-2</v>
      </c>
      <c r="K635" s="4">
        <f>_xlfn.NUMBERVALUE(Test_Length_Start[[#This Row],[Column12]])</f>
        <v>7.00462338305078</v>
      </c>
      <c r="L635" s="8">
        <f>_xlfn.NUMBERVALUE(Test_Length_Start[[#This Row],[Column10]])</f>
        <v>9.66291442752749E-2</v>
      </c>
      <c r="M635" s="4">
        <f>_xlfn.NUMBERVALUE(Test_Length_Start[[#This Row],[Column11]])</f>
        <v>0.39122490221322498</v>
      </c>
      <c r="N635" s="8">
        <f>Tableau2[[#This Row],[Longueur manquante]]-(6-Tableau2[[#This Row],[longueur]])</f>
        <v>-1.941970638428385</v>
      </c>
    </row>
    <row r="636" spans="2:14" x14ac:dyDescent="0.25">
      <c r="B636" s="3" t="str">
        <f t="shared" si="18"/>
        <v>14</v>
      </c>
      <c r="C636" s="4" t="str">
        <f>Test_Length_Start[[#This Row],[Column1]]</f>
        <v>14-Camera-0,05</v>
      </c>
      <c r="D636" s="3">
        <f t="shared" si="19"/>
        <v>0.5</v>
      </c>
      <c r="E636" s="4">
        <f>_xlfn.NUMBERVALUE(Test_Length_Start[[#This Row],[Column2]])</f>
        <v>50.967999010454598</v>
      </c>
      <c r="F636" s="4">
        <f>_xlfn.NUMBERVALUE(Test_Length_Start[[#This Row],[Column3]])</f>
        <v>4.0338621775075199</v>
      </c>
      <c r="G636" s="4">
        <f>_xlfn.NUMBERVALUE(Test_Length_Start[[#This Row],[Column4]])</f>
        <v>4.6340404430095801E-2</v>
      </c>
      <c r="H636" s="4">
        <f>_xlfn.NUMBERVALUE(Test_Length_Start[[#This Row],[Column5]])</f>
        <v>8.8762017739953195E-2</v>
      </c>
      <c r="I636" s="4">
        <f>_xlfn.NUMBERVALUE(Test_Length_Start[[#This Row],[Column6]])</f>
        <v>4.0448315910513198E-2</v>
      </c>
      <c r="J636" s="4">
        <f>_xlfn.NUMBERVALUE(Test_Length_Start[[#This Row],[Column7]])</f>
        <v>8.0387406221633401E-2</v>
      </c>
      <c r="K636" s="4">
        <f>_xlfn.NUMBERVALUE(Test_Length_Start[[#This Row],[Column12]])</f>
        <v>6.5484102640766597</v>
      </c>
      <c r="L636" s="8">
        <f>_xlfn.NUMBERVALUE(Test_Length_Start[[#This Row],[Column10]])</f>
        <v>0.12057415612116899</v>
      </c>
      <c r="M636" s="4">
        <f>_xlfn.NUMBERVALUE(Test_Length_Start[[#This Row],[Column11]])</f>
        <v>0.47628264808555798</v>
      </c>
      <c r="N636" s="8">
        <f>Tableau2[[#This Row],[Longueur manquante]]-(6-Tableau2[[#This Row],[longueur]])</f>
        <v>-1.4898551744069222</v>
      </c>
    </row>
    <row r="637" spans="2:14" x14ac:dyDescent="0.25">
      <c r="B637" s="3" t="str">
        <f t="shared" si="18"/>
        <v>14</v>
      </c>
      <c r="C637" s="4" t="str">
        <f>Test_Length_Start[[#This Row],[Column1]]</f>
        <v>14-Camera-0,05</v>
      </c>
      <c r="D637" s="3">
        <f t="shared" si="19"/>
        <v>0.5</v>
      </c>
      <c r="E637" s="4">
        <f>_xlfn.NUMBERVALUE(Test_Length_Start[[#This Row],[Column2]])</f>
        <v>64.784466205986902</v>
      </c>
      <c r="F637" s="4">
        <f>_xlfn.NUMBERVALUE(Test_Length_Start[[#This Row],[Column3]])</f>
        <v>3.8728961627749401</v>
      </c>
      <c r="G637" s="4">
        <f>_xlfn.NUMBERVALUE(Test_Length_Start[[#This Row],[Column4]])</f>
        <v>5.16671852927943E-2</v>
      </c>
      <c r="H637" s="4">
        <f>_xlfn.NUMBERVALUE(Test_Length_Start[[#This Row],[Column5]])</f>
        <v>0.100736587902909</v>
      </c>
      <c r="I637" s="4">
        <f>_xlfn.NUMBERVALUE(Test_Length_Start[[#This Row],[Column6]])</f>
        <v>3.4614219654500802E-2</v>
      </c>
      <c r="J637" s="4">
        <f>_xlfn.NUMBERVALUE(Test_Length_Start[[#This Row],[Column7]])</f>
        <v>9.2123200426674101E-2</v>
      </c>
      <c r="K637" s="4">
        <f>_xlfn.NUMBERVALUE(Test_Length_Start[[#This Row],[Column12]])</f>
        <v>7.3675112610217104</v>
      </c>
      <c r="L637" s="8">
        <f>_xlfn.NUMBERVALUE(Test_Length_Start[[#This Row],[Column10]])</f>
        <v>0.173121657309176</v>
      </c>
      <c r="M637" s="4">
        <f>_xlfn.NUMBERVALUE(Test_Length_Start[[#This Row],[Column11]])</f>
        <v>0.52097423846786495</v>
      </c>
      <c r="N637" s="8">
        <f>Tableau2[[#This Row],[Longueur manquante]]-(6-Tableau2[[#This Row],[longueur]])</f>
        <v>-1.6061295987571951</v>
      </c>
    </row>
    <row r="638" spans="2:14" x14ac:dyDescent="0.25">
      <c r="B638" s="3" t="str">
        <f t="shared" si="18"/>
        <v>14</v>
      </c>
      <c r="C638" s="4" t="str">
        <f>Test_Length_Start[[#This Row],[Column1]]</f>
        <v>14-Camera-0,05</v>
      </c>
      <c r="D638" s="3">
        <f t="shared" si="19"/>
        <v>0.5</v>
      </c>
      <c r="E638" s="4">
        <f>_xlfn.NUMBERVALUE(Test_Length_Start[[#This Row],[Column2]])</f>
        <v>43.1989036263315</v>
      </c>
      <c r="F638" s="4">
        <f>_xlfn.NUMBERVALUE(Test_Length_Start[[#This Row],[Column3]])</f>
        <v>3.8966011248495098</v>
      </c>
      <c r="G638" s="4">
        <f>_xlfn.NUMBERVALUE(Test_Length_Start[[#This Row],[Column4]])</f>
        <v>6.7488150450011206E-2</v>
      </c>
      <c r="H638" s="4">
        <f>_xlfn.NUMBERVALUE(Test_Length_Start[[#This Row],[Column5]])</f>
        <v>9.9694183916315501E-2</v>
      </c>
      <c r="I638" s="4">
        <f>_xlfn.NUMBERVALUE(Test_Length_Start[[#This Row],[Column6]])</f>
        <v>6.2532990782128206E-2</v>
      </c>
      <c r="J638" s="4">
        <f>_xlfn.NUMBERVALUE(Test_Length_Start[[#This Row],[Column7]])</f>
        <v>9.9435093278673101E-2</v>
      </c>
      <c r="K638" s="4">
        <f>_xlfn.NUMBERVALUE(Test_Length_Start[[#This Row],[Column12]])</f>
        <v>7.1093143589096099</v>
      </c>
      <c r="L638" s="8">
        <f>_xlfn.NUMBERVALUE(Test_Length_Start[[#This Row],[Column10]])</f>
        <v>0.17307579045933499</v>
      </c>
      <c r="M638" s="4">
        <f>_xlfn.NUMBERVALUE(Test_Length_Start[[#This Row],[Column11]])</f>
        <v>0.38629100419941798</v>
      </c>
      <c r="N638" s="8">
        <f>Tableau2[[#This Row],[Longueur manquante]]-(6-Tableau2[[#This Row],[longueur]])</f>
        <v>-1.7171078709510721</v>
      </c>
    </row>
    <row r="639" spans="2:14" x14ac:dyDescent="0.25">
      <c r="B639" s="3" t="str">
        <f t="shared" si="18"/>
        <v>14</v>
      </c>
      <c r="C639" s="4" t="str">
        <f>Test_Length_Start[[#This Row],[Column1]]</f>
        <v>14-Camera-0,05</v>
      </c>
      <c r="D639" s="3">
        <f t="shared" si="19"/>
        <v>0.5</v>
      </c>
      <c r="E639" s="4">
        <f>_xlfn.NUMBERVALUE(Test_Length_Start[[#This Row],[Column2]])</f>
        <v>61.3981417942733</v>
      </c>
      <c r="F639" s="4">
        <f>_xlfn.NUMBERVALUE(Test_Length_Start[[#This Row],[Column3]])</f>
        <v>3.8931132405098698</v>
      </c>
      <c r="G639" s="4">
        <f>_xlfn.NUMBERVALUE(Test_Length_Start[[#This Row],[Column4]])</f>
        <v>5.6400330401386901E-2</v>
      </c>
      <c r="H639" s="4">
        <f>_xlfn.NUMBERVALUE(Test_Length_Start[[#This Row],[Column5]])</f>
        <v>0.100997621314941</v>
      </c>
      <c r="I639" s="4">
        <f>_xlfn.NUMBERVALUE(Test_Length_Start[[#This Row],[Column6]])</f>
        <v>5.2427051174022098E-2</v>
      </c>
      <c r="J639" s="4">
        <f>_xlfn.NUMBERVALUE(Test_Length_Start[[#This Row],[Column7]])</f>
        <v>8.9971737276774294E-2</v>
      </c>
      <c r="K639" s="4">
        <f>_xlfn.NUMBERVALUE(Test_Length_Start[[#This Row],[Column12]])</f>
        <v>6.9352965259458799</v>
      </c>
      <c r="L639" s="8">
        <f>_xlfn.NUMBERVALUE(Test_Length_Start[[#This Row],[Column10]])</f>
        <v>0.14005101806697001</v>
      </c>
      <c r="M639" s="4">
        <f>_xlfn.NUMBERVALUE(Test_Length_Start[[#This Row],[Column11]])</f>
        <v>0.50204930799908098</v>
      </c>
      <c r="N639" s="8">
        <f>Tableau2[[#This Row],[Longueur manquante]]-(6-Tableau2[[#This Row],[longueur]])</f>
        <v>-1.6048374514910493</v>
      </c>
    </row>
    <row r="640" spans="2:14" x14ac:dyDescent="0.25">
      <c r="B640" s="3" t="str">
        <f t="shared" si="18"/>
        <v>14</v>
      </c>
      <c r="C640" s="4" t="str">
        <f>Test_Length_Start[[#This Row],[Column1]]</f>
        <v>14-Camera-0,05</v>
      </c>
      <c r="D640" s="3">
        <f t="shared" si="19"/>
        <v>0.5</v>
      </c>
      <c r="E640" s="4">
        <f>_xlfn.NUMBERVALUE(Test_Length_Start[[#This Row],[Column2]])</f>
        <v>62.751421856994398</v>
      </c>
      <c r="F640" s="4">
        <f>_xlfn.NUMBERVALUE(Test_Length_Start[[#This Row],[Column3]])</f>
        <v>3.9693016700897199</v>
      </c>
      <c r="G640" s="4">
        <f>_xlfn.NUMBERVALUE(Test_Length_Start[[#This Row],[Column4]])</f>
        <v>9.7876452871396097E-2</v>
      </c>
      <c r="H640" s="4">
        <f>_xlfn.NUMBERVALUE(Test_Length_Start[[#This Row],[Column5]])</f>
        <v>0.139258381580284</v>
      </c>
      <c r="I640" s="4">
        <f>_xlfn.NUMBERVALUE(Test_Length_Start[[#This Row],[Column6]])</f>
        <v>7.0896888341272807E-2</v>
      </c>
      <c r="J640" s="4">
        <f>_xlfn.NUMBERVALUE(Test_Length_Start[[#This Row],[Column7]])</f>
        <v>0.109668461859023</v>
      </c>
      <c r="K640" s="4">
        <f>_xlfn.NUMBERVALUE(Test_Length_Start[[#This Row],[Column12]])</f>
        <v>7.5795941449468902</v>
      </c>
      <c r="L640" s="8">
        <f>_xlfn.NUMBERVALUE(Test_Length_Start[[#This Row],[Column10]])</f>
        <v>0.349497466024357</v>
      </c>
      <c r="M640" s="4">
        <f>_xlfn.NUMBERVALUE(Test_Length_Start[[#This Row],[Column11]])</f>
        <v>0.62217159301545499</v>
      </c>
      <c r="N640" s="8">
        <f>Tableau2[[#This Row],[Longueur manquante]]-(6-Tableau2[[#This Row],[longueur]])</f>
        <v>-1.4085267368948251</v>
      </c>
    </row>
    <row r="641" spans="2:14" x14ac:dyDescent="0.25">
      <c r="B641" s="3" t="str">
        <f t="shared" si="18"/>
        <v>14</v>
      </c>
      <c r="C641" s="4" t="str">
        <f>Test_Length_Start[[#This Row],[Column1]]</f>
        <v>14-Camera-0,05</v>
      </c>
      <c r="D641" s="3">
        <f t="shared" si="19"/>
        <v>0.5</v>
      </c>
      <c r="E641" s="4">
        <f>_xlfn.NUMBERVALUE(Test_Length_Start[[#This Row],[Column2]])</f>
        <v>60.780332435986203</v>
      </c>
      <c r="F641" s="4">
        <f>_xlfn.NUMBERVALUE(Test_Length_Start[[#This Row],[Column3]])</f>
        <v>3.8280333458589002</v>
      </c>
      <c r="G641" s="4">
        <f>_xlfn.NUMBERVALUE(Test_Length_Start[[#This Row],[Column4]])</f>
        <v>2.3477502816884599E-2</v>
      </c>
      <c r="H641" s="4">
        <f>_xlfn.NUMBERVALUE(Test_Length_Start[[#This Row],[Column5]])</f>
        <v>7.43361210834909E-2</v>
      </c>
      <c r="I641" s="4">
        <f>_xlfn.NUMBERVALUE(Test_Length_Start[[#This Row],[Column6]])</f>
        <v>2.15939847417525E-2</v>
      </c>
      <c r="J641" s="4">
        <f>_xlfn.NUMBERVALUE(Test_Length_Start[[#This Row],[Column7]])</f>
        <v>5.5901773491577197E-2</v>
      </c>
      <c r="K641" s="4">
        <f>_xlfn.NUMBERVALUE(Test_Length_Start[[#This Row],[Column12]])</f>
        <v>6.7646889260504297</v>
      </c>
      <c r="L641" s="8">
        <f>_xlfn.NUMBERVALUE(Test_Length_Start[[#This Row],[Column10]])</f>
        <v>6.8606374696886394E-2</v>
      </c>
      <c r="M641" s="4">
        <f>_xlfn.NUMBERVALUE(Test_Length_Start[[#This Row],[Column11]])</f>
        <v>0.410148326028898</v>
      </c>
      <c r="N641" s="8">
        <f>Tableau2[[#This Row],[Longueur manquante]]-(6-Tableau2[[#This Row],[longueur]])</f>
        <v>-1.7618183281122017</v>
      </c>
    </row>
    <row r="642" spans="2:14" x14ac:dyDescent="0.25">
      <c r="B642" s="3" t="str">
        <f t="shared" ref="B642:B705" si="20">SUBSTITUTE(LEFT(C642,2),"-","")</f>
        <v>14</v>
      </c>
      <c r="C642" s="4" t="str">
        <f>Test_Length_Start[[#This Row],[Column1]]</f>
        <v>14-Camera-0,1</v>
      </c>
      <c r="D642" s="3">
        <f t="shared" ref="D642:D705" si="21">_xlfn.NUMBERVALUE(IFERROR(RIGHT(C642,LEN(C642)-SEARCH("-",C642,5)),-0.2))*10</f>
        <v>1</v>
      </c>
      <c r="E642" s="4">
        <f>_xlfn.NUMBERVALUE(Test_Length_Start[[#This Row],[Column2]])</f>
        <v>60.031800734929597</v>
      </c>
      <c r="F642" s="4">
        <f>_xlfn.NUMBERVALUE(Test_Length_Start[[#This Row],[Column3]])</f>
        <v>3.64403720176003</v>
      </c>
      <c r="G642" s="4">
        <f>_xlfn.NUMBERVALUE(Test_Length_Start[[#This Row],[Column4]])</f>
        <v>6.9822263724046194E-2</v>
      </c>
      <c r="H642" s="4">
        <f>_xlfn.NUMBERVALUE(Test_Length_Start[[#This Row],[Column5]])</f>
        <v>0.129521810805588</v>
      </c>
      <c r="I642" s="4">
        <f>_xlfn.NUMBERVALUE(Test_Length_Start[[#This Row],[Column6]])</f>
        <v>6.5854747607778999E-2</v>
      </c>
      <c r="J642" s="4">
        <f>_xlfn.NUMBERVALUE(Test_Length_Start[[#This Row],[Column7]])</f>
        <v>0.10737816733941501</v>
      </c>
      <c r="K642" s="4">
        <f>_xlfn.NUMBERVALUE(Test_Length_Start[[#This Row],[Column12]])</f>
        <v>6.2268630999606103</v>
      </c>
      <c r="L642" s="8">
        <f>_xlfn.NUMBERVALUE(Test_Length_Start[[#This Row],[Column10]])</f>
        <v>0.165260892095968</v>
      </c>
      <c r="M642" s="4">
        <f>_xlfn.NUMBERVALUE(Test_Length_Start[[#This Row],[Column11]])</f>
        <v>0.50634259640014301</v>
      </c>
      <c r="N642" s="8">
        <f>Tableau2[[#This Row],[Longueur manquante]]-(6-Tableau2[[#This Row],[longueur]])</f>
        <v>-1.8496202018398269</v>
      </c>
    </row>
    <row r="643" spans="2:14" x14ac:dyDescent="0.25">
      <c r="B643" s="3" t="str">
        <f t="shared" si="20"/>
        <v>14</v>
      </c>
      <c r="C643" s="4" t="str">
        <f>Test_Length_Start[[#This Row],[Column1]]</f>
        <v>14-Camera-0,1</v>
      </c>
      <c r="D643" s="3">
        <f t="shared" si="21"/>
        <v>1</v>
      </c>
      <c r="E643" s="4">
        <f>_xlfn.NUMBERVALUE(Test_Length_Start[[#This Row],[Column2]])</f>
        <v>89.134997233091696</v>
      </c>
      <c r="F643" s="4">
        <f>_xlfn.NUMBERVALUE(Test_Length_Start[[#This Row],[Column3]])</f>
        <v>3.99587779941628</v>
      </c>
      <c r="G643" s="4">
        <f>_xlfn.NUMBERVALUE(Test_Length_Start[[#This Row],[Column4]])</f>
        <v>0.106627396368285</v>
      </c>
      <c r="H643" s="4">
        <f>_xlfn.NUMBERVALUE(Test_Length_Start[[#This Row],[Column5]])</f>
        <v>0.14764247558256799</v>
      </c>
      <c r="I643" s="4">
        <f>_xlfn.NUMBERVALUE(Test_Length_Start[[#This Row],[Column6]])</f>
        <v>8.2952094963297099E-2</v>
      </c>
      <c r="J643" s="4">
        <f>_xlfn.NUMBERVALUE(Test_Length_Start[[#This Row],[Column7]])</f>
        <v>0.122009372548496</v>
      </c>
      <c r="K643" s="4">
        <f>_xlfn.NUMBERVALUE(Test_Length_Start[[#This Row],[Column12]])</f>
        <v>6.7278318559983701</v>
      </c>
      <c r="L643" s="8">
        <f>_xlfn.NUMBERVALUE(Test_Length_Start[[#This Row],[Column10]])</f>
        <v>0.43592683186319198</v>
      </c>
      <c r="M643" s="4">
        <f>_xlfn.NUMBERVALUE(Test_Length_Start[[#This Row],[Column11]])</f>
        <v>0.58603588509541304</v>
      </c>
      <c r="N643" s="8">
        <f>Tableau2[[#This Row],[Longueur manquante]]-(6-Tableau2[[#This Row],[longueur]])</f>
        <v>-1.418086315488307</v>
      </c>
    </row>
    <row r="644" spans="2:14" x14ac:dyDescent="0.25">
      <c r="B644" s="3" t="str">
        <f t="shared" si="20"/>
        <v>14</v>
      </c>
      <c r="C644" s="4" t="str">
        <f>Test_Length_Start[[#This Row],[Column1]]</f>
        <v>14-Camera-0,1</v>
      </c>
      <c r="D644" s="3">
        <f t="shared" si="21"/>
        <v>1</v>
      </c>
      <c r="E644" s="4">
        <f>_xlfn.NUMBERVALUE(Test_Length_Start[[#This Row],[Column2]])</f>
        <v>68.412490682666302</v>
      </c>
      <c r="F644" s="4">
        <f>_xlfn.NUMBERVALUE(Test_Length_Start[[#This Row],[Column3]])</f>
        <v>3.8042134507602698</v>
      </c>
      <c r="G644" s="4">
        <f>_xlfn.NUMBERVALUE(Test_Length_Start[[#This Row],[Column4]])</f>
        <v>0.116227829458677</v>
      </c>
      <c r="H644" s="4">
        <f>_xlfn.NUMBERVALUE(Test_Length_Start[[#This Row],[Column5]])</f>
        <v>0.154479516689566</v>
      </c>
      <c r="I644" s="4">
        <f>_xlfn.NUMBERVALUE(Test_Length_Start[[#This Row],[Column6]])</f>
        <v>9.8745229504765997E-2</v>
      </c>
      <c r="J644" s="4">
        <f>_xlfn.NUMBERVALUE(Test_Length_Start[[#This Row],[Column7]])</f>
        <v>0.131983691492502</v>
      </c>
      <c r="K644" s="4">
        <f>_xlfn.NUMBERVALUE(Test_Length_Start[[#This Row],[Column12]])</f>
        <v>6.3836105469381401</v>
      </c>
      <c r="L644" s="8">
        <f>_xlfn.NUMBERVALUE(Test_Length_Start[[#This Row],[Column10]])</f>
        <v>0.32671607514874001</v>
      </c>
      <c r="M644" s="4">
        <f>_xlfn.NUMBERVALUE(Test_Length_Start[[#This Row],[Column11]])</f>
        <v>0.52979145751526302</v>
      </c>
      <c r="N644" s="8">
        <f>Tableau2[[#This Row],[Longueur manquante]]-(6-Tableau2[[#This Row],[longueur]])</f>
        <v>-1.6659950917244672</v>
      </c>
    </row>
    <row r="645" spans="2:14" x14ac:dyDescent="0.25">
      <c r="B645" s="3" t="str">
        <f t="shared" si="20"/>
        <v>14</v>
      </c>
      <c r="C645" s="4" t="str">
        <f>Test_Length_Start[[#This Row],[Column1]]</f>
        <v>14-Camera-0,1</v>
      </c>
      <c r="D645" s="3">
        <f t="shared" si="21"/>
        <v>1</v>
      </c>
      <c r="E645" s="4">
        <f>_xlfn.NUMBERVALUE(Test_Length_Start[[#This Row],[Column2]])</f>
        <v>87.8777327740912</v>
      </c>
      <c r="F645" s="4">
        <f>_xlfn.NUMBERVALUE(Test_Length_Start[[#This Row],[Column3]])</f>
        <v>4.3222543769639596</v>
      </c>
      <c r="G645" s="4">
        <f>_xlfn.NUMBERVALUE(Test_Length_Start[[#This Row],[Column4]])</f>
        <v>0.15754949054092299</v>
      </c>
      <c r="H645" s="4">
        <f>_xlfn.NUMBERVALUE(Test_Length_Start[[#This Row],[Column5]])</f>
        <v>0.153467525903035</v>
      </c>
      <c r="I645" s="4">
        <f>_xlfn.NUMBERVALUE(Test_Length_Start[[#This Row],[Column6]])</f>
        <v>0.10931217923311801</v>
      </c>
      <c r="J645" s="4">
        <f>_xlfn.NUMBERVALUE(Test_Length_Start[[#This Row],[Column7]])</f>
        <v>0.13382047653586099</v>
      </c>
      <c r="K645" s="4">
        <f>_xlfn.NUMBERVALUE(Test_Length_Start[[#This Row],[Column12]])</f>
        <v>6.4004556339932597</v>
      </c>
      <c r="L645" s="8">
        <f>_xlfn.NUMBERVALUE(Test_Length_Start[[#This Row],[Column10]])</f>
        <v>0.52604174671641202</v>
      </c>
      <c r="M645" s="4">
        <f>_xlfn.NUMBERVALUE(Test_Length_Start[[#This Row],[Column11]])</f>
        <v>0.53626469961817302</v>
      </c>
      <c r="N645" s="8">
        <f>Tableau2[[#This Row],[Longueur manquante]]-(6-Tableau2[[#This Row],[longueur]])</f>
        <v>-1.1414809234178673</v>
      </c>
    </row>
    <row r="646" spans="2:14" x14ac:dyDescent="0.25">
      <c r="B646" s="3" t="str">
        <f t="shared" si="20"/>
        <v>14</v>
      </c>
      <c r="C646" s="4" t="str">
        <f>Test_Length_Start[[#This Row],[Column1]]</f>
        <v>14-Camera-0,1</v>
      </c>
      <c r="D646" s="3">
        <f t="shared" si="21"/>
        <v>1</v>
      </c>
      <c r="E646" s="4">
        <f>_xlfn.NUMBERVALUE(Test_Length_Start[[#This Row],[Column2]])</f>
        <v>43.313226789899801</v>
      </c>
      <c r="F646" s="4">
        <f>_xlfn.NUMBERVALUE(Test_Length_Start[[#This Row],[Column3]])</f>
        <v>3.65242483831969</v>
      </c>
      <c r="G646" s="4">
        <f>_xlfn.NUMBERVALUE(Test_Length_Start[[#This Row],[Column4]])</f>
        <v>5.5994606720359302E-2</v>
      </c>
      <c r="H646" s="4">
        <f>_xlfn.NUMBERVALUE(Test_Length_Start[[#This Row],[Column5]])</f>
        <v>0.106161327007484</v>
      </c>
      <c r="I646" s="4">
        <f>_xlfn.NUMBERVALUE(Test_Length_Start[[#This Row],[Column6]])</f>
        <v>5.1047909436894398E-2</v>
      </c>
      <c r="J646" s="4">
        <f>_xlfn.NUMBERVALUE(Test_Length_Start[[#This Row],[Column7]])</f>
        <v>9.5533561305887693E-2</v>
      </c>
      <c r="K646" s="4">
        <f>_xlfn.NUMBERVALUE(Test_Length_Start[[#This Row],[Column12]])</f>
        <v>7.0774778489721903</v>
      </c>
      <c r="L646" s="8">
        <f>_xlfn.NUMBERVALUE(Test_Length_Start[[#This Row],[Column10]])</f>
        <v>0.13988745683960899</v>
      </c>
      <c r="M646" s="4">
        <f>_xlfn.NUMBERVALUE(Test_Length_Start[[#This Row],[Column11]])</f>
        <v>0.41509769508383298</v>
      </c>
      <c r="N646" s="8">
        <f>Tableau2[[#This Row],[Longueur manquante]]-(6-Tableau2[[#This Row],[longueur]])</f>
        <v>-1.932477466596477</v>
      </c>
    </row>
    <row r="647" spans="2:14" x14ac:dyDescent="0.25">
      <c r="B647" s="3" t="str">
        <f t="shared" si="20"/>
        <v>14</v>
      </c>
      <c r="C647" s="4" t="str">
        <f>Test_Length_Start[[#This Row],[Column1]]</f>
        <v>14-Camera-0,1</v>
      </c>
      <c r="D647" s="3">
        <f t="shared" si="21"/>
        <v>1</v>
      </c>
      <c r="E647" s="4">
        <f>_xlfn.NUMBERVALUE(Test_Length_Start[[#This Row],[Column2]])</f>
        <v>47.6780240122241</v>
      </c>
      <c r="F647" s="4">
        <f>_xlfn.NUMBERVALUE(Test_Length_Start[[#This Row],[Column3]])</f>
        <v>3.7811391021076699</v>
      </c>
      <c r="G647" s="4">
        <f>_xlfn.NUMBERVALUE(Test_Length_Start[[#This Row],[Column4]])</f>
        <v>5.5277485854956697E-2</v>
      </c>
      <c r="H647" s="4">
        <f>_xlfn.NUMBERVALUE(Test_Length_Start[[#This Row],[Column5]])</f>
        <v>0.10807031547670599</v>
      </c>
      <c r="I647" s="4">
        <f>_xlfn.NUMBERVALUE(Test_Length_Start[[#This Row],[Column6]])</f>
        <v>3.69064737033502E-2</v>
      </c>
      <c r="J647" s="4">
        <f>_xlfn.NUMBERVALUE(Test_Length_Start[[#This Row],[Column7]])</f>
        <v>9.90085621026391E-2</v>
      </c>
      <c r="K647" s="4">
        <f>_xlfn.NUMBERVALUE(Test_Length_Start[[#This Row],[Column12]])</f>
        <v>5.6883699239697298</v>
      </c>
      <c r="L647" s="8">
        <f>_xlfn.NUMBERVALUE(Test_Length_Start[[#This Row],[Column10]])</f>
        <v>0.162135370260476</v>
      </c>
      <c r="M647" s="4">
        <f>_xlfn.NUMBERVALUE(Test_Length_Start[[#This Row],[Column11]])</f>
        <v>0.40338132572218799</v>
      </c>
      <c r="N647" s="8">
        <f>Tableau2[[#This Row],[Longueur manquante]]-(6-Tableau2[[#This Row],[longueur]])</f>
        <v>-1.8154795721701422</v>
      </c>
    </row>
    <row r="648" spans="2:14" x14ac:dyDescent="0.25">
      <c r="B648" s="3" t="str">
        <f t="shared" si="20"/>
        <v>14</v>
      </c>
      <c r="C648" s="4" t="str">
        <f>Test_Length_Start[[#This Row],[Column1]]</f>
        <v>14-Camera-0,1</v>
      </c>
      <c r="D648" s="3">
        <f t="shared" si="21"/>
        <v>1</v>
      </c>
      <c r="E648" s="4">
        <f>_xlfn.NUMBERVALUE(Test_Length_Start[[#This Row],[Column2]])</f>
        <v>58.414283011410497</v>
      </c>
      <c r="F648" s="4">
        <f>_xlfn.NUMBERVALUE(Test_Length_Start[[#This Row],[Column3]])</f>
        <v>3.74024449523026</v>
      </c>
      <c r="G648" s="4">
        <f>_xlfn.NUMBERVALUE(Test_Length_Start[[#This Row],[Column4]])</f>
        <v>9.07419954450015E-2</v>
      </c>
      <c r="H648" s="4">
        <f>_xlfn.NUMBERVALUE(Test_Length_Start[[#This Row],[Column5]])</f>
        <v>0.14642570807003599</v>
      </c>
      <c r="I648" s="4">
        <f>_xlfn.NUMBERVALUE(Test_Length_Start[[#This Row],[Column6]])</f>
        <v>6.3570590174994598E-2</v>
      </c>
      <c r="J648" s="4">
        <f>_xlfn.NUMBERVALUE(Test_Length_Start[[#This Row],[Column7]])</f>
        <v>0.112820044068079</v>
      </c>
      <c r="K648" s="4">
        <f>_xlfn.NUMBERVALUE(Test_Length_Start[[#This Row],[Column12]])</f>
        <v>5.68188802304212</v>
      </c>
      <c r="L648" s="8">
        <f>_xlfn.NUMBERVALUE(Test_Length_Start[[#This Row],[Column10]])</f>
        <v>0.41409865898243903</v>
      </c>
      <c r="M648" s="4">
        <f>_xlfn.NUMBERVALUE(Test_Length_Start[[#This Row],[Column11]])</f>
        <v>0.53485512700020099</v>
      </c>
      <c r="N648" s="8">
        <f>Tableau2[[#This Row],[Longueur manquante]]-(6-Tableau2[[#This Row],[longueur]])</f>
        <v>-1.7249003777695391</v>
      </c>
    </row>
    <row r="649" spans="2:14" x14ac:dyDescent="0.25">
      <c r="B649" s="3" t="str">
        <f t="shared" si="20"/>
        <v>14</v>
      </c>
      <c r="C649" s="4" t="str">
        <f>Test_Length_Start[[#This Row],[Column1]]</f>
        <v>14-Camera-0,1</v>
      </c>
      <c r="D649" s="3">
        <f t="shared" si="21"/>
        <v>1</v>
      </c>
      <c r="E649" s="4">
        <f>_xlfn.NUMBERVALUE(Test_Length_Start[[#This Row],[Column2]])</f>
        <v>27.226580773203398</v>
      </c>
      <c r="F649" s="4">
        <f>_xlfn.NUMBERVALUE(Test_Length_Start[[#This Row],[Column3]])</f>
        <v>3.6794923119299199</v>
      </c>
      <c r="G649" s="4">
        <f>_xlfn.NUMBERVALUE(Test_Length_Start[[#This Row],[Column4]])</f>
        <v>0.10991358952211901</v>
      </c>
      <c r="H649" s="4">
        <f>_xlfn.NUMBERVALUE(Test_Length_Start[[#This Row],[Column5]])</f>
        <v>0.169069861178331</v>
      </c>
      <c r="I649" s="4">
        <f>_xlfn.NUMBERVALUE(Test_Length_Start[[#This Row],[Column6]])</f>
        <v>8.9912193256992207E-2</v>
      </c>
      <c r="J649" s="4">
        <f>_xlfn.NUMBERVALUE(Test_Length_Start[[#This Row],[Column7]])</f>
        <v>0.145953048627537</v>
      </c>
      <c r="K649" s="4">
        <f>_xlfn.NUMBERVALUE(Test_Length_Start[[#This Row],[Column12]])</f>
        <v>6.1282044480321902</v>
      </c>
      <c r="L649" s="8">
        <f>_xlfn.NUMBERVALUE(Test_Length_Start[[#This Row],[Column10]])</f>
        <v>0.35246553713493001</v>
      </c>
      <c r="M649" s="4">
        <f>_xlfn.NUMBERVALUE(Test_Length_Start[[#This Row],[Column11]])</f>
        <v>0.50986948550813405</v>
      </c>
      <c r="N649" s="8">
        <f>Tableau2[[#This Row],[Longueur manquante]]-(6-Tableau2[[#This Row],[longueur]])</f>
        <v>-1.8106382025619461</v>
      </c>
    </row>
    <row r="650" spans="2:14" x14ac:dyDescent="0.25">
      <c r="B650" s="3" t="str">
        <f t="shared" si="20"/>
        <v>14</v>
      </c>
      <c r="C650" s="4" t="str">
        <f>Test_Length_Start[[#This Row],[Column1]]</f>
        <v>14-Camera-0,1</v>
      </c>
      <c r="D650" s="3">
        <f t="shared" si="21"/>
        <v>1</v>
      </c>
      <c r="E650" s="4">
        <f>_xlfn.NUMBERVALUE(Test_Length_Start[[#This Row],[Column2]])</f>
        <v>40.382958357012299</v>
      </c>
      <c r="F650" s="4">
        <f>_xlfn.NUMBERVALUE(Test_Length_Start[[#This Row],[Column3]])</f>
        <v>3.86532475631582</v>
      </c>
      <c r="G650" s="4">
        <f>_xlfn.NUMBERVALUE(Test_Length_Start[[#This Row],[Column4]])</f>
        <v>6.4267637212266193E-2</v>
      </c>
      <c r="H650" s="4">
        <f>_xlfn.NUMBERVALUE(Test_Length_Start[[#This Row],[Column5]])</f>
        <v>0.104185044832589</v>
      </c>
      <c r="I650" s="4">
        <f>_xlfn.NUMBERVALUE(Test_Length_Start[[#This Row],[Column6]])</f>
        <v>5.3358017641281202E-2</v>
      </c>
      <c r="J650" s="4">
        <f>_xlfn.NUMBERVALUE(Test_Length_Start[[#This Row],[Column7]])</f>
        <v>9.5187626645337794E-2</v>
      </c>
      <c r="K650" s="4">
        <f>_xlfn.NUMBERVALUE(Test_Length_Start[[#This Row],[Column12]])</f>
        <v>5.9228163550142199</v>
      </c>
      <c r="L650" s="8">
        <f>_xlfn.NUMBERVALUE(Test_Length_Start[[#This Row],[Column10]])</f>
        <v>0.19225156737757701</v>
      </c>
      <c r="M650" s="4">
        <f>_xlfn.NUMBERVALUE(Test_Length_Start[[#This Row],[Column11]])</f>
        <v>0.35919926348331199</v>
      </c>
      <c r="N650" s="8">
        <f>Tableau2[[#This Row],[Longueur manquante]]-(6-Tableau2[[#This Row],[longueur]])</f>
        <v>-1.7754759802008682</v>
      </c>
    </row>
    <row r="651" spans="2:14" x14ac:dyDescent="0.25">
      <c r="B651" s="3" t="str">
        <f t="shared" si="20"/>
        <v>14</v>
      </c>
      <c r="C651" s="4" t="str">
        <f>Test_Length_Start[[#This Row],[Column1]]</f>
        <v>14-Camera-0,1</v>
      </c>
      <c r="D651" s="3">
        <f t="shared" si="21"/>
        <v>1</v>
      </c>
      <c r="E651" s="4">
        <f>_xlfn.NUMBERVALUE(Test_Length_Start[[#This Row],[Column2]])</f>
        <v>64.9449861565395</v>
      </c>
      <c r="F651" s="4">
        <f>_xlfn.NUMBERVALUE(Test_Length_Start[[#This Row],[Column3]])</f>
        <v>4.2680712600237403</v>
      </c>
      <c r="G651" s="4">
        <f>_xlfn.NUMBERVALUE(Test_Length_Start[[#This Row],[Column4]])</f>
        <v>8.6106843284864301E-2</v>
      </c>
      <c r="H651" s="4">
        <f>_xlfn.NUMBERVALUE(Test_Length_Start[[#This Row],[Column5]])</f>
        <v>0.122672124838293</v>
      </c>
      <c r="I651" s="4">
        <f>_xlfn.NUMBERVALUE(Test_Length_Start[[#This Row],[Column6]])</f>
        <v>5.5621448278762697E-2</v>
      </c>
      <c r="J651" s="4">
        <f>_xlfn.NUMBERVALUE(Test_Length_Start[[#This Row],[Column7]])</f>
        <v>0.112055824925635</v>
      </c>
      <c r="K651" s="4">
        <f>_xlfn.NUMBERVALUE(Test_Length_Start[[#This Row],[Column12]])</f>
        <v>6.0016643520211801</v>
      </c>
      <c r="L651" s="8">
        <f>_xlfn.NUMBERVALUE(Test_Length_Start[[#This Row],[Column10]])</f>
        <v>0.36145287422076799</v>
      </c>
      <c r="M651" s="4">
        <f>_xlfn.NUMBERVALUE(Test_Length_Start[[#This Row],[Column11]])</f>
        <v>0.51416394696700496</v>
      </c>
      <c r="N651" s="8">
        <f>Tableau2[[#This Row],[Longueur manquante]]-(6-Tableau2[[#This Row],[longueur]])</f>
        <v>-1.2177647930092548</v>
      </c>
    </row>
    <row r="652" spans="2:14" x14ac:dyDescent="0.25">
      <c r="B652" s="3" t="str">
        <f t="shared" si="20"/>
        <v>14</v>
      </c>
      <c r="C652" s="4" t="str">
        <f>Test_Length_Start[[#This Row],[Column1]]</f>
        <v>14-Camera-0,1</v>
      </c>
      <c r="D652" s="3">
        <f t="shared" si="21"/>
        <v>1</v>
      </c>
      <c r="E652" s="4">
        <f>_xlfn.NUMBERVALUE(Test_Length_Start[[#This Row],[Column2]])</f>
        <v>33.693267984651598</v>
      </c>
      <c r="F652" s="4">
        <f>_xlfn.NUMBERVALUE(Test_Length_Start[[#This Row],[Column3]])</f>
        <v>3.7750820348004401</v>
      </c>
      <c r="G652" s="4">
        <f>_xlfn.NUMBERVALUE(Test_Length_Start[[#This Row],[Column4]])</f>
        <v>0.120091478107007</v>
      </c>
      <c r="H652" s="4">
        <f>_xlfn.NUMBERVALUE(Test_Length_Start[[#This Row],[Column5]])</f>
        <v>0.170722607542489</v>
      </c>
      <c r="I652" s="4">
        <f>_xlfn.NUMBERVALUE(Test_Length_Start[[#This Row],[Column6]])</f>
        <v>0.113393083321205</v>
      </c>
      <c r="J652" s="4">
        <f>_xlfn.NUMBERVALUE(Test_Length_Start[[#This Row],[Column7]])</f>
        <v>0.150017790601402</v>
      </c>
      <c r="K652" s="4">
        <f>_xlfn.NUMBERVALUE(Test_Length_Start[[#This Row],[Column12]])</f>
        <v>6.4229572849581</v>
      </c>
      <c r="L652" s="8">
        <f>_xlfn.NUMBERVALUE(Test_Length_Start[[#This Row],[Column10]])</f>
        <v>0.31387791492286898</v>
      </c>
      <c r="M652" s="4">
        <f>_xlfn.NUMBERVALUE(Test_Length_Start[[#This Row],[Column11]])</f>
        <v>0.55206226265801905</v>
      </c>
      <c r="N652" s="8">
        <f>Tableau2[[#This Row],[Longueur manquante]]-(6-Tableau2[[#This Row],[longueur]])</f>
        <v>-1.6728557025415407</v>
      </c>
    </row>
    <row r="653" spans="2:14" x14ac:dyDescent="0.25">
      <c r="B653" s="3" t="str">
        <f t="shared" si="20"/>
        <v>14</v>
      </c>
      <c r="C653" s="4" t="str">
        <f>Test_Length_Start[[#This Row],[Column1]]</f>
        <v>14-Camera-0,1</v>
      </c>
      <c r="D653" s="3">
        <f t="shared" si="21"/>
        <v>1</v>
      </c>
      <c r="E653" s="4">
        <f>_xlfn.NUMBERVALUE(Test_Length_Start[[#This Row],[Column2]])</f>
        <v>49.233785959705003</v>
      </c>
      <c r="F653" s="4">
        <f>_xlfn.NUMBERVALUE(Test_Length_Start[[#This Row],[Column3]])</f>
        <v>3.81198632623222</v>
      </c>
      <c r="G653" s="4">
        <f>_xlfn.NUMBERVALUE(Test_Length_Start[[#This Row],[Column4]])</f>
        <v>0.12871644071490099</v>
      </c>
      <c r="H653" s="4">
        <f>_xlfn.NUMBERVALUE(Test_Length_Start[[#This Row],[Column5]])</f>
        <v>0.172975753399468</v>
      </c>
      <c r="I653" s="4">
        <f>_xlfn.NUMBERVALUE(Test_Length_Start[[#This Row],[Column6]])</f>
        <v>0.123997335911729</v>
      </c>
      <c r="J653" s="4">
        <f>_xlfn.NUMBERVALUE(Test_Length_Start[[#This Row],[Column7]])</f>
        <v>0.15141351339787201</v>
      </c>
      <c r="K653" s="4">
        <f>_xlfn.NUMBERVALUE(Test_Length_Start[[#This Row],[Column12]])</f>
        <v>5.6257679120171797</v>
      </c>
      <c r="L653" s="8">
        <f>_xlfn.NUMBERVALUE(Test_Length_Start[[#This Row],[Column10]])</f>
        <v>0.41418544225332499</v>
      </c>
      <c r="M653" s="4">
        <f>_xlfn.NUMBERVALUE(Test_Length_Start[[#This Row],[Column11]])</f>
        <v>0.59068144550882196</v>
      </c>
      <c r="N653" s="8">
        <f>Tableau2[[#This Row],[Longueur manquante]]-(6-Tableau2[[#This Row],[longueur]])</f>
        <v>-1.5973322282589582</v>
      </c>
    </row>
    <row r="654" spans="2:14" x14ac:dyDescent="0.25">
      <c r="B654" s="3" t="str">
        <f t="shared" si="20"/>
        <v>14</v>
      </c>
      <c r="C654" s="4" t="str">
        <f>Test_Length_Start[[#This Row],[Column1]]</f>
        <v>14-Camera-0,1</v>
      </c>
      <c r="D654" s="3">
        <f t="shared" si="21"/>
        <v>1</v>
      </c>
      <c r="E654" s="4">
        <f>_xlfn.NUMBERVALUE(Test_Length_Start[[#This Row],[Column2]])</f>
        <v>18.957776850112001</v>
      </c>
      <c r="F654" s="4">
        <f>_xlfn.NUMBERVALUE(Test_Length_Start[[#This Row],[Column3]])</f>
        <v>3.9725430886073498</v>
      </c>
      <c r="G654" s="4">
        <f>_xlfn.NUMBERVALUE(Test_Length_Start[[#This Row],[Column4]])</f>
        <v>0.14670145181543401</v>
      </c>
      <c r="H654" s="4">
        <f>_xlfn.NUMBERVALUE(Test_Length_Start[[#This Row],[Column5]])</f>
        <v>0.205376040388876</v>
      </c>
      <c r="I654" s="4">
        <f>_xlfn.NUMBERVALUE(Test_Length_Start[[#This Row],[Column6]])</f>
        <v>0.118069103713985</v>
      </c>
      <c r="J654" s="4">
        <f>_xlfn.NUMBERVALUE(Test_Length_Start[[#This Row],[Column7]])</f>
        <v>0.18027448479302899</v>
      </c>
      <c r="K654" s="4">
        <f>_xlfn.NUMBERVALUE(Test_Length_Start[[#This Row],[Column12]])</f>
        <v>7.9059490929357699</v>
      </c>
      <c r="L654" s="8">
        <f>_xlfn.NUMBERVALUE(Test_Length_Start[[#This Row],[Column10]])</f>
        <v>0.45781579401787298</v>
      </c>
      <c r="M654" s="4">
        <f>_xlfn.NUMBERVALUE(Test_Length_Start[[#This Row],[Column11]])</f>
        <v>0.60644035226248905</v>
      </c>
      <c r="N654" s="8">
        <f>Tableau2[[#This Row],[Longueur manquante]]-(6-Tableau2[[#This Row],[longueur]])</f>
        <v>-1.4210165591301611</v>
      </c>
    </row>
    <row r="655" spans="2:14" x14ac:dyDescent="0.25">
      <c r="B655" s="3" t="str">
        <f t="shared" si="20"/>
        <v>14</v>
      </c>
      <c r="C655" s="4" t="str">
        <f>Test_Length_Start[[#This Row],[Column1]]</f>
        <v>14-Camera-0,1</v>
      </c>
      <c r="D655" s="3">
        <f t="shared" si="21"/>
        <v>1</v>
      </c>
      <c r="E655" s="4">
        <f>_xlfn.NUMBERVALUE(Test_Length_Start[[#This Row],[Column2]])</f>
        <v>60.769395401330101</v>
      </c>
      <c r="F655" s="4">
        <f>_xlfn.NUMBERVALUE(Test_Length_Start[[#This Row],[Column3]])</f>
        <v>3.9297620817026502</v>
      </c>
      <c r="G655" s="4">
        <f>_xlfn.NUMBERVALUE(Test_Length_Start[[#This Row],[Column4]])</f>
        <v>7.2958717402221596E-2</v>
      </c>
      <c r="H655" s="4">
        <f>_xlfn.NUMBERVALUE(Test_Length_Start[[#This Row],[Column5]])</f>
        <v>0.113682104854457</v>
      </c>
      <c r="I655" s="4">
        <f>_xlfn.NUMBERVALUE(Test_Length_Start[[#This Row],[Column6]])</f>
        <v>5.1357527132736398E-2</v>
      </c>
      <c r="J655" s="4">
        <f>_xlfn.NUMBERVALUE(Test_Length_Start[[#This Row],[Column7]])</f>
        <v>9.8048002619754104E-2</v>
      </c>
      <c r="K655" s="4">
        <f>_xlfn.NUMBERVALUE(Test_Length_Start[[#This Row],[Column12]])</f>
        <v>5.32066689804196</v>
      </c>
      <c r="L655" s="8">
        <f>_xlfn.NUMBERVALUE(Test_Length_Start[[#This Row],[Column10]])</f>
        <v>0.24866335493646399</v>
      </c>
      <c r="M655" s="4">
        <f>_xlfn.NUMBERVALUE(Test_Length_Start[[#This Row],[Column11]])</f>
        <v>0.44007570818375202</v>
      </c>
      <c r="N655" s="8">
        <f>Tableau2[[#This Row],[Longueur manquante]]-(6-Tableau2[[#This Row],[longueur]])</f>
        <v>-1.6301622101135977</v>
      </c>
    </row>
    <row r="656" spans="2:14" x14ac:dyDescent="0.25">
      <c r="B656" s="3" t="str">
        <f t="shared" si="20"/>
        <v>14</v>
      </c>
      <c r="C656" s="4" t="str">
        <f>Test_Length_Start[[#This Row],[Column1]]</f>
        <v>14-Camera-0,1</v>
      </c>
      <c r="D656" s="3">
        <f t="shared" si="21"/>
        <v>1</v>
      </c>
      <c r="E656" s="4">
        <f>_xlfn.NUMBERVALUE(Test_Length_Start[[#This Row],[Column2]])</f>
        <v>36.290925475546601</v>
      </c>
      <c r="F656" s="4">
        <f>_xlfn.NUMBERVALUE(Test_Length_Start[[#This Row],[Column3]])</f>
        <v>3.7899401976070402</v>
      </c>
      <c r="G656" s="4">
        <f>_xlfn.NUMBERVALUE(Test_Length_Start[[#This Row],[Column4]])</f>
        <v>0.126729171377196</v>
      </c>
      <c r="H656" s="4">
        <f>_xlfn.NUMBERVALUE(Test_Length_Start[[#This Row],[Column5]])</f>
        <v>0.15045951684560499</v>
      </c>
      <c r="I656" s="4">
        <f>_xlfn.NUMBERVALUE(Test_Length_Start[[#This Row],[Column6]])</f>
        <v>7.5215165361219305E-2</v>
      </c>
      <c r="J656" s="4">
        <f>_xlfn.NUMBERVALUE(Test_Length_Start[[#This Row],[Column7]])</f>
        <v>0.118837412825923</v>
      </c>
      <c r="K656" s="4">
        <f>_xlfn.NUMBERVALUE(Test_Length_Start[[#This Row],[Column12]])</f>
        <v>6.67526735097635</v>
      </c>
      <c r="L656" s="8">
        <f>_xlfn.NUMBERVALUE(Test_Length_Start[[#This Row],[Column10]])</f>
        <v>0.46995360182699902</v>
      </c>
      <c r="M656" s="4">
        <f>_xlfn.NUMBERVALUE(Test_Length_Start[[#This Row],[Column11]])</f>
        <v>0.49160398719357001</v>
      </c>
      <c r="N656" s="8">
        <f>Tableau2[[#This Row],[Longueur manquante]]-(6-Tableau2[[#This Row],[longueur]])</f>
        <v>-1.7184558151993898</v>
      </c>
    </row>
    <row r="657" spans="2:14" x14ac:dyDescent="0.25">
      <c r="B657" s="3" t="str">
        <f t="shared" si="20"/>
        <v>14</v>
      </c>
      <c r="C657" s="4" t="str">
        <f>Test_Length_Start[[#This Row],[Column1]]</f>
        <v>14-Camera-0,1</v>
      </c>
      <c r="D657" s="3">
        <f t="shared" si="21"/>
        <v>1</v>
      </c>
      <c r="E657" s="4">
        <f>_xlfn.NUMBERVALUE(Test_Length_Start[[#This Row],[Column2]])</f>
        <v>42.964906532058201</v>
      </c>
      <c r="F657" s="4">
        <f>_xlfn.NUMBERVALUE(Test_Length_Start[[#This Row],[Column3]])</f>
        <v>3.80394217310063</v>
      </c>
      <c r="G657" s="4">
        <f>_xlfn.NUMBERVALUE(Test_Length_Start[[#This Row],[Column4]])</f>
        <v>4.8919706113716897E-2</v>
      </c>
      <c r="H657" s="4">
        <f>_xlfn.NUMBERVALUE(Test_Length_Start[[#This Row],[Column5]])</f>
        <v>0.101935802399742</v>
      </c>
      <c r="I657" s="4">
        <f>_xlfn.NUMBERVALUE(Test_Length_Start[[#This Row],[Column6]])</f>
        <v>4.3415761213293297E-2</v>
      </c>
      <c r="J657" s="4">
        <f>_xlfn.NUMBERVALUE(Test_Length_Start[[#This Row],[Column7]])</f>
        <v>8.8001637722207399E-2</v>
      </c>
      <c r="K657" s="4">
        <f>_xlfn.NUMBERVALUE(Test_Length_Start[[#This Row],[Column12]])</f>
        <v>6.59898289805278</v>
      </c>
      <c r="L657" s="8">
        <f>_xlfn.NUMBERVALUE(Test_Length_Start[[#This Row],[Column10]])</f>
        <v>0.12980839759993301</v>
      </c>
      <c r="M657" s="4">
        <f>_xlfn.NUMBERVALUE(Test_Length_Start[[#This Row],[Column11]])</f>
        <v>0.40708541514165297</v>
      </c>
      <c r="N657" s="8">
        <f>Tableau2[[#This Row],[Longueur manquante]]-(6-Tableau2[[#This Row],[longueur]])</f>
        <v>-1.788972411757717</v>
      </c>
    </row>
    <row r="658" spans="2:14" x14ac:dyDescent="0.25">
      <c r="B658" s="3" t="str">
        <f t="shared" si="20"/>
        <v>14</v>
      </c>
      <c r="C658" s="4" t="str">
        <f>Test_Length_Start[[#This Row],[Column1]]</f>
        <v>14-Camera-0,1</v>
      </c>
      <c r="D658" s="3">
        <f t="shared" si="21"/>
        <v>1</v>
      </c>
      <c r="E658" s="4">
        <f>_xlfn.NUMBERVALUE(Test_Length_Start[[#This Row],[Column2]])</f>
        <v>76.031563071126797</v>
      </c>
      <c r="F658" s="4">
        <f>_xlfn.NUMBERVALUE(Test_Length_Start[[#This Row],[Column3]])</f>
        <v>4.1415644700909402</v>
      </c>
      <c r="G658" s="4">
        <f>_xlfn.NUMBERVALUE(Test_Length_Start[[#This Row],[Column4]])</f>
        <v>0.16031491175514601</v>
      </c>
      <c r="H658" s="4">
        <f>_xlfn.NUMBERVALUE(Test_Length_Start[[#This Row],[Column5]])</f>
        <v>0.17248487532432699</v>
      </c>
      <c r="I658" s="4">
        <f>_xlfn.NUMBERVALUE(Test_Length_Start[[#This Row],[Column6]])</f>
        <v>0.125939718228022</v>
      </c>
      <c r="J658" s="4">
        <f>_xlfn.NUMBERVALUE(Test_Length_Start[[#This Row],[Column7]])</f>
        <v>0.136877132506912</v>
      </c>
      <c r="K658" s="4">
        <f>_xlfn.NUMBERVALUE(Test_Length_Start[[#This Row],[Column12]])</f>
        <v>5.7486561679979697</v>
      </c>
      <c r="L658" s="8">
        <f>_xlfn.NUMBERVALUE(Test_Length_Start[[#This Row],[Column10]])</f>
        <v>0.44436165212596201</v>
      </c>
      <c r="M658" s="4">
        <f>_xlfn.NUMBERVALUE(Test_Length_Start[[#This Row],[Column11]])</f>
        <v>0.64950623680377495</v>
      </c>
      <c r="N658" s="8">
        <f>Tableau2[[#This Row],[Longueur manquante]]-(6-Tableau2[[#This Row],[longueur]])</f>
        <v>-1.2089292931052849</v>
      </c>
    </row>
    <row r="659" spans="2:14" x14ac:dyDescent="0.25">
      <c r="B659" s="3" t="str">
        <f t="shared" si="20"/>
        <v>14</v>
      </c>
      <c r="C659" s="4" t="str">
        <f>Test_Length_Start[[#This Row],[Column1]]</f>
        <v>14-Camera-0,1</v>
      </c>
      <c r="D659" s="3">
        <f t="shared" si="21"/>
        <v>1</v>
      </c>
      <c r="E659" s="4">
        <f>_xlfn.NUMBERVALUE(Test_Length_Start[[#This Row],[Column2]])</f>
        <v>37.402686165485697</v>
      </c>
      <c r="F659" s="4">
        <f>_xlfn.NUMBERVALUE(Test_Length_Start[[#This Row],[Column3]])</f>
        <v>4.2135736161571096</v>
      </c>
      <c r="G659" s="4">
        <f>_xlfn.NUMBERVALUE(Test_Length_Start[[#This Row],[Column4]])</f>
        <v>0.10860328260126</v>
      </c>
      <c r="H659" s="4">
        <f>_xlfn.NUMBERVALUE(Test_Length_Start[[#This Row],[Column5]])</f>
        <v>0.146454577517414</v>
      </c>
      <c r="I659" s="4">
        <f>_xlfn.NUMBERVALUE(Test_Length_Start[[#This Row],[Column6]])</f>
        <v>9.4247053592264499E-2</v>
      </c>
      <c r="J659" s="4">
        <f>_xlfn.NUMBERVALUE(Test_Length_Start[[#This Row],[Column7]])</f>
        <v>0.135741963336725</v>
      </c>
      <c r="K659" s="4">
        <f>_xlfn.NUMBERVALUE(Test_Length_Start[[#This Row],[Column12]])</f>
        <v>6.3980794150847897</v>
      </c>
      <c r="L659" s="8">
        <f>_xlfn.NUMBERVALUE(Test_Length_Start[[#This Row],[Column10]])</f>
        <v>0.29860006438292602</v>
      </c>
      <c r="M659" s="4">
        <f>_xlfn.NUMBERVALUE(Test_Length_Start[[#This Row],[Column11]])</f>
        <v>0.56327475908181102</v>
      </c>
      <c r="N659" s="8">
        <f>Tableau2[[#This Row],[Longueur manquante]]-(6-Tableau2[[#This Row],[longueur]])</f>
        <v>-1.2231516247610794</v>
      </c>
    </row>
    <row r="660" spans="2:14" x14ac:dyDescent="0.25">
      <c r="B660" s="3" t="str">
        <f t="shared" si="20"/>
        <v>14</v>
      </c>
      <c r="C660" s="4" t="str">
        <f>Test_Length_Start[[#This Row],[Column1]]</f>
        <v>14-Camera-0,1</v>
      </c>
      <c r="D660" s="3">
        <f t="shared" si="21"/>
        <v>1</v>
      </c>
      <c r="E660" s="4">
        <f>_xlfn.NUMBERVALUE(Test_Length_Start[[#This Row],[Column2]])</f>
        <v>54.667632624779998</v>
      </c>
      <c r="F660" s="4">
        <f>_xlfn.NUMBERVALUE(Test_Length_Start[[#This Row],[Column3]])</f>
        <v>4.2319836754839004</v>
      </c>
      <c r="G660" s="4">
        <f>_xlfn.NUMBERVALUE(Test_Length_Start[[#This Row],[Column4]])</f>
        <v>0.25047669417863</v>
      </c>
      <c r="H660" s="4">
        <f>_xlfn.NUMBERVALUE(Test_Length_Start[[#This Row],[Column5]])</f>
        <v>0.23662918912698899</v>
      </c>
      <c r="I660" s="4">
        <f>_xlfn.NUMBERVALUE(Test_Length_Start[[#This Row],[Column6]])</f>
        <v>0.20029897061455601</v>
      </c>
      <c r="J660" s="4">
        <f>_xlfn.NUMBERVALUE(Test_Length_Start[[#This Row],[Column7]])</f>
        <v>0.185804427718612</v>
      </c>
      <c r="K660" s="4">
        <f>_xlfn.NUMBERVALUE(Test_Length_Start[[#This Row],[Column12]])</f>
        <v>6.2297350560547704</v>
      </c>
      <c r="L660" s="8">
        <f>_xlfn.NUMBERVALUE(Test_Length_Start[[#This Row],[Column10]])</f>
        <v>0.70795800459995595</v>
      </c>
      <c r="M660" s="4">
        <f>_xlfn.NUMBERVALUE(Test_Length_Start[[#This Row],[Column11]])</f>
        <v>0.70472675966604503</v>
      </c>
      <c r="N660" s="8">
        <f>Tableau2[[#This Row],[Longueur manquante]]-(6-Tableau2[[#This Row],[longueur]])</f>
        <v>-1.0632895648500544</v>
      </c>
    </row>
    <row r="661" spans="2:14" x14ac:dyDescent="0.25">
      <c r="B661" s="3" t="str">
        <f t="shared" si="20"/>
        <v>14</v>
      </c>
      <c r="C661" s="4" t="str">
        <f>Test_Length_Start[[#This Row],[Column1]]</f>
        <v>14-Camera-0,1</v>
      </c>
      <c r="D661" s="3">
        <f t="shared" si="21"/>
        <v>1</v>
      </c>
      <c r="E661" s="4">
        <f>_xlfn.NUMBERVALUE(Test_Length_Start[[#This Row],[Column2]])</f>
        <v>45.070437006233597</v>
      </c>
      <c r="F661" s="4">
        <f>_xlfn.NUMBERVALUE(Test_Length_Start[[#This Row],[Column3]])</f>
        <v>3.6092345923236402</v>
      </c>
      <c r="G661" s="4">
        <f>_xlfn.NUMBERVALUE(Test_Length_Start[[#This Row],[Column4]])</f>
        <v>2.7453738645067199E-2</v>
      </c>
      <c r="H661" s="4">
        <f>_xlfn.NUMBERVALUE(Test_Length_Start[[#This Row],[Column5]])</f>
        <v>8.7244209141118301E-2</v>
      </c>
      <c r="I661" s="4">
        <f>_xlfn.NUMBERVALUE(Test_Length_Start[[#This Row],[Column6]])</f>
        <v>1.89483424377698E-2</v>
      </c>
      <c r="J661" s="4">
        <f>_xlfn.NUMBERVALUE(Test_Length_Start[[#This Row],[Column7]])</f>
        <v>6.8822009483414603E-2</v>
      </c>
      <c r="K661" s="4">
        <f>_xlfn.NUMBERVALUE(Test_Length_Start[[#This Row],[Column12]])</f>
        <v>7.1715163029730302</v>
      </c>
      <c r="L661" s="8">
        <f>_xlfn.NUMBERVALUE(Test_Length_Start[[#This Row],[Column10]])</f>
        <v>9.7918115277994405E-2</v>
      </c>
      <c r="M661" s="4">
        <f>_xlfn.NUMBERVALUE(Test_Length_Start[[#This Row],[Column11]])</f>
        <v>0.43421017956604402</v>
      </c>
      <c r="N661" s="8">
        <f>Tableau2[[#This Row],[Longueur manquante]]-(6-Tableau2[[#This Row],[longueur]])</f>
        <v>-1.9565552281103158</v>
      </c>
    </row>
    <row r="662" spans="2:14" x14ac:dyDescent="0.25">
      <c r="B662" s="3" t="str">
        <f t="shared" si="20"/>
        <v>14</v>
      </c>
      <c r="C662" s="4" t="str">
        <f>Test_Length_Start[[#This Row],[Column1]]</f>
        <v>14-Camera-0,15000000000000002</v>
      </c>
      <c r="D662" s="3">
        <f t="shared" si="21"/>
        <v>1.5</v>
      </c>
      <c r="E662" s="4">
        <f>_xlfn.NUMBERVALUE(Test_Length_Start[[#This Row],[Column2]])</f>
        <v>26.032550853052602</v>
      </c>
      <c r="F662" s="4">
        <f>_xlfn.NUMBERVALUE(Test_Length_Start[[#This Row],[Column3]])</f>
        <v>3.72257565817001</v>
      </c>
      <c r="G662" s="4">
        <f>_xlfn.NUMBERVALUE(Test_Length_Start[[#This Row],[Column4]])</f>
        <v>0.16966529871487401</v>
      </c>
      <c r="H662" s="4">
        <f>_xlfn.NUMBERVALUE(Test_Length_Start[[#This Row],[Column5]])</f>
        <v>0.27041989104443398</v>
      </c>
      <c r="I662" s="4">
        <f>_xlfn.NUMBERVALUE(Test_Length_Start[[#This Row],[Column6]])</f>
        <v>0.13787625192310701</v>
      </c>
      <c r="J662" s="4">
        <f>_xlfn.NUMBERVALUE(Test_Length_Start[[#This Row],[Column7]])</f>
        <v>0.17976319847962199</v>
      </c>
      <c r="K662" s="4">
        <f>_xlfn.NUMBERVALUE(Test_Length_Start[[#This Row],[Column12]])</f>
        <v>5.2808956550434196</v>
      </c>
      <c r="L662" s="8">
        <f>_xlfn.NUMBERVALUE(Test_Length_Start[[#This Row],[Column10]])</f>
        <v>0.54280126427353603</v>
      </c>
      <c r="M662" s="4">
        <f>_xlfn.NUMBERVALUE(Test_Length_Start[[#This Row],[Column11]])</f>
        <v>1.0004491838408101</v>
      </c>
      <c r="N662" s="8">
        <f>Tableau2[[#This Row],[Longueur manquante]]-(6-Tableau2[[#This Row],[longueur]])</f>
        <v>-1.2769751579891799</v>
      </c>
    </row>
    <row r="663" spans="2:14" x14ac:dyDescent="0.25">
      <c r="B663" s="3" t="str">
        <f t="shared" si="20"/>
        <v>14</v>
      </c>
      <c r="C663" s="4" t="str">
        <f>Test_Length_Start[[#This Row],[Column1]]</f>
        <v>14-Camera-0,15000000000000002</v>
      </c>
      <c r="D663" s="3">
        <f t="shared" si="21"/>
        <v>1.5</v>
      </c>
      <c r="E663" s="4">
        <f>_xlfn.NUMBERVALUE(Test_Length_Start[[#This Row],[Column2]])</f>
        <v>63.084973653315501</v>
      </c>
      <c r="F663" s="4">
        <f>_xlfn.NUMBERVALUE(Test_Length_Start[[#This Row],[Column3]])</f>
        <v>3.7974725716488198</v>
      </c>
      <c r="G663" s="4">
        <f>_xlfn.NUMBERVALUE(Test_Length_Start[[#This Row],[Column4]])</f>
        <v>0.14016181156760299</v>
      </c>
      <c r="H663" s="4">
        <f>_xlfn.NUMBERVALUE(Test_Length_Start[[#This Row],[Column5]])</f>
        <v>0.18167665721953599</v>
      </c>
      <c r="I663" s="4">
        <f>_xlfn.NUMBERVALUE(Test_Length_Start[[#This Row],[Column6]])</f>
        <v>7.6643269330253699E-2</v>
      </c>
      <c r="J663" s="4">
        <f>_xlfn.NUMBERVALUE(Test_Length_Start[[#This Row],[Column7]])</f>
        <v>0.13505212306452999</v>
      </c>
      <c r="K663" s="4">
        <f>_xlfn.NUMBERVALUE(Test_Length_Start[[#This Row],[Column12]])</f>
        <v>4.87355847598519</v>
      </c>
      <c r="L663" s="8">
        <f>_xlfn.NUMBERVALUE(Test_Length_Start[[#This Row],[Column10]])</f>
        <v>0.50073571142517204</v>
      </c>
      <c r="M663" s="4">
        <f>_xlfn.NUMBERVALUE(Test_Length_Start[[#This Row],[Column11]])</f>
        <v>0.62284458789184904</v>
      </c>
      <c r="N663" s="8">
        <f>Tableau2[[#This Row],[Longueur manquante]]-(6-Tableau2[[#This Row],[longueur]])</f>
        <v>-1.5796828404593311</v>
      </c>
    </row>
    <row r="664" spans="2:14" x14ac:dyDescent="0.25">
      <c r="B664" s="3" t="str">
        <f t="shared" si="20"/>
        <v>14</v>
      </c>
      <c r="C664" s="4" t="str">
        <f>Test_Length_Start[[#This Row],[Column1]]</f>
        <v>14-Camera-0,15000000000000002</v>
      </c>
      <c r="D664" s="3">
        <f t="shared" si="21"/>
        <v>1.5</v>
      </c>
      <c r="E664" s="4">
        <f>_xlfn.NUMBERVALUE(Test_Length_Start[[#This Row],[Column2]])</f>
        <v>41.542632973096303</v>
      </c>
      <c r="F664" s="4">
        <f>_xlfn.NUMBERVALUE(Test_Length_Start[[#This Row],[Column3]])</f>
        <v>3.7700019776003</v>
      </c>
      <c r="G664" s="4">
        <f>_xlfn.NUMBERVALUE(Test_Length_Start[[#This Row],[Column4]])</f>
        <v>8.5544101460035202E-2</v>
      </c>
      <c r="H664" s="4">
        <f>_xlfn.NUMBERVALUE(Test_Length_Start[[#This Row],[Column5]])</f>
        <v>0.123942977027475</v>
      </c>
      <c r="I664" s="4">
        <f>_xlfn.NUMBERVALUE(Test_Length_Start[[#This Row],[Column6]])</f>
        <v>6.7288523394724797E-2</v>
      </c>
      <c r="J664" s="4">
        <f>_xlfn.NUMBERVALUE(Test_Length_Start[[#This Row],[Column7]])</f>
        <v>0.11736634026509001</v>
      </c>
      <c r="K664" s="4">
        <f>_xlfn.NUMBERVALUE(Test_Length_Start[[#This Row],[Column12]])</f>
        <v>4.8536783509189201</v>
      </c>
      <c r="L664" s="8">
        <f>_xlfn.NUMBERVALUE(Test_Length_Start[[#This Row],[Column10]])</f>
        <v>0.25165981158707101</v>
      </c>
      <c r="M664" s="4">
        <f>_xlfn.NUMBERVALUE(Test_Length_Start[[#This Row],[Column11]])</f>
        <v>0.42345778153512598</v>
      </c>
      <c r="N664" s="8">
        <f>Tableau2[[#This Row],[Longueur manquante]]-(6-Tableau2[[#This Row],[longueur]])</f>
        <v>-1.8065402408645741</v>
      </c>
    </row>
    <row r="665" spans="2:14" x14ac:dyDescent="0.25">
      <c r="B665" s="3" t="str">
        <f t="shared" si="20"/>
        <v>14</v>
      </c>
      <c r="C665" s="4" t="str">
        <f>Test_Length_Start[[#This Row],[Column1]]</f>
        <v>14-Camera-0,15000000000000002</v>
      </c>
      <c r="D665" s="3">
        <f t="shared" si="21"/>
        <v>1.5</v>
      </c>
      <c r="E665" s="4">
        <f>_xlfn.NUMBERVALUE(Test_Length_Start[[#This Row],[Column2]])</f>
        <v>26.3729466739656</v>
      </c>
      <c r="F665" s="4">
        <f>_xlfn.NUMBERVALUE(Test_Length_Start[[#This Row],[Column3]])</f>
        <v>4.26425675157207</v>
      </c>
      <c r="G665" s="4">
        <f>_xlfn.NUMBERVALUE(Test_Length_Start[[#This Row],[Column4]])</f>
        <v>0.129450590050219</v>
      </c>
      <c r="H665" s="4">
        <f>_xlfn.NUMBERVALUE(Test_Length_Start[[#This Row],[Column5]])</f>
        <v>0.15349994518188401</v>
      </c>
      <c r="I665" s="4">
        <f>_xlfn.NUMBERVALUE(Test_Length_Start[[#This Row],[Column6]])</f>
        <v>0.11058894750484501</v>
      </c>
      <c r="J665" s="4">
        <f>_xlfn.NUMBERVALUE(Test_Length_Start[[#This Row],[Column7]])</f>
        <v>0.14336898306597901</v>
      </c>
      <c r="K665" s="4">
        <f>_xlfn.NUMBERVALUE(Test_Length_Start[[#This Row],[Column12]])</f>
        <v>4.7113109369529402</v>
      </c>
      <c r="L665" s="8">
        <f>_xlfn.NUMBERVALUE(Test_Length_Start[[#This Row],[Column10]])</f>
        <v>0.40607669313642603</v>
      </c>
      <c r="M665" s="4">
        <f>_xlfn.NUMBERVALUE(Test_Length_Start[[#This Row],[Column11]])</f>
        <v>0.40612945961054397</v>
      </c>
      <c r="N665" s="8">
        <f>Tableau2[[#This Row],[Longueur manquante]]-(6-Tableau2[[#This Row],[longueur]])</f>
        <v>-1.329613788817386</v>
      </c>
    </row>
    <row r="666" spans="2:14" x14ac:dyDescent="0.25">
      <c r="B666" s="3" t="str">
        <f t="shared" si="20"/>
        <v>14</v>
      </c>
      <c r="C666" s="4" t="str">
        <f>Test_Length_Start[[#This Row],[Column1]]</f>
        <v>14-Camera-0,15000000000000002</v>
      </c>
      <c r="D666" s="3">
        <f t="shared" si="21"/>
        <v>1.5</v>
      </c>
      <c r="E666" s="4">
        <f>_xlfn.NUMBERVALUE(Test_Length_Start[[#This Row],[Column2]])</f>
        <v>86.482183459814095</v>
      </c>
      <c r="F666" s="4">
        <f>_xlfn.NUMBERVALUE(Test_Length_Start[[#This Row],[Column3]])</f>
        <v>4.1244073526536198</v>
      </c>
      <c r="G666" s="4">
        <f>_xlfn.NUMBERVALUE(Test_Length_Start[[#This Row],[Column4]])</f>
        <v>0.14387078359014199</v>
      </c>
      <c r="H666" s="4">
        <f>_xlfn.NUMBERVALUE(Test_Length_Start[[#This Row],[Column5]])</f>
        <v>0.17344833746761701</v>
      </c>
      <c r="I666" s="4">
        <f>_xlfn.NUMBERVALUE(Test_Length_Start[[#This Row],[Column6]])</f>
        <v>0.12828426848723601</v>
      </c>
      <c r="J666" s="4">
        <f>_xlfn.NUMBERVALUE(Test_Length_Start[[#This Row],[Column7]])</f>
        <v>0.147939773581688</v>
      </c>
      <c r="K666" s="4">
        <f>_xlfn.NUMBERVALUE(Test_Length_Start[[#This Row],[Column12]])</f>
        <v>5.50155150797218</v>
      </c>
      <c r="L666" s="8">
        <f>_xlfn.NUMBERVALUE(Test_Length_Start[[#This Row],[Column10]])</f>
        <v>0.372447803077677</v>
      </c>
      <c r="M666" s="4">
        <f>_xlfn.NUMBERVALUE(Test_Length_Start[[#This Row],[Column11]])</f>
        <v>0.65754713650463703</v>
      </c>
      <c r="N666" s="8">
        <f>Tableau2[[#This Row],[Longueur manquante]]-(6-Tableau2[[#This Row],[longueur]])</f>
        <v>-1.2180455108417432</v>
      </c>
    </row>
    <row r="667" spans="2:14" x14ac:dyDescent="0.25">
      <c r="B667" s="3" t="str">
        <f t="shared" si="20"/>
        <v>14</v>
      </c>
      <c r="C667" s="4" t="str">
        <f>Test_Length_Start[[#This Row],[Column1]]</f>
        <v>14-Camera-0,15000000000000002</v>
      </c>
      <c r="D667" s="3">
        <f t="shared" si="21"/>
        <v>1.5</v>
      </c>
      <c r="E667" s="4">
        <f>_xlfn.NUMBERVALUE(Test_Length_Start[[#This Row],[Column2]])</f>
        <v>48.116856184860097</v>
      </c>
      <c r="F667" s="4">
        <f>_xlfn.NUMBERVALUE(Test_Length_Start[[#This Row],[Column3]])</f>
        <v>3.8249208143565401</v>
      </c>
      <c r="G667" s="4">
        <f>_xlfn.NUMBERVALUE(Test_Length_Start[[#This Row],[Column4]])</f>
        <v>0.11687610215189501</v>
      </c>
      <c r="H667" s="4">
        <f>_xlfn.NUMBERVALUE(Test_Length_Start[[#This Row],[Column5]])</f>
        <v>0.15042536349886501</v>
      </c>
      <c r="I667" s="4">
        <f>_xlfn.NUMBERVALUE(Test_Length_Start[[#This Row],[Column6]])</f>
        <v>0.106887334841146</v>
      </c>
      <c r="J667" s="4">
        <f>_xlfn.NUMBERVALUE(Test_Length_Start[[#This Row],[Column7]])</f>
        <v>0.14540496934241001</v>
      </c>
      <c r="K667" s="4">
        <f>_xlfn.NUMBERVALUE(Test_Length_Start[[#This Row],[Column12]])</f>
        <v>4.9424656600458503</v>
      </c>
      <c r="L667" s="8">
        <f>_xlfn.NUMBERVALUE(Test_Length_Start[[#This Row],[Column10]])</f>
        <v>0.356197739526663</v>
      </c>
      <c r="M667" s="4">
        <f>_xlfn.NUMBERVALUE(Test_Length_Start[[#This Row],[Column11]])</f>
        <v>0.46441841072335099</v>
      </c>
      <c r="N667" s="8">
        <f>Tableau2[[#This Row],[Longueur manquante]]-(6-Tableau2[[#This Row],[longueur]])</f>
        <v>-1.7106607749201088</v>
      </c>
    </row>
    <row r="668" spans="2:14" x14ac:dyDescent="0.25">
      <c r="B668" s="3" t="str">
        <f t="shared" si="20"/>
        <v>14</v>
      </c>
      <c r="C668" s="4" t="str">
        <f>Test_Length_Start[[#This Row],[Column1]]</f>
        <v>14-Camera-0,15000000000000002</v>
      </c>
      <c r="D668" s="3">
        <f t="shared" si="21"/>
        <v>1.5</v>
      </c>
      <c r="E668" s="4">
        <f>_xlfn.NUMBERVALUE(Test_Length_Start[[#This Row],[Column2]])</f>
        <v>89.355752558040706</v>
      </c>
      <c r="F668" s="4">
        <f>_xlfn.NUMBERVALUE(Test_Length_Start[[#This Row],[Column3]])</f>
        <v>3.8352574781306799</v>
      </c>
      <c r="G668" s="4">
        <f>_xlfn.NUMBERVALUE(Test_Length_Start[[#This Row],[Column4]])</f>
        <v>0.10492245903957</v>
      </c>
      <c r="H668" s="4">
        <f>_xlfn.NUMBERVALUE(Test_Length_Start[[#This Row],[Column5]])</f>
        <v>0.14600109634684599</v>
      </c>
      <c r="I668" s="4">
        <f>_xlfn.NUMBERVALUE(Test_Length_Start[[#This Row],[Column6]])</f>
        <v>8.8980278067990498E-2</v>
      </c>
      <c r="J668" s="4">
        <f>_xlfn.NUMBERVALUE(Test_Length_Start[[#This Row],[Column7]])</f>
        <v>0.12605476916924299</v>
      </c>
      <c r="K668" s="4">
        <f>_xlfn.NUMBERVALUE(Test_Length_Start[[#This Row],[Column12]])</f>
        <v>4.9157847700407702</v>
      </c>
      <c r="L668" s="8">
        <f>_xlfn.NUMBERVALUE(Test_Length_Start[[#This Row],[Column10]])</f>
        <v>0.30106289397084801</v>
      </c>
      <c r="M668" s="4">
        <f>_xlfn.NUMBERVALUE(Test_Length_Start[[#This Row],[Column11]])</f>
        <v>0.55694573508507605</v>
      </c>
      <c r="N668" s="8">
        <f>Tableau2[[#This Row],[Longueur manquante]]-(6-Tableau2[[#This Row],[longueur]])</f>
        <v>-1.607796786784244</v>
      </c>
    </row>
    <row r="669" spans="2:14" x14ac:dyDescent="0.25">
      <c r="B669" s="3" t="str">
        <f t="shared" si="20"/>
        <v>14</v>
      </c>
      <c r="C669" s="4" t="str">
        <f>Test_Length_Start[[#This Row],[Column1]]</f>
        <v>14-Camera-0,15000000000000002</v>
      </c>
      <c r="D669" s="3">
        <f t="shared" si="21"/>
        <v>1.5</v>
      </c>
      <c r="E669" s="4">
        <f>_xlfn.NUMBERVALUE(Test_Length_Start[[#This Row],[Column2]])</f>
        <v>62.612901136580099</v>
      </c>
      <c r="F669" s="4">
        <f>_xlfn.NUMBERVALUE(Test_Length_Start[[#This Row],[Column3]])</f>
        <v>4.1321795526851997</v>
      </c>
      <c r="G669" s="4">
        <f>_xlfn.NUMBERVALUE(Test_Length_Start[[#This Row],[Column4]])</f>
        <v>8.3406301440203404E-2</v>
      </c>
      <c r="H669" s="4">
        <f>_xlfn.NUMBERVALUE(Test_Length_Start[[#This Row],[Column5]])</f>
        <v>0.113556815737352</v>
      </c>
      <c r="I669" s="4">
        <f>_xlfn.NUMBERVALUE(Test_Length_Start[[#This Row],[Column6]])</f>
        <v>7.4697206658248097E-2</v>
      </c>
      <c r="J669" s="4">
        <f>_xlfn.NUMBERVALUE(Test_Length_Start[[#This Row],[Column7]])</f>
        <v>0.11112663448841199</v>
      </c>
      <c r="K669" s="4">
        <f>_xlfn.NUMBERVALUE(Test_Length_Start[[#This Row],[Column12]])</f>
        <v>5.8840543819824198</v>
      </c>
      <c r="L669" s="8">
        <f>_xlfn.NUMBERVALUE(Test_Length_Start[[#This Row],[Column10]])</f>
        <v>0.213565388517509</v>
      </c>
      <c r="M669" s="4">
        <f>_xlfn.NUMBERVALUE(Test_Length_Start[[#This Row],[Column11]])</f>
        <v>0.33860937559437099</v>
      </c>
      <c r="N669" s="8">
        <f>Tableau2[[#This Row],[Longueur manquante]]-(6-Tableau2[[#This Row],[longueur]])</f>
        <v>-1.5292110717204292</v>
      </c>
    </row>
    <row r="670" spans="2:14" x14ac:dyDescent="0.25">
      <c r="B670" s="3" t="str">
        <f t="shared" si="20"/>
        <v>14</v>
      </c>
      <c r="C670" s="4" t="str">
        <f>Test_Length_Start[[#This Row],[Column1]]</f>
        <v>14-Camera-0,15000000000000002</v>
      </c>
      <c r="D670" s="3">
        <f t="shared" si="21"/>
        <v>1.5</v>
      </c>
      <c r="E670" s="4">
        <f>_xlfn.NUMBERVALUE(Test_Length_Start[[#This Row],[Column2]])</f>
        <v>42.272607343993897</v>
      </c>
      <c r="F670" s="4">
        <f>_xlfn.NUMBERVALUE(Test_Length_Start[[#This Row],[Column3]])</f>
        <v>3.7485203137274801</v>
      </c>
      <c r="G670" s="4">
        <f>_xlfn.NUMBERVALUE(Test_Length_Start[[#This Row],[Column4]])</f>
        <v>0.110917566908236</v>
      </c>
      <c r="H670" s="4">
        <f>_xlfn.NUMBERVALUE(Test_Length_Start[[#This Row],[Column5]])</f>
        <v>0.15977954942488101</v>
      </c>
      <c r="I670" s="4">
        <f>_xlfn.NUMBERVALUE(Test_Length_Start[[#This Row],[Column6]])</f>
        <v>7.7676223510643794E-2</v>
      </c>
      <c r="J670" s="4">
        <f>_xlfn.NUMBERVALUE(Test_Length_Start[[#This Row],[Column7]])</f>
        <v>0.13243097432694301</v>
      </c>
      <c r="K670" s="4">
        <f>_xlfn.NUMBERVALUE(Test_Length_Start[[#This Row],[Column12]])</f>
        <v>4.9466483979485902</v>
      </c>
      <c r="L670" s="8">
        <f>_xlfn.NUMBERVALUE(Test_Length_Start[[#This Row],[Column10]])</f>
        <v>0.41240222348768601</v>
      </c>
      <c r="M670" s="4">
        <f>_xlfn.NUMBERVALUE(Test_Length_Start[[#This Row],[Column11]])</f>
        <v>0.52801123924400495</v>
      </c>
      <c r="N670" s="8">
        <f>Tableau2[[#This Row],[Longueur manquante]]-(6-Tableau2[[#This Row],[longueur]])</f>
        <v>-1.7234684470285151</v>
      </c>
    </row>
    <row r="671" spans="2:14" x14ac:dyDescent="0.25">
      <c r="B671" s="3" t="str">
        <f t="shared" si="20"/>
        <v>14</v>
      </c>
      <c r="C671" s="4" t="str">
        <f>Test_Length_Start[[#This Row],[Column1]]</f>
        <v>14-Camera-0,15000000000000002</v>
      </c>
      <c r="D671" s="3">
        <f t="shared" si="21"/>
        <v>1.5</v>
      </c>
      <c r="E671" s="4">
        <f>_xlfn.NUMBERVALUE(Test_Length_Start[[#This Row],[Column2]])</f>
        <v>77.435221228119303</v>
      </c>
      <c r="F671" s="4">
        <f>_xlfn.NUMBERVALUE(Test_Length_Start[[#This Row],[Column3]])</f>
        <v>4.0526993334036403</v>
      </c>
      <c r="G671" s="4">
        <f>_xlfn.NUMBERVALUE(Test_Length_Start[[#This Row],[Column4]])</f>
        <v>8.8916614517657103E-2</v>
      </c>
      <c r="H671" s="4">
        <f>_xlfn.NUMBERVALUE(Test_Length_Start[[#This Row],[Column5]])</f>
        <v>0.13086946489075399</v>
      </c>
      <c r="I671" s="4">
        <f>_xlfn.NUMBERVALUE(Test_Length_Start[[#This Row],[Column6]])</f>
        <v>6.3065696717931899E-2</v>
      </c>
      <c r="J671" s="4">
        <f>_xlfn.NUMBERVALUE(Test_Length_Start[[#This Row],[Column7]])</f>
        <v>0.101731024755189</v>
      </c>
      <c r="K671" s="4">
        <f>_xlfn.NUMBERVALUE(Test_Length_Start[[#This Row],[Column12]])</f>
        <v>4.9327634809305803</v>
      </c>
      <c r="L671" s="8">
        <f>_xlfn.NUMBERVALUE(Test_Length_Start[[#This Row],[Column10]])</f>
        <v>0.30645141532307901</v>
      </c>
      <c r="M671" s="4">
        <f>_xlfn.NUMBERVALUE(Test_Length_Start[[#This Row],[Column11]])</f>
        <v>0.65689617106010201</v>
      </c>
      <c r="N671" s="8">
        <f>Tableau2[[#This Row],[Longueur manquante]]-(6-Tableau2[[#This Row],[longueur]])</f>
        <v>-1.2904044955362577</v>
      </c>
    </row>
    <row r="672" spans="2:14" x14ac:dyDescent="0.25">
      <c r="B672" s="3" t="str">
        <f t="shared" si="20"/>
        <v>14</v>
      </c>
      <c r="C672" s="4" t="str">
        <f>Test_Length_Start[[#This Row],[Column1]]</f>
        <v>14-Camera-0,15000000000000002</v>
      </c>
      <c r="D672" s="3">
        <f t="shared" si="21"/>
        <v>1.5</v>
      </c>
      <c r="E672" s="4">
        <f>_xlfn.NUMBERVALUE(Test_Length_Start[[#This Row],[Column2]])</f>
        <v>56.794913853288399</v>
      </c>
      <c r="F672" s="4">
        <f>_xlfn.NUMBERVALUE(Test_Length_Start[[#This Row],[Column3]])</f>
        <v>4.2165034160753603</v>
      </c>
      <c r="G672" s="4">
        <f>_xlfn.NUMBERVALUE(Test_Length_Start[[#This Row],[Column4]])</f>
        <v>8.1532419315844595E-2</v>
      </c>
      <c r="H672" s="4">
        <f>_xlfn.NUMBERVALUE(Test_Length_Start[[#This Row],[Column5]])</f>
        <v>0.112698563991759</v>
      </c>
      <c r="I672" s="4">
        <f>_xlfn.NUMBERVALUE(Test_Length_Start[[#This Row],[Column6]])</f>
        <v>6.3695231602921107E-2</v>
      </c>
      <c r="J672" s="4">
        <f>_xlfn.NUMBERVALUE(Test_Length_Start[[#This Row],[Column7]])</f>
        <v>9.9136743440358305E-2</v>
      </c>
      <c r="K672" s="4">
        <f>_xlfn.NUMBERVALUE(Test_Length_Start[[#This Row],[Column12]])</f>
        <v>4.6918426119955203</v>
      </c>
      <c r="L672" s="8">
        <f>_xlfn.NUMBERVALUE(Test_Length_Start[[#This Row],[Column10]])</f>
        <v>0.28737386319380298</v>
      </c>
      <c r="M672" s="4">
        <f>_xlfn.NUMBERVALUE(Test_Length_Start[[#This Row],[Column11]])</f>
        <v>0.53312096942081</v>
      </c>
      <c r="N672" s="8">
        <f>Tableau2[[#This Row],[Longueur manquante]]-(6-Tableau2[[#This Row],[longueur]])</f>
        <v>-1.2503756145038296</v>
      </c>
    </row>
    <row r="673" spans="2:14" x14ac:dyDescent="0.25">
      <c r="B673" s="3" t="str">
        <f t="shared" si="20"/>
        <v>14</v>
      </c>
      <c r="C673" s="4" t="str">
        <f>Test_Length_Start[[#This Row],[Column1]]</f>
        <v>14-Camera-0,15000000000000002</v>
      </c>
      <c r="D673" s="3">
        <f t="shared" si="21"/>
        <v>1.5</v>
      </c>
      <c r="E673" s="4">
        <f>_xlfn.NUMBERVALUE(Test_Length_Start[[#This Row],[Column2]])</f>
        <v>44.667031472137197</v>
      </c>
      <c r="F673" s="4">
        <f>_xlfn.NUMBERVALUE(Test_Length_Start[[#This Row],[Column3]])</f>
        <v>3.9571893584623101</v>
      </c>
      <c r="G673" s="4">
        <f>_xlfn.NUMBERVALUE(Test_Length_Start[[#This Row],[Column4]])</f>
        <v>7.8071011246945404E-2</v>
      </c>
      <c r="H673" s="4">
        <f>_xlfn.NUMBERVALUE(Test_Length_Start[[#This Row],[Column5]])</f>
        <v>0.107873185633555</v>
      </c>
      <c r="I673" s="4">
        <f>_xlfn.NUMBERVALUE(Test_Length_Start[[#This Row],[Column6]])</f>
        <v>7.5695200793577E-2</v>
      </c>
      <c r="J673" s="4">
        <f>_xlfn.NUMBERVALUE(Test_Length_Start[[#This Row],[Column7]])</f>
        <v>0.104599686284525</v>
      </c>
      <c r="K673" s="4">
        <f>_xlfn.NUMBERVALUE(Test_Length_Start[[#This Row],[Column12]])</f>
        <v>5.78114859806373</v>
      </c>
      <c r="L673" s="8">
        <f>_xlfn.NUMBERVALUE(Test_Length_Start[[#This Row],[Column10]])</f>
        <v>0.217221085476724</v>
      </c>
      <c r="M673" s="4">
        <f>_xlfn.NUMBERVALUE(Test_Length_Start[[#This Row],[Column11]])</f>
        <v>0.39046421493422001</v>
      </c>
      <c r="N673" s="8">
        <f>Tableau2[[#This Row],[Longueur manquante]]-(6-Tableau2[[#This Row],[longueur]])</f>
        <v>-1.65234642660347</v>
      </c>
    </row>
    <row r="674" spans="2:14" x14ac:dyDescent="0.25">
      <c r="B674" s="3" t="str">
        <f t="shared" si="20"/>
        <v>14</v>
      </c>
      <c r="C674" s="4" t="str">
        <f>Test_Length_Start[[#This Row],[Column1]]</f>
        <v>14-Camera-0,15000000000000002</v>
      </c>
      <c r="D674" s="3">
        <f t="shared" si="21"/>
        <v>1.5</v>
      </c>
      <c r="E674" s="4">
        <f>_xlfn.NUMBERVALUE(Test_Length_Start[[#This Row],[Column2]])</f>
        <v>78.533520220233299</v>
      </c>
      <c r="F674" s="4">
        <f>_xlfn.NUMBERVALUE(Test_Length_Start[[#This Row],[Column3]])</f>
        <v>4.0360339357988302</v>
      </c>
      <c r="G674" s="4">
        <f>_xlfn.NUMBERVALUE(Test_Length_Start[[#This Row],[Column4]])</f>
        <v>0.14632151576078001</v>
      </c>
      <c r="H674" s="4">
        <f>_xlfn.NUMBERVALUE(Test_Length_Start[[#This Row],[Column5]])</f>
        <v>0.17105034104726799</v>
      </c>
      <c r="I674" s="4">
        <f>_xlfn.NUMBERVALUE(Test_Length_Start[[#This Row],[Column6]])</f>
        <v>0.123860676369745</v>
      </c>
      <c r="J674" s="4">
        <f>_xlfn.NUMBERVALUE(Test_Length_Start[[#This Row],[Column7]])</f>
        <v>0.14092437573661601</v>
      </c>
      <c r="K674" s="4">
        <f>_xlfn.NUMBERVALUE(Test_Length_Start[[#This Row],[Column12]])</f>
        <v>5.0130205890163699</v>
      </c>
      <c r="L674" s="8">
        <f>_xlfn.NUMBERVALUE(Test_Length_Start[[#This Row],[Column10]])</f>
        <v>0.43505881202312802</v>
      </c>
      <c r="M674" s="4">
        <f>_xlfn.NUMBERVALUE(Test_Length_Start[[#This Row],[Column11]])</f>
        <v>0.60213515007676599</v>
      </c>
      <c r="N674" s="8">
        <f>Tableau2[[#This Row],[Longueur manquante]]-(6-Tableau2[[#This Row],[longueur]])</f>
        <v>-1.3618309141244038</v>
      </c>
    </row>
    <row r="675" spans="2:14" x14ac:dyDescent="0.25">
      <c r="B675" s="3" t="str">
        <f t="shared" si="20"/>
        <v>14</v>
      </c>
      <c r="C675" s="4" t="str">
        <f>Test_Length_Start[[#This Row],[Column1]]</f>
        <v>14-Camera-0,15000000000000002</v>
      </c>
      <c r="D675" s="3">
        <f t="shared" si="21"/>
        <v>1.5</v>
      </c>
      <c r="E675" s="4">
        <f>_xlfn.NUMBERVALUE(Test_Length_Start[[#This Row],[Column2]])</f>
        <v>61.313206779048699</v>
      </c>
      <c r="F675" s="4">
        <f>_xlfn.NUMBERVALUE(Test_Length_Start[[#This Row],[Column3]])</f>
        <v>4.3132708411285599</v>
      </c>
      <c r="G675" s="4">
        <f>_xlfn.NUMBERVALUE(Test_Length_Start[[#This Row],[Column4]])</f>
        <v>0.17163936670701299</v>
      </c>
      <c r="H675" s="4">
        <f>_xlfn.NUMBERVALUE(Test_Length_Start[[#This Row],[Column5]])</f>
        <v>0.19570598875130199</v>
      </c>
      <c r="I675" s="4">
        <f>_xlfn.NUMBERVALUE(Test_Length_Start[[#This Row],[Column6]])</f>
        <v>0.13282055795769701</v>
      </c>
      <c r="J675" s="4">
        <f>_xlfn.NUMBERVALUE(Test_Length_Start[[#This Row],[Column7]])</f>
        <v>0.14625376013597599</v>
      </c>
      <c r="K675" s="4">
        <f>_xlfn.NUMBERVALUE(Test_Length_Start[[#This Row],[Column12]])</f>
        <v>4.9614390969509197</v>
      </c>
      <c r="L675" s="8">
        <f>_xlfn.NUMBERVALUE(Test_Length_Start[[#This Row],[Column10]])</f>
        <v>0.48675868534927003</v>
      </c>
      <c r="M675" s="4">
        <f>_xlfn.NUMBERVALUE(Test_Length_Start[[#This Row],[Column11]])</f>
        <v>0.72631790650494199</v>
      </c>
      <c r="N675" s="8">
        <f>Tableau2[[#This Row],[Longueur manquante]]-(6-Tableau2[[#This Row],[longueur]])</f>
        <v>-0.96041125236649816</v>
      </c>
    </row>
    <row r="676" spans="2:14" x14ac:dyDescent="0.25">
      <c r="B676" s="3" t="str">
        <f t="shared" si="20"/>
        <v>14</v>
      </c>
      <c r="C676" s="4" t="str">
        <f>Test_Length_Start[[#This Row],[Column1]]</f>
        <v>14-Camera-0,15000000000000002</v>
      </c>
      <c r="D676" s="3">
        <f t="shared" si="21"/>
        <v>1.5</v>
      </c>
      <c r="E676" s="4">
        <f>_xlfn.NUMBERVALUE(Test_Length_Start[[#This Row],[Column2]])</f>
        <v>82.618785113511507</v>
      </c>
      <c r="F676" s="4">
        <f>_xlfn.NUMBERVALUE(Test_Length_Start[[#This Row],[Column3]])</f>
        <v>4.3643598673850299</v>
      </c>
      <c r="G676" s="4">
        <f>_xlfn.NUMBERVALUE(Test_Length_Start[[#This Row],[Column4]])</f>
        <v>0.11304009731037799</v>
      </c>
      <c r="H676" s="4">
        <f>_xlfn.NUMBERVALUE(Test_Length_Start[[#This Row],[Column5]])</f>
        <v>0.236813321266934</v>
      </c>
      <c r="I676" s="4">
        <f>_xlfn.NUMBERVALUE(Test_Length_Start[[#This Row],[Column6]])</f>
        <v>0.105328698878528</v>
      </c>
      <c r="J676" s="4">
        <f>_xlfn.NUMBERVALUE(Test_Length_Start[[#This Row],[Column7]])</f>
        <v>0.164773658573622</v>
      </c>
      <c r="K676" s="4">
        <f>_xlfn.NUMBERVALUE(Test_Length_Start[[#This Row],[Column12]])</f>
        <v>4.6562835529912201</v>
      </c>
      <c r="L676" s="8">
        <f>_xlfn.NUMBERVALUE(Test_Length_Start[[#This Row],[Column10]])</f>
        <v>0.27706143105497</v>
      </c>
      <c r="M676" s="4">
        <f>_xlfn.NUMBERVALUE(Test_Length_Start[[#This Row],[Column11]])</f>
        <v>0.97607014613030396</v>
      </c>
      <c r="N676" s="8">
        <f>Tableau2[[#This Row],[Longueur manquante]]-(6-Tableau2[[#This Row],[longueur]])</f>
        <v>-0.65956998648466614</v>
      </c>
    </row>
    <row r="677" spans="2:14" x14ac:dyDescent="0.25">
      <c r="B677" s="3" t="str">
        <f t="shared" si="20"/>
        <v>14</v>
      </c>
      <c r="C677" s="4" t="str">
        <f>Test_Length_Start[[#This Row],[Column1]]</f>
        <v>14-Camera-0,15000000000000002</v>
      </c>
      <c r="D677" s="3">
        <f t="shared" si="21"/>
        <v>1.5</v>
      </c>
      <c r="E677" s="4">
        <f>_xlfn.NUMBERVALUE(Test_Length_Start[[#This Row],[Column2]])</f>
        <v>45.556799908144498</v>
      </c>
      <c r="F677" s="4">
        <f>_xlfn.NUMBERVALUE(Test_Length_Start[[#This Row],[Column3]])</f>
        <v>4.0377941821043901</v>
      </c>
      <c r="G677" s="4">
        <f>_xlfn.NUMBERVALUE(Test_Length_Start[[#This Row],[Column4]])</f>
        <v>0.108662215154991</v>
      </c>
      <c r="H677" s="4">
        <f>_xlfn.NUMBERVALUE(Test_Length_Start[[#This Row],[Column5]])</f>
        <v>0.145668122295531</v>
      </c>
      <c r="I677" s="4">
        <f>_xlfn.NUMBERVALUE(Test_Length_Start[[#This Row],[Column6]])</f>
        <v>8.8278209848502903E-2</v>
      </c>
      <c r="J677" s="4">
        <f>_xlfn.NUMBERVALUE(Test_Length_Start[[#This Row],[Column7]])</f>
        <v>0.13092270665310099</v>
      </c>
      <c r="K677" s="4">
        <f>_xlfn.NUMBERVALUE(Test_Length_Start[[#This Row],[Column12]])</f>
        <v>5.3638189689954698</v>
      </c>
      <c r="L677" s="8">
        <f>_xlfn.NUMBERVALUE(Test_Length_Start[[#This Row],[Column10]])</f>
        <v>0.35389957379076098</v>
      </c>
      <c r="M677" s="4">
        <f>_xlfn.NUMBERVALUE(Test_Length_Start[[#This Row],[Column11]])</f>
        <v>0.47982441562968797</v>
      </c>
      <c r="N677" s="8">
        <f>Tableau2[[#This Row],[Longueur manquante]]-(6-Tableau2[[#This Row],[longueur]])</f>
        <v>-1.4823814022659219</v>
      </c>
    </row>
    <row r="678" spans="2:14" x14ac:dyDescent="0.25">
      <c r="B678" s="3" t="str">
        <f t="shared" si="20"/>
        <v>14</v>
      </c>
      <c r="C678" s="4" t="str">
        <f>Test_Length_Start[[#This Row],[Column1]]</f>
        <v>14-Camera-0,15000000000000002</v>
      </c>
      <c r="D678" s="3">
        <f t="shared" si="21"/>
        <v>1.5</v>
      </c>
      <c r="E678" s="4">
        <f>_xlfn.NUMBERVALUE(Test_Length_Start[[#This Row],[Column2]])</f>
        <v>71.062176097659602</v>
      </c>
      <c r="F678" s="4">
        <f>_xlfn.NUMBERVALUE(Test_Length_Start[[#This Row],[Column3]])</f>
        <v>4.2827910013474</v>
      </c>
      <c r="G678" s="4">
        <f>_xlfn.NUMBERVALUE(Test_Length_Start[[#This Row],[Column4]])</f>
        <v>0.109148551680259</v>
      </c>
      <c r="H678" s="4">
        <f>_xlfn.NUMBERVALUE(Test_Length_Start[[#This Row],[Column5]])</f>
        <v>0.14819616319000201</v>
      </c>
      <c r="I678" s="4">
        <f>_xlfn.NUMBERVALUE(Test_Length_Start[[#This Row],[Column6]])</f>
        <v>7.4842749070550399E-2</v>
      </c>
      <c r="J678" s="4">
        <f>_xlfn.NUMBERVALUE(Test_Length_Start[[#This Row],[Column7]])</f>
        <v>0.112808143390052</v>
      </c>
      <c r="K678" s="4">
        <f>_xlfn.NUMBERVALUE(Test_Length_Start[[#This Row],[Column12]])</f>
        <v>4.7415205860743299</v>
      </c>
      <c r="L678" s="8">
        <f>_xlfn.NUMBERVALUE(Test_Length_Start[[#This Row],[Column10]])</f>
        <v>0.37750624560236001</v>
      </c>
      <c r="M678" s="4">
        <f>_xlfn.NUMBERVALUE(Test_Length_Start[[#This Row],[Column11]])</f>
        <v>0.63750165433713102</v>
      </c>
      <c r="N678" s="8">
        <f>Tableau2[[#This Row],[Longueur manquante]]-(6-Tableau2[[#This Row],[longueur]])</f>
        <v>-1.079707344315469</v>
      </c>
    </row>
    <row r="679" spans="2:14" x14ac:dyDescent="0.25">
      <c r="B679" s="3" t="str">
        <f t="shared" si="20"/>
        <v>14</v>
      </c>
      <c r="C679" s="4" t="str">
        <f>Test_Length_Start[[#This Row],[Column1]]</f>
        <v>14-Camera-0,15000000000000002</v>
      </c>
      <c r="D679" s="3">
        <f t="shared" si="21"/>
        <v>1.5</v>
      </c>
      <c r="E679" s="4">
        <f>_xlfn.NUMBERVALUE(Test_Length_Start[[#This Row],[Column2]])</f>
        <v>49.633013394719299</v>
      </c>
      <c r="F679" s="4">
        <f>_xlfn.NUMBERVALUE(Test_Length_Start[[#This Row],[Column3]])</f>
        <v>4.1417666155699697</v>
      </c>
      <c r="G679" s="4">
        <f>_xlfn.NUMBERVALUE(Test_Length_Start[[#This Row],[Column4]])</f>
        <v>0.155208252434407</v>
      </c>
      <c r="H679" s="4">
        <f>_xlfn.NUMBERVALUE(Test_Length_Start[[#This Row],[Column5]])</f>
        <v>0.16481815593472099</v>
      </c>
      <c r="I679" s="4">
        <f>_xlfn.NUMBERVALUE(Test_Length_Start[[#This Row],[Column6]])</f>
        <v>0.12745514818440201</v>
      </c>
      <c r="J679" s="4">
        <f>_xlfn.NUMBERVALUE(Test_Length_Start[[#This Row],[Column7]])</f>
        <v>0.13855530393809701</v>
      </c>
      <c r="K679" s="4">
        <f>_xlfn.NUMBERVALUE(Test_Length_Start[[#This Row],[Column12]])</f>
        <v>4.7654124990804103</v>
      </c>
      <c r="L679" s="8">
        <f>_xlfn.NUMBERVALUE(Test_Length_Start[[#This Row],[Column10]])</f>
        <v>0.37833118046484898</v>
      </c>
      <c r="M679" s="4">
        <f>_xlfn.NUMBERVALUE(Test_Length_Start[[#This Row],[Column11]])</f>
        <v>0.56861076287067902</v>
      </c>
      <c r="N679" s="8">
        <f>Tableau2[[#This Row],[Longueur manquante]]-(6-Tableau2[[#This Row],[longueur]])</f>
        <v>-1.2896226215593511</v>
      </c>
    </row>
    <row r="680" spans="2:14" x14ac:dyDescent="0.25">
      <c r="B680" s="3" t="str">
        <f t="shared" si="20"/>
        <v>14</v>
      </c>
      <c r="C680" s="4" t="str">
        <f>Test_Length_Start[[#This Row],[Column1]]</f>
        <v>14-Camera-0,15000000000000002</v>
      </c>
      <c r="D680" s="3">
        <f t="shared" si="21"/>
        <v>1.5</v>
      </c>
      <c r="E680" s="4">
        <f>_xlfn.NUMBERVALUE(Test_Length_Start[[#This Row],[Column2]])</f>
        <v>40.758113250814603</v>
      </c>
      <c r="F680" s="4">
        <f>_xlfn.NUMBERVALUE(Test_Length_Start[[#This Row],[Column3]])</f>
        <v>3.8207521060313501</v>
      </c>
      <c r="G680" s="4">
        <f>_xlfn.NUMBERVALUE(Test_Length_Start[[#This Row],[Column4]])</f>
        <v>6.0726471231311703E-2</v>
      </c>
      <c r="H680" s="4">
        <f>_xlfn.NUMBERVALUE(Test_Length_Start[[#This Row],[Column5]])</f>
        <v>9.7151545912504897E-2</v>
      </c>
      <c r="I680" s="4">
        <f>_xlfn.NUMBERVALUE(Test_Length_Start[[#This Row],[Column6]])</f>
        <v>5.0347763034264803E-2</v>
      </c>
      <c r="J680" s="4">
        <f>_xlfn.NUMBERVALUE(Test_Length_Start[[#This Row],[Column7]])</f>
        <v>9.7300838173228293E-2</v>
      </c>
      <c r="K680" s="4">
        <f>_xlfn.NUMBERVALUE(Test_Length_Start[[#This Row],[Column12]])</f>
        <v>4.9061999890254802</v>
      </c>
      <c r="L680" s="8">
        <f>_xlfn.NUMBERVALUE(Test_Length_Start[[#This Row],[Column10]])</f>
        <v>0.15997873673091301</v>
      </c>
      <c r="M680" s="4">
        <f>_xlfn.NUMBERVALUE(Test_Length_Start[[#This Row],[Column11]])</f>
        <v>0.376939459116645</v>
      </c>
      <c r="N680" s="8">
        <f>Tableau2[[#This Row],[Longueur manquante]]-(6-Tableau2[[#This Row],[longueur]])</f>
        <v>-1.8023084348520049</v>
      </c>
    </row>
    <row r="681" spans="2:14" x14ac:dyDescent="0.25">
      <c r="B681" s="3" t="str">
        <f t="shared" si="20"/>
        <v>14</v>
      </c>
      <c r="C681" s="4" t="str">
        <f>Test_Length_Start[[#This Row],[Column1]]</f>
        <v>14-Camera-0,15000000000000002</v>
      </c>
      <c r="D681" s="3">
        <f t="shared" si="21"/>
        <v>1.5</v>
      </c>
      <c r="E681" s="4">
        <f>_xlfn.NUMBERVALUE(Test_Length_Start[[#This Row],[Column2]])</f>
        <v>26.5977396537305</v>
      </c>
      <c r="F681" s="4">
        <f>_xlfn.NUMBERVALUE(Test_Length_Start[[#This Row],[Column3]])</f>
        <v>4.1296078336687403</v>
      </c>
      <c r="G681" s="4">
        <f>_xlfn.NUMBERVALUE(Test_Length_Start[[#This Row],[Column4]])</f>
        <v>0.13627607186860699</v>
      </c>
      <c r="H681" s="4">
        <f>_xlfn.NUMBERVALUE(Test_Length_Start[[#This Row],[Column5]])</f>
        <v>0.16687923398874799</v>
      </c>
      <c r="I681" s="4">
        <f>_xlfn.NUMBERVALUE(Test_Length_Start[[#This Row],[Column6]])</f>
        <v>0.110918322200717</v>
      </c>
      <c r="J681" s="4">
        <f>_xlfn.NUMBERVALUE(Test_Length_Start[[#This Row],[Column7]])</f>
        <v>0.14859897452302501</v>
      </c>
      <c r="K681" s="4">
        <f>_xlfn.NUMBERVALUE(Test_Length_Start[[#This Row],[Column12]])</f>
        <v>5.0497160959057501</v>
      </c>
      <c r="L681" s="8">
        <f>_xlfn.NUMBERVALUE(Test_Length_Start[[#This Row],[Column10]])</f>
        <v>0.40855737230324202</v>
      </c>
      <c r="M681" s="4">
        <f>_xlfn.NUMBERVALUE(Test_Length_Start[[#This Row],[Column11]])</f>
        <v>0.43099827797856</v>
      </c>
      <c r="N681" s="8">
        <f>Tableau2[[#This Row],[Longueur manquante]]-(6-Tableau2[[#This Row],[longueur]])</f>
        <v>-1.4393938883526998</v>
      </c>
    </row>
    <row r="682" spans="2:14" x14ac:dyDescent="0.25">
      <c r="B682" s="3" t="str">
        <f t="shared" si="20"/>
        <v>14</v>
      </c>
      <c r="C682" s="4" t="str">
        <f>Test_Length_Start[[#This Row],[Column1]]</f>
        <v>14-Ground_Truth</v>
      </c>
      <c r="D682" s="3">
        <f t="shared" si="21"/>
        <v>-2</v>
      </c>
      <c r="E682" s="4">
        <f>_xlfn.NUMBERVALUE(Test_Length_Start[[#This Row],[Column2]])</f>
        <v>33.513382174990603</v>
      </c>
      <c r="F682" s="4">
        <f>_xlfn.NUMBERVALUE(Test_Length_Start[[#This Row],[Column3]])</f>
        <v>3.8993607692538399</v>
      </c>
      <c r="G682" s="4">
        <f>_xlfn.NUMBERVALUE(Test_Length_Start[[#This Row],[Column4]])</f>
        <v>5.71261992353004E-2</v>
      </c>
      <c r="H682" s="4">
        <f>_xlfn.NUMBERVALUE(Test_Length_Start[[#This Row],[Column5]])</f>
        <v>0.13349457124400399</v>
      </c>
      <c r="I682" s="4">
        <f>_xlfn.NUMBERVALUE(Test_Length_Start[[#This Row],[Column6]])</f>
        <v>2.4192053285026001E-2</v>
      </c>
      <c r="J682" s="4">
        <f>_xlfn.NUMBERVALUE(Test_Length_Start[[#This Row],[Column7]])</f>
        <v>0.103454316429305</v>
      </c>
      <c r="K682" s="4">
        <f>_xlfn.NUMBERVALUE(Test_Length_Start[[#This Row],[Column12]])</f>
        <v>3.4322646888904198</v>
      </c>
      <c r="L682" s="8">
        <f>_xlfn.NUMBERVALUE(Test_Length_Start[[#This Row],[Column10]])</f>
        <v>0.26078363837787799</v>
      </c>
      <c r="M682" s="4">
        <f>_xlfn.NUMBERVALUE(Test_Length_Start[[#This Row],[Column11]])</f>
        <v>0.589538067548389</v>
      </c>
      <c r="N682" s="8">
        <f>Tableau2[[#This Row],[Longueur manquante]]-(6-Tableau2[[#This Row],[longueur]])</f>
        <v>-1.5111011631977711</v>
      </c>
    </row>
    <row r="683" spans="2:14" x14ac:dyDescent="0.25">
      <c r="B683" s="3" t="str">
        <f t="shared" si="20"/>
        <v>14</v>
      </c>
      <c r="C683" s="4" t="str">
        <f>Test_Length_Start[[#This Row],[Column1]]</f>
        <v>14-Ground_Truth</v>
      </c>
      <c r="D683" s="3">
        <f t="shared" si="21"/>
        <v>-2</v>
      </c>
      <c r="E683" s="4">
        <f>_xlfn.NUMBERVALUE(Test_Length_Start[[#This Row],[Column2]])</f>
        <v>55.718449656680697</v>
      </c>
      <c r="F683" s="4">
        <f>_xlfn.NUMBERVALUE(Test_Length_Start[[#This Row],[Column3]])</f>
        <v>3.6589609775573</v>
      </c>
      <c r="G683" s="4">
        <f>_xlfn.NUMBERVALUE(Test_Length_Start[[#This Row],[Column4]])</f>
        <v>1.32366091219516E-2</v>
      </c>
      <c r="H683" s="4">
        <f>_xlfn.NUMBERVALUE(Test_Length_Start[[#This Row],[Column5]])</f>
        <v>8.3351696282542506E-2</v>
      </c>
      <c r="I683" s="4">
        <f>_xlfn.NUMBERVALUE(Test_Length_Start[[#This Row],[Column6]])</f>
        <v>7.52825829741026E-3</v>
      </c>
      <c r="J683" s="4">
        <f>_xlfn.NUMBERVALUE(Test_Length_Start[[#This Row],[Column7]])</f>
        <v>5.0880268653792297E-2</v>
      </c>
      <c r="K683" s="4">
        <f>_xlfn.NUMBERVALUE(Test_Length_Start[[#This Row],[Column12]])</f>
        <v>3.58921959402505</v>
      </c>
      <c r="L683" s="8">
        <f>_xlfn.NUMBERVALUE(Test_Length_Start[[#This Row],[Column10]])</f>
        <v>5.0074852025953097E-2</v>
      </c>
      <c r="M683" s="4">
        <f>_xlfn.NUMBERVALUE(Test_Length_Start[[#This Row],[Column11]])</f>
        <v>0.42896309613872602</v>
      </c>
      <c r="N683" s="8">
        <f>Tableau2[[#This Row],[Longueur manquante]]-(6-Tableau2[[#This Row],[longueur]])</f>
        <v>-1.9120759263039739</v>
      </c>
    </row>
    <row r="684" spans="2:14" x14ac:dyDescent="0.25">
      <c r="B684" s="3" t="str">
        <f t="shared" si="20"/>
        <v>14</v>
      </c>
      <c r="C684" s="4" t="str">
        <f>Test_Length_Start[[#This Row],[Column1]]</f>
        <v>14-Ground_Truth</v>
      </c>
      <c r="D684" s="3">
        <f t="shared" si="21"/>
        <v>-2</v>
      </c>
      <c r="E684" s="4">
        <f>_xlfn.NUMBERVALUE(Test_Length_Start[[#This Row],[Column2]])</f>
        <v>51.335171484178403</v>
      </c>
      <c r="F684" s="4">
        <f>_xlfn.NUMBERVALUE(Test_Length_Start[[#This Row],[Column3]])</f>
        <v>3.8407769136147398</v>
      </c>
      <c r="G684" s="4">
        <f>_xlfn.NUMBERVALUE(Test_Length_Start[[#This Row],[Column4]])</f>
        <v>2.0159393170742501E-2</v>
      </c>
      <c r="H684" s="4">
        <f>_xlfn.NUMBERVALUE(Test_Length_Start[[#This Row],[Column5]])</f>
        <v>7.3132271339288193E-2</v>
      </c>
      <c r="I684" s="4">
        <f>_xlfn.NUMBERVALUE(Test_Length_Start[[#This Row],[Column6]])</f>
        <v>1.4226663640587099E-2</v>
      </c>
      <c r="J684" s="4">
        <f>_xlfn.NUMBERVALUE(Test_Length_Start[[#This Row],[Column7]])</f>
        <v>5.76220909741453E-2</v>
      </c>
      <c r="K684" s="4">
        <f>_xlfn.NUMBERVALUE(Test_Length_Start[[#This Row],[Column12]])</f>
        <v>4.1512077719671598</v>
      </c>
      <c r="L684" s="8">
        <f>_xlfn.NUMBERVALUE(Test_Length_Start[[#This Row],[Column10]])</f>
        <v>7.1922280010609893E-2</v>
      </c>
      <c r="M684" s="4">
        <f>_xlfn.NUMBERVALUE(Test_Length_Start[[#This Row],[Column11]])</f>
        <v>0.46025747251361099</v>
      </c>
      <c r="N684" s="8">
        <f>Tableau2[[#This Row],[Longueur manquante]]-(6-Tableau2[[#This Row],[longueur]])</f>
        <v>-1.6989656138716491</v>
      </c>
    </row>
    <row r="685" spans="2:14" x14ac:dyDescent="0.25">
      <c r="B685" s="3" t="str">
        <f t="shared" si="20"/>
        <v>14</v>
      </c>
      <c r="C685" s="4" t="str">
        <f>Test_Length_Start[[#This Row],[Column1]]</f>
        <v>14-Ground_Truth</v>
      </c>
      <c r="D685" s="3">
        <f t="shared" si="21"/>
        <v>-2</v>
      </c>
      <c r="E685" s="4">
        <f>_xlfn.NUMBERVALUE(Test_Length_Start[[#This Row],[Column2]])</f>
        <v>52.358508308198097</v>
      </c>
      <c r="F685" s="4">
        <f>_xlfn.NUMBERVALUE(Test_Length_Start[[#This Row],[Column3]])</f>
        <v>3.6619306858411602</v>
      </c>
      <c r="G685" s="4">
        <f>_xlfn.NUMBERVALUE(Test_Length_Start[[#This Row],[Column4]])</f>
        <v>5.8394978887744003E-3</v>
      </c>
      <c r="H685" s="4">
        <f>_xlfn.NUMBERVALUE(Test_Length_Start[[#This Row],[Column5]])</f>
        <v>7.8162056731946206E-2</v>
      </c>
      <c r="I685" s="4">
        <f>_xlfn.NUMBERVALUE(Test_Length_Start[[#This Row],[Column6]])</f>
        <v>4.3611556192259902E-3</v>
      </c>
      <c r="J685" s="4">
        <f>_xlfn.NUMBERVALUE(Test_Length_Start[[#This Row],[Column7]])</f>
        <v>4.7235750039140698E-2</v>
      </c>
      <c r="K685" s="4">
        <f>_xlfn.NUMBERVALUE(Test_Length_Start[[#This Row],[Column12]])</f>
        <v>3.7291969080688401</v>
      </c>
      <c r="L685" s="8">
        <f>_xlfn.NUMBERVALUE(Test_Length_Start[[#This Row],[Column10]])</f>
        <v>1.8445122123302501E-2</v>
      </c>
      <c r="M685" s="4">
        <f>_xlfn.NUMBERVALUE(Test_Length_Start[[#This Row],[Column11]])</f>
        <v>0.41389213984837597</v>
      </c>
      <c r="N685" s="8">
        <f>Tableau2[[#This Row],[Longueur manquante]]-(6-Tableau2[[#This Row],[longueur]])</f>
        <v>-1.9241771743104639</v>
      </c>
    </row>
    <row r="686" spans="2:14" x14ac:dyDescent="0.25">
      <c r="B686" s="3" t="str">
        <f t="shared" si="20"/>
        <v>14</v>
      </c>
      <c r="C686" s="4" t="str">
        <f>Test_Length_Start[[#This Row],[Column1]]</f>
        <v>14-Ground_Truth</v>
      </c>
      <c r="D686" s="3">
        <f t="shared" si="21"/>
        <v>-2</v>
      </c>
      <c r="E686" s="4">
        <f>_xlfn.NUMBERVALUE(Test_Length_Start[[#This Row],[Column2]])</f>
        <v>68.597193640011994</v>
      </c>
      <c r="F686" s="4">
        <f>_xlfn.NUMBERVALUE(Test_Length_Start[[#This Row],[Column3]])</f>
        <v>3.9099848773066599</v>
      </c>
      <c r="G686" s="4">
        <f>_xlfn.NUMBERVALUE(Test_Length_Start[[#This Row],[Column4]])</f>
        <v>2.0710543288916701E-2</v>
      </c>
      <c r="H686" s="4">
        <f>_xlfn.NUMBERVALUE(Test_Length_Start[[#This Row],[Column5]])</f>
        <v>7.1082809348119405E-2</v>
      </c>
      <c r="I686" s="4">
        <f>_xlfn.NUMBERVALUE(Test_Length_Start[[#This Row],[Column6]])</f>
        <v>1.3282442193920101E-2</v>
      </c>
      <c r="J686" s="4">
        <f>_xlfn.NUMBERVALUE(Test_Length_Start[[#This Row],[Column7]])</f>
        <v>5.6508942376171198E-2</v>
      </c>
      <c r="K686" s="4">
        <f>_xlfn.NUMBERVALUE(Test_Length_Start[[#This Row],[Column12]])</f>
        <v>4.0128222350031102</v>
      </c>
      <c r="L686" s="8">
        <f>_xlfn.NUMBERVALUE(Test_Length_Start[[#This Row],[Column10]])</f>
        <v>7.40830667938812E-2</v>
      </c>
      <c r="M686" s="4">
        <f>_xlfn.NUMBERVALUE(Test_Length_Start[[#This Row],[Column11]])</f>
        <v>0.48683948648525999</v>
      </c>
      <c r="N686" s="8">
        <f>Tableau2[[#This Row],[Longueur manquante]]-(6-Tableau2[[#This Row],[longueur]])</f>
        <v>-1.6031756362080802</v>
      </c>
    </row>
    <row r="687" spans="2:14" x14ac:dyDescent="0.25">
      <c r="B687" s="3" t="str">
        <f t="shared" si="20"/>
        <v>14</v>
      </c>
      <c r="C687" s="4" t="str">
        <f>Test_Length_Start[[#This Row],[Column1]]</f>
        <v>14-Ground_Truth</v>
      </c>
      <c r="D687" s="3">
        <f t="shared" si="21"/>
        <v>-2</v>
      </c>
      <c r="E687" s="4">
        <f>_xlfn.NUMBERVALUE(Test_Length_Start[[#This Row],[Column2]])</f>
        <v>63.497270629820399</v>
      </c>
      <c r="F687" s="4">
        <f>_xlfn.NUMBERVALUE(Test_Length_Start[[#This Row],[Column3]])</f>
        <v>3.68477696729347</v>
      </c>
      <c r="G687" s="4">
        <f>_xlfn.NUMBERVALUE(Test_Length_Start[[#This Row],[Column4]])</f>
        <v>4.38439512733158E-2</v>
      </c>
      <c r="H687" s="4">
        <f>_xlfn.NUMBERVALUE(Test_Length_Start[[#This Row],[Column5]])</f>
        <v>0.103180612622103</v>
      </c>
      <c r="I687" s="4">
        <f>_xlfn.NUMBERVALUE(Test_Length_Start[[#This Row],[Column6]])</f>
        <v>3.1335091736058099E-2</v>
      </c>
      <c r="J687" s="4">
        <f>_xlfn.NUMBERVALUE(Test_Length_Start[[#This Row],[Column7]])</f>
        <v>8.8305140945358102E-2</v>
      </c>
      <c r="K687" s="4">
        <f>_xlfn.NUMBERVALUE(Test_Length_Start[[#This Row],[Column12]])</f>
        <v>3.6944980659754898</v>
      </c>
      <c r="L687" s="8">
        <f>_xlfn.NUMBERVALUE(Test_Length_Start[[#This Row],[Column10]])</f>
        <v>0.13717942811605</v>
      </c>
      <c r="M687" s="4">
        <f>_xlfn.NUMBERVALUE(Test_Length_Start[[#This Row],[Column11]])</f>
        <v>0.47681454271185802</v>
      </c>
      <c r="N687" s="8">
        <f>Tableau2[[#This Row],[Longueur manquante]]-(6-Tableau2[[#This Row],[longueur]])</f>
        <v>-1.838408489994672</v>
      </c>
    </row>
    <row r="688" spans="2:14" x14ac:dyDescent="0.25">
      <c r="B688" s="3" t="str">
        <f t="shared" si="20"/>
        <v>14</v>
      </c>
      <c r="C688" s="4" t="str">
        <f>Test_Length_Start[[#This Row],[Column1]]</f>
        <v>14-Ground_Truth</v>
      </c>
      <c r="D688" s="3">
        <f t="shared" si="21"/>
        <v>-2</v>
      </c>
      <c r="E688" s="4">
        <f>_xlfn.NUMBERVALUE(Test_Length_Start[[#This Row],[Column2]])</f>
        <v>75.279617805703694</v>
      </c>
      <c r="F688" s="4">
        <f>_xlfn.NUMBERVALUE(Test_Length_Start[[#This Row],[Column3]])</f>
        <v>3.9214374474425702</v>
      </c>
      <c r="G688" s="4">
        <f>_xlfn.NUMBERVALUE(Test_Length_Start[[#This Row],[Column4]])</f>
        <v>3.9904993493753198E-2</v>
      </c>
      <c r="H688" s="4">
        <f>_xlfn.NUMBERVALUE(Test_Length_Start[[#This Row],[Column5]])</f>
        <v>7.8730841529526904E-2</v>
      </c>
      <c r="I688" s="4">
        <f>_xlfn.NUMBERVALUE(Test_Length_Start[[#This Row],[Column6]])</f>
        <v>2.2938525960466999E-2</v>
      </c>
      <c r="J688" s="4">
        <f>_xlfn.NUMBERVALUE(Test_Length_Start[[#This Row],[Column7]])</f>
        <v>6.7266595242235397E-2</v>
      </c>
      <c r="K688" s="4">
        <f>_xlfn.NUMBERVALUE(Test_Length_Start[[#This Row],[Column12]])</f>
        <v>3.57910788303706</v>
      </c>
      <c r="L688" s="8">
        <f>_xlfn.NUMBERVALUE(Test_Length_Start[[#This Row],[Column10]])</f>
        <v>0.13621547665446701</v>
      </c>
      <c r="M688" s="4">
        <f>_xlfn.NUMBERVALUE(Test_Length_Start[[#This Row],[Column11]])</f>
        <v>0.47525102918065198</v>
      </c>
      <c r="N688" s="8">
        <f>Tableau2[[#This Row],[Longueur manquante]]-(6-Tableau2[[#This Row],[longueur]])</f>
        <v>-1.6033115233767778</v>
      </c>
    </row>
    <row r="689" spans="2:14" x14ac:dyDescent="0.25">
      <c r="B689" s="3" t="str">
        <f t="shared" si="20"/>
        <v>14</v>
      </c>
      <c r="C689" s="4" t="str">
        <f>Test_Length_Start[[#This Row],[Column1]]</f>
        <v>14-Ground_Truth</v>
      </c>
      <c r="D689" s="3">
        <f t="shared" si="21"/>
        <v>-2</v>
      </c>
      <c r="E689" s="4">
        <f>_xlfn.NUMBERVALUE(Test_Length_Start[[#This Row],[Column2]])</f>
        <v>47.316438330172602</v>
      </c>
      <c r="F689" s="4">
        <f>_xlfn.NUMBERVALUE(Test_Length_Start[[#This Row],[Column3]])</f>
        <v>3.7213704383101298</v>
      </c>
      <c r="G689" s="4">
        <f>_xlfn.NUMBERVALUE(Test_Length_Start[[#This Row],[Column4]])</f>
        <v>1.7690441323600498E-2</v>
      </c>
      <c r="H689" s="4">
        <f>_xlfn.NUMBERVALUE(Test_Length_Start[[#This Row],[Column5]])</f>
        <v>7.3966287850992005E-2</v>
      </c>
      <c r="I689" s="4">
        <f>_xlfn.NUMBERVALUE(Test_Length_Start[[#This Row],[Column6]])</f>
        <v>7.7584094560615097E-3</v>
      </c>
      <c r="J689" s="4">
        <f>_xlfn.NUMBERVALUE(Test_Length_Start[[#This Row],[Column7]])</f>
        <v>5.59139058524157E-2</v>
      </c>
      <c r="K689" s="4">
        <f>_xlfn.NUMBERVALUE(Test_Length_Start[[#This Row],[Column12]])</f>
        <v>3.52412504097446</v>
      </c>
      <c r="L689" s="8">
        <f>_xlfn.NUMBERVALUE(Test_Length_Start[[#This Row],[Column10]])</f>
        <v>6.9706067809046895E-2</v>
      </c>
      <c r="M689" s="4">
        <f>_xlfn.NUMBERVALUE(Test_Length_Start[[#This Row],[Column11]])</f>
        <v>0.43036070491518902</v>
      </c>
      <c r="N689" s="8">
        <f>Tableau2[[#This Row],[Longueur manquante]]-(6-Tableau2[[#This Row],[longueur]])</f>
        <v>-1.8482688567746812</v>
      </c>
    </row>
    <row r="690" spans="2:14" x14ac:dyDescent="0.25">
      <c r="B690" s="3" t="str">
        <f t="shared" si="20"/>
        <v>14</v>
      </c>
      <c r="C690" s="4" t="str">
        <f>Test_Length_Start[[#This Row],[Column1]]</f>
        <v>14-Ground_Truth</v>
      </c>
      <c r="D690" s="3">
        <f t="shared" si="21"/>
        <v>-2</v>
      </c>
      <c r="E690" s="4">
        <f>_xlfn.NUMBERVALUE(Test_Length_Start[[#This Row],[Column2]])</f>
        <v>42.826750816833901</v>
      </c>
      <c r="F690" s="4">
        <f>_xlfn.NUMBERVALUE(Test_Length_Start[[#This Row],[Column3]])</f>
        <v>3.7544615192608202</v>
      </c>
      <c r="G690" s="4">
        <f>_xlfn.NUMBERVALUE(Test_Length_Start[[#This Row],[Column4]])</f>
        <v>5.0184810036529102E-2</v>
      </c>
      <c r="H690" s="4">
        <f>_xlfn.NUMBERVALUE(Test_Length_Start[[#This Row],[Column5]])</f>
        <v>9.4103312283779897E-2</v>
      </c>
      <c r="I690" s="4">
        <f>_xlfn.NUMBERVALUE(Test_Length_Start[[#This Row],[Column6]])</f>
        <v>3.5096887898936897E-2</v>
      </c>
      <c r="J690" s="4">
        <f>_xlfn.NUMBERVALUE(Test_Length_Start[[#This Row],[Column7]])</f>
        <v>8.0346065680775805E-2</v>
      </c>
      <c r="K690" s="4">
        <f>_xlfn.NUMBERVALUE(Test_Length_Start[[#This Row],[Column12]])</f>
        <v>3.4135730420239199</v>
      </c>
      <c r="L690" s="8">
        <f>_xlfn.NUMBERVALUE(Test_Length_Start[[#This Row],[Column10]])</f>
        <v>0.162075082976637</v>
      </c>
      <c r="M690" s="4">
        <f>_xlfn.NUMBERVALUE(Test_Length_Start[[#This Row],[Column11]])</f>
        <v>0.44851828828191997</v>
      </c>
      <c r="N690" s="8">
        <f>Tableau2[[#This Row],[Longueur manquante]]-(6-Tableau2[[#This Row],[longueur]])</f>
        <v>-1.7970201924572597</v>
      </c>
    </row>
    <row r="691" spans="2:14" x14ac:dyDescent="0.25">
      <c r="B691" s="3" t="str">
        <f t="shared" si="20"/>
        <v>14</v>
      </c>
      <c r="C691" s="4" t="str">
        <f>Test_Length_Start[[#This Row],[Column1]]</f>
        <v>14-Ground_Truth</v>
      </c>
      <c r="D691" s="3">
        <f t="shared" si="21"/>
        <v>-2</v>
      </c>
      <c r="E691" s="4">
        <f>_xlfn.NUMBERVALUE(Test_Length_Start[[#This Row],[Column2]])</f>
        <v>53.917531648340898</v>
      </c>
      <c r="F691" s="4">
        <f>_xlfn.NUMBERVALUE(Test_Length_Start[[#This Row],[Column3]])</f>
        <v>4.20981841556062</v>
      </c>
      <c r="G691" s="4">
        <f>_xlfn.NUMBERVALUE(Test_Length_Start[[#This Row],[Column4]])</f>
        <v>3.7380787613432803E-2</v>
      </c>
      <c r="H691" s="4">
        <f>_xlfn.NUMBERVALUE(Test_Length_Start[[#This Row],[Column5]])</f>
        <v>7.8911302345980899E-2</v>
      </c>
      <c r="I691" s="4">
        <f>_xlfn.NUMBERVALUE(Test_Length_Start[[#This Row],[Column6]])</f>
        <v>1.8058842209204101E-2</v>
      </c>
      <c r="J691" s="4">
        <f>_xlfn.NUMBERVALUE(Test_Length_Start[[#This Row],[Column7]])</f>
        <v>5.8442144593399303E-2</v>
      </c>
      <c r="K691" s="4">
        <f>_xlfn.NUMBERVALUE(Test_Length_Start[[#This Row],[Column12]])</f>
        <v>4.54793849389534</v>
      </c>
      <c r="L691" s="8">
        <f>_xlfn.NUMBERVALUE(Test_Length_Start[[#This Row],[Column10]])</f>
        <v>0.33079450321850501</v>
      </c>
      <c r="M691" s="4">
        <f>_xlfn.NUMBERVALUE(Test_Length_Start[[#This Row],[Column11]])</f>
        <v>0.475359388535459</v>
      </c>
      <c r="N691" s="8">
        <f>Tableau2[[#This Row],[Longueur manquante]]-(6-Tableau2[[#This Row],[longueur]])</f>
        <v>-1.314822195903921</v>
      </c>
    </row>
    <row r="692" spans="2:14" x14ac:dyDescent="0.25">
      <c r="B692" s="3" t="str">
        <f t="shared" si="20"/>
        <v>14</v>
      </c>
      <c r="C692" s="4" t="str">
        <f>Test_Length_Start[[#This Row],[Column1]]</f>
        <v>14-Ground_Truth</v>
      </c>
      <c r="D692" s="3">
        <f t="shared" si="21"/>
        <v>-2</v>
      </c>
      <c r="E692" s="4">
        <f>_xlfn.NUMBERVALUE(Test_Length_Start[[#This Row],[Column2]])</f>
        <v>55.661894925439803</v>
      </c>
      <c r="F692" s="4">
        <f>_xlfn.NUMBERVALUE(Test_Length_Start[[#This Row],[Column3]])</f>
        <v>3.79047272146025</v>
      </c>
      <c r="G692" s="4">
        <f>_xlfn.NUMBERVALUE(Test_Length_Start[[#This Row],[Column4]])</f>
        <v>6.7204181756925999E-3</v>
      </c>
      <c r="H692" s="4">
        <f>_xlfn.NUMBERVALUE(Test_Length_Start[[#This Row],[Column5]])</f>
        <v>6.7555357863160304E-2</v>
      </c>
      <c r="I692" s="4">
        <f>_xlfn.NUMBERVALUE(Test_Length_Start[[#This Row],[Column6]])</f>
        <v>6.0188136919972803E-3</v>
      </c>
      <c r="J692" s="4">
        <f>_xlfn.NUMBERVALUE(Test_Length_Start[[#This Row],[Column7]])</f>
        <v>4.3519718796352601E-2</v>
      </c>
      <c r="K692" s="4">
        <f>_xlfn.NUMBERVALUE(Test_Length_Start[[#This Row],[Column12]])</f>
        <v>3.72218171705026</v>
      </c>
      <c r="L692" s="8">
        <f>_xlfn.NUMBERVALUE(Test_Length_Start[[#This Row],[Column10]])</f>
        <v>1.7769343893773201E-2</v>
      </c>
      <c r="M692" s="4">
        <f>_xlfn.NUMBERVALUE(Test_Length_Start[[#This Row],[Column11]])</f>
        <v>0.43950879422462602</v>
      </c>
      <c r="N692" s="8">
        <f>Tableau2[[#This Row],[Longueur manquante]]-(6-Tableau2[[#This Row],[longueur]])</f>
        <v>-1.7700184843151239</v>
      </c>
    </row>
    <row r="693" spans="2:14" x14ac:dyDescent="0.25">
      <c r="B693" s="3" t="str">
        <f t="shared" si="20"/>
        <v>14</v>
      </c>
      <c r="C693" s="4" t="str">
        <f>Test_Length_Start[[#This Row],[Column1]]</f>
        <v>14-Ground_Truth</v>
      </c>
      <c r="D693" s="3">
        <f t="shared" si="21"/>
        <v>-2</v>
      </c>
      <c r="E693" s="4">
        <f>_xlfn.NUMBERVALUE(Test_Length_Start[[#This Row],[Column2]])</f>
        <v>46.9034318302485</v>
      </c>
      <c r="F693" s="4">
        <f>_xlfn.NUMBERVALUE(Test_Length_Start[[#This Row],[Column3]])</f>
        <v>3.6698586149776702</v>
      </c>
      <c r="G693" s="4">
        <f>_xlfn.NUMBERVALUE(Test_Length_Start[[#This Row],[Column4]])</f>
        <v>1.51341680027927E-2</v>
      </c>
      <c r="H693" s="4">
        <f>_xlfn.NUMBERVALUE(Test_Length_Start[[#This Row],[Column5]])</f>
        <v>8.3515598362698895E-2</v>
      </c>
      <c r="I693" s="4">
        <f>_xlfn.NUMBERVALUE(Test_Length_Start[[#This Row],[Column6]])</f>
        <v>1.0829872062377101E-2</v>
      </c>
      <c r="J693" s="4">
        <f>_xlfn.NUMBERVALUE(Test_Length_Start[[#This Row],[Column7]])</f>
        <v>5.1962910006750497E-2</v>
      </c>
      <c r="K693" s="4">
        <f>_xlfn.NUMBERVALUE(Test_Length_Start[[#This Row],[Column12]])</f>
        <v>3.6196318509755598</v>
      </c>
      <c r="L693" s="8">
        <f>_xlfn.NUMBERVALUE(Test_Length_Start[[#This Row],[Column10]])</f>
        <v>5.3104949615911501E-2</v>
      </c>
      <c r="M693" s="4">
        <f>_xlfn.NUMBERVALUE(Test_Length_Start[[#This Row],[Column11]])</f>
        <v>0.40743031964555998</v>
      </c>
      <c r="N693" s="8">
        <f>Tableau2[[#This Row],[Longueur manquante]]-(6-Tableau2[[#This Row],[longueur]])</f>
        <v>-1.9227110653767698</v>
      </c>
    </row>
    <row r="694" spans="2:14" x14ac:dyDescent="0.25">
      <c r="B694" s="3" t="str">
        <f t="shared" si="20"/>
        <v>14</v>
      </c>
      <c r="C694" s="4" t="str">
        <f>Test_Length_Start[[#This Row],[Column1]]</f>
        <v>14-Ground_Truth</v>
      </c>
      <c r="D694" s="3">
        <f t="shared" si="21"/>
        <v>-2</v>
      </c>
      <c r="E694" s="4">
        <f>_xlfn.NUMBERVALUE(Test_Length_Start[[#This Row],[Column2]])</f>
        <v>48.663201948607103</v>
      </c>
      <c r="F694" s="4">
        <f>_xlfn.NUMBERVALUE(Test_Length_Start[[#This Row],[Column3]])</f>
        <v>3.6642340906049</v>
      </c>
      <c r="G694" s="4">
        <f>_xlfn.NUMBERVALUE(Test_Length_Start[[#This Row],[Column4]])</f>
        <v>8.6233156375812598E-3</v>
      </c>
      <c r="H694" s="4">
        <f>_xlfn.NUMBERVALUE(Test_Length_Start[[#This Row],[Column5]])</f>
        <v>7.9577463766459994E-2</v>
      </c>
      <c r="I694" s="4">
        <f>_xlfn.NUMBERVALUE(Test_Length_Start[[#This Row],[Column6]])</f>
        <v>6.0222807289966301E-3</v>
      </c>
      <c r="J694" s="4">
        <f>_xlfn.NUMBERVALUE(Test_Length_Start[[#This Row],[Column7]])</f>
        <v>4.8429537668936103E-2</v>
      </c>
      <c r="K694" s="4">
        <f>_xlfn.NUMBERVALUE(Test_Length_Start[[#This Row],[Column12]])</f>
        <v>3.4405100799631301</v>
      </c>
      <c r="L694" s="8">
        <f>_xlfn.NUMBERVALUE(Test_Length_Start[[#This Row],[Column10]])</f>
        <v>3.2653304462420298E-2</v>
      </c>
      <c r="M694" s="4">
        <f>_xlfn.NUMBERVALUE(Test_Length_Start[[#This Row],[Column11]])</f>
        <v>0.40517309840016003</v>
      </c>
      <c r="N694" s="8">
        <f>Tableau2[[#This Row],[Longueur manquante]]-(6-Tableau2[[#This Row],[longueur]])</f>
        <v>-1.93059281099494</v>
      </c>
    </row>
    <row r="695" spans="2:14" x14ac:dyDescent="0.25">
      <c r="B695" s="3" t="str">
        <f t="shared" si="20"/>
        <v>14</v>
      </c>
      <c r="C695" s="4" t="str">
        <f>Test_Length_Start[[#This Row],[Column1]]</f>
        <v>14-Ground_Truth</v>
      </c>
      <c r="D695" s="3">
        <f t="shared" si="21"/>
        <v>-2</v>
      </c>
      <c r="E695" s="4">
        <f>_xlfn.NUMBERVALUE(Test_Length_Start[[#This Row],[Column2]])</f>
        <v>61.631530326022798</v>
      </c>
      <c r="F695" s="4">
        <f>_xlfn.NUMBERVALUE(Test_Length_Start[[#This Row],[Column3]])</f>
        <v>4.0579794879080504</v>
      </c>
      <c r="G695" s="4">
        <f>_xlfn.NUMBERVALUE(Test_Length_Start[[#This Row],[Column4]])</f>
        <v>4.0058700018125497E-2</v>
      </c>
      <c r="H695" s="4">
        <f>_xlfn.NUMBERVALUE(Test_Length_Start[[#This Row],[Column5]])</f>
        <v>8.5608010183307506E-2</v>
      </c>
      <c r="I695" s="4">
        <f>_xlfn.NUMBERVALUE(Test_Length_Start[[#This Row],[Column6]])</f>
        <v>2.2691933562488099E-2</v>
      </c>
      <c r="J695" s="4">
        <f>_xlfn.NUMBERVALUE(Test_Length_Start[[#This Row],[Column7]])</f>
        <v>6.6458456564154195E-2</v>
      </c>
      <c r="K695" s="4">
        <f>_xlfn.NUMBERVALUE(Test_Length_Start[[#This Row],[Column12]])</f>
        <v>3.9152581359958201</v>
      </c>
      <c r="L695" s="8">
        <f>_xlfn.NUMBERVALUE(Test_Length_Start[[#This Row],[Column10]])</f>
        <v>0.35622139502341699</v>
      </c>
      <c r="M695" s="4">
        <f>_xlfn.NUMBERVALUE(Test_Length_Start[[#This Row],[Column11]])</f>
        <v>0.48465729648994499</v>
      </c>
      <c r="N695" s="8">
        <f>Tableau2[[#This Row],[Longueur manquante]]-(6-Tableau2[[#This Row],[longueur]])</f>
        <v>-1.4573632156020047</v>
      </c>
    </row>
    <row r="696" spans="2:14" x14ac:dyDescent="0.25">
      <c r="B696" s="3" t="str">
        <f t="shared" si="20"/>
        <v>14</v>
      </c>
      <c r="C696" s="4" t="str">
        <f>Test_Length_Start[[#This Row],[Column1]]</f>
        <v>14-Ground_Truth</v>
      </c>
      <c r="D696" s="3">
        <f t="shared" si="21"/>
        <v>-2</v>
      </c>
      <c r="E696" s="4">
        <f>_xlfn.NUMBERVALUE(Test_Length_Start[[#This Row],[Column2]])</f>
        <v>48.171648231971801</v>
      </c>
      <c r="F696" s="4">
        <f>_xlfn.NUMBERVALUE(Test_Length_Start[[#This Row],[Column3]])</f>
        <v>3.7068073936163701</v>
      </c>
      <c r="G696" s="4">
        <f>_xlfn.NUMBERVALUE(Test_Length_Start[[#This Row],[Column4]])</f>
        <v>1.90869344618094E-2</v>
      </c>
      <c r="H696" s="4">
        <f>_xlfn.NUMBERVALUE(Test_Length_Start[[#This Row],[Column5]])</f>
        <v>7.5118271989613794E-2</v>
      </c>
      <c r="I696" s="4">
        <f>_xlfn.NUMBERVALUE(Test_Length_Start[[#This Row],[Column6]])</f>
        <v>1.20720087961884E-2</v>
      </c>
      <c r="J696" s="4">
        <f>_xlfn.NUMBERVALUE(Test_Length_Start[[#This Row],[Column7]])</f>
        <v>5.6349021523206803E-2</v>
      </c>
      <c r="K696" s="4">
        <f>_xlfn.NUMBERVALUE(Test_Length_Start[[#This Row],[Column12]])</f>
        <v>3.55687983497045</v>
      </c>
      <c r="L696" s="8">
        <f>_xlfn.NUMBERVALUE(Test_Length_Start[[#This Row],[Column10]])</f>
        <v>7.10175937209475E-2</v>
      </c>
      <c r="M696" s="4">
        <f>_xlfn.NUMBERVALUE(Test_Length_Start[[#This Row],[Column11]])</f>
        <v>0.42038278457365502</v>
      </c>
      <c r="N696" s="8">
        <f>Tableau2[[#This Row],[Longueur manquante]]-(6-Tableau2[[#This Row],[longueur]])</f>
        <v>-1.8728098218099749</v>
      </c>
    </row>
    <row r="697" spans="2:14" x14ac:dyDescent="0.25">
      <c r="B697" s="3" t="str">
        <f t="shared" si="20"/>
        <v>14</v>
      </c>
      <c r="C697" s="4" t="str">
        <f>Test_Length_Start[[#This Row],[Column1]]</f>
        <v>14-Ground_Truth</v>
      </c>
      <c r="D697" s="3">
        <f t="shared" si="21"/>
        <v>-2</v>
      </c>
      <c r="E697" s="4">
        <f>_xlfn.NUMBERVALUE(Test_Length_Start[[#This Row],[Column2]])</f>
        <v>56.403024735355402</v>
      </c>
      <c r="F697" s="4">
        <f>_xlfn.NUMBERVALUE(Test_Length_Start[[#This Row],[Column3]])</f>
        <v>3.84750334571285</v>
      </c>
      <c r="G697" s="4">
        <f>_xlfn.NUMBERVALUE(Test_Length_Start[[#This Row],[Column4]])</f>
        <v>1.9470039266730299E-2</v>
      </c>
      <c r="H697" s="4">
        <f>_xlfn.NUMBERVALUE(Test_Length_Start[[#This Row],[Column5]])</f>
        <v>6.8343178876972596E-2</v>
      </c>
      <c r="I697" s="4">
        <f>_xlfn.NUMBERVALUE(Test_Length_Start[[#This Row],[Column6]])</f>
        <v>1.66237753094583E-2</v>
      </c>
      <c r="J697" s="4">
        <f>_xlfn.NUMBERVALUE(Test_Length_Start[[#This Row],[Column7]])</f>
        <v>4.9363161206949301E-2</v>
      </c>
      <c r="K697" s="4">
        <f>_xlfn.NUMBERVALUE(Test_Length_Start[[#This Row],[Column12]])</f>
        <v>3.99300929007586</v>
      </c>
      <c r="L697" s="8">
        <f>_xlfn.NUMBERVALUE(Test_Length_Start[[#This Row],[Column10]])</f>
        <v>6.0205358597868401E-2</v>
      </c>
      <c r="M697" s="4">
        <f>_xlfn.NUMBERVALUE(Test_Length_Start[[#This Row],[Column11]])</f>
        <v>0.44169899811808799</v>
      </c>
      <c r="N697" s="8">
        <f>Tableau2[[#This Row],[Longueur manquante]]-(6-Tableau2[[#This Row],[longueur]])</f>
        <v>-1.7107976561690621</v>
      </c>
    </row>
    <row r="698" spans="2:14" x14ac:dyDescent="0.25">
      <c r="B698" s="3" t="str">
        <f t="shared" si="20"/>
        <v>14</v>
      </c>
      <c r="C698" s="4" t="str">
        <f>Test_Length_Start[[#This Row],[Column1]]</f>
        <v>14-Ground_Truth</v>
      </c>
      <c r="D698" s="3">
        <f t="shared" si="21"/>
        <v>-2</v>
      </c>
      <c r="E698" s="4">
        <f>_xlfn.NUMBERVALUE(Test_Length_Start[[#This Row],[Column2]])</f>
        <v>57.565802185969702</v>
      </c>
      <c r="F698" s="4">
        <f>_xlfn.NUMBERVALUE(Test_Length_Start[[#This Row],[Column3]])</f>
        <v>3.8106048611738799</v>
      </c>
      <c r="G698" s="4">
        <f>_xlfn.NUMBERVALUE(Test_Length_Start[[#This Row],[Column4]])</f>
        <v>1.19239092568351E-2</v>
      </c>
      <c r="H698" s="4">
        <f>_xlfn.NUMBERVALUE(Test_Length_Start[[#This Row],[Column5]])</f>
        <v>6.89655952617E-2</v>
      </c>
      <c r="I698" s="4">
        <f>_xlfn.NUMBERVALUE(Test_Length_Start[[#This Row],[Column6]])</f>
        <v>8.3537329008583697E-3</v>
      </c>
      <c r="J698" s="4">
        <f>_xlfn.NUMBERVALUE(Test_Length_Start[[#This Row],[Column7]])</f>
        <v>4.6093948151190799E-2</v>
      </c>
      <c r="K698" s="4">
        <f>_xlfn.NUMBERVALUE(Test_Length_Start[[#This Row],[Column12]])</f>
        <v>3.8964519079308899</v>
      </c>
      <c r="L698" s="8">
        <f>_xlfn.NUMBERVALUE(Test_Length_Start[[#This Row],[Column10]])</f>
        <v>4.6993464202083501E-2</v>
      </c>
      <c r="M698" s="4">
        <f>_xlfn.NUMBERVALUE(Test_Length_Start[[#This Row],[Column11]])</f>
        <v>0.43638078182067003</v>
      </c>
      <c r="N698" s="8">
        <f>Tableau2[[#This Row],[Longueur manquante]]-(6-Tableau2[[#This Row],[longueur]])</f>
        <v>-1.7530143570054502</v>
      </c>
    </row>
    <row r="699" spans="2:14" x14ac:dyDescent="0.25">
      <c r="B699" s="3" t="str">
        <f t="shared" si="20"/>
        <v>14</v>
      </c>
      <c r="C699" s="4" t="str">
        <f>Test_Length_Start[[#This Row],[Column1]]</f>
        <v>14-Ground_Truth</v>
      </c>
      <c r="D699" s="3">
        <f t="shared" si="21"/>
        <v>-2</v>
      </c>
      <c r="E699" s="4">
        <f>_xlfn.NUMBERVALUE(Test_Length_Start[[#This Row],[Column2]])</f>
        <v>74.084869925072894</v>
      </c>
      <c r="F699" s="4">
        <f>_xlfn.NUMBERVALUE(Test_Length_Start[[#This Row],[Column3]])</f>
        <v>3.8516555502794501</v>
      </c>
      <c r="G699" s="4">
        <f>_xlfn.NUMBERVALUE(Test_Length_Start[[#This Row],[Column4]])</f>
        <v>5.9482232889056602E-2</v>
      </c>
      <c r="H699" s="4">
        <f>_xlfn.NUMBERVALUE(Test_Length_Start[[#This Row],[Column5]])</f>
        <v>9.5746099580454894E-2</v>
      </c>
      <c r="I699" s="4">
        <f>_xlfn.NUMBERVALUE(Test_Length_Start[[#This Row],[Column6]])</f>
        <v>3.4073701593248198E-2</v>
      </c>
      <c r="J699" s="4">
        <f>_xlfn.NUMBERVALUE(Test_Length_Start[[#This Row],[Column7]])</f>
        <v>8.2718761535882798E-2</v>
      </c>
      <c r="K699" s="4">
        <f>_xlfn.NUMBERVALUE(Test_Length_Start[[#This Row],[Column12]])</f>
        <v>4.4549516839906502</v>
      </c>
      <c r="L699" s="8">
        <f>_xlfn.NUMBERVALUE(Test_Length_Start[[#This Row],[Column10]])</f>
        <v>0.21084992868243399</v>
      </c>
      <c r="M699" s="4">
        <f>_xlfn.NUMBERVALUE(Test_Length_Start[[#This Row],[Column11]])</f>
        <v>0.45817018532430898</v>
      </c>
      <c r="N699" s="8">
        <f>Tableau2[[#This Row],[Longueur manquante]]-(6-Tableau2[[#This Row],[longueur]])</f>
        <v>-1.690174264396241</v>
      </c>
    </row>
    <row r="700" spans="2:14" x14ac:dyDescent="0.25">
      <c r="B700" s="3" t="str">
        <f t="shared" si="20"/>
        <v>14</v>
      </c>
      <c r="C700" s="4" t="str">
        <f>Test_Length_Start[[#This Row],[Column1]]</f>
        <v>14-Ground_Truth</v>
      </c>
      <c r="D700" s="3">
        <f t="shared" si="21"/>
        <v>-2</v>
      </c>
      <c r="E700" s="4">
        <f>_xlfn.NUMBERVALUE(Test_Length_Start[[#This Row],[Column2]])</f>
        <v>60.272575514421703</v>
      </c>
      <c r="F700" s="4">
        <f>_xlfn.NUMBERVALUE(Test_Length_Start[[#This Row],[Column3]])</f>
        <v>3.8519501651189199</v>
      </c>
      <c r="G700" s="4">
        <f>_xlfn.NUMBERVALUE(Test_Length_Start[[#This Row],[Column4]])</f>
        <v>1.42696033779238E-2</v>
      </c>
      <c r="H700" s="4">
        <f>_xlfn.NUMBERVALUE(Test_Length_Start[[#This Row],[Column5]])</f>
        <v>6.8823192843022504E-2</v>
      </c>
      <c r="I700" s="4">
        <f>_xlfn.NUMBERVALUE(Test_Length_Start[[#This Row],[Column6]])</f>
        <v>9.2010181476354196E-3</v>
      </c>
      <c r="J700" s="4">
        <f>_xlfn.NUMBERVALUE(Test_Length_Start[[#This Row],[Column7]])</f>
        <v>4.8731169344281997E-2</v>
      </c>
      <c r="K700" s="4">
        <f>_xlfn.NUMBERVALUE(Test_Length_Start[[#This Row],[Column12]])</f>
        <v>4.2448144019581298</v>
      </c>
      <c r="L700" s="8">
        <f>_xlfn.NUMBERVALUE(Test_Length_Start[[#This Row],[Column10]])</f>
        <v>5.0504242599732699E-2</v>
      </c>
      <c r="M700" s="4">
        <f>_xlfn.NUMBERVALUE(Test_Length_Start[[#This Row],[Column11]])</f>
        <v>0.47460246569205999</v>
      </c>
      <c r="N700" s="8">
        <f>Tableau2[[#This Row],[Longueur manquante]]-(6-Tableau2[[#This Row],[longueur]])</f>
        <v>-1.6734473691890202</v>
      </c>
    </row>
    <row r="701" spans="2:14" x14ac:dyDescent="0.25">
      <c r="B701" s="3" t="str">
        <f t="shared" si="20"/>
        <v>14</v>
      </c>
      <c r="C701" s="4" t="str">
        <f>Test_Length_Start[[#This Row],[Column1]]</f>
        <v>14-Ground_Truth</v>
      </c>
      <c r="D701" s="3">
        <f t="shared" si="21"/>
        <v>-2</v>
      </c>
      <c r="E701" s="4">
        <f>_xlfn.NUMBERVALUE(Test_Length_Start[[#This Row],[Column2]])</f>
        <v>44.3100831504673</v>
      </c>
      <c r="F701" s="4">
        <f>_xlfn.NUMBERVALUE(Test_Length_Start[[#This Row],[Column3]])</f>
        <v>3.6321004718784802</v>
      </c>
      <c r="G701" s="4">
        <f>_xlfn.NUMBERVALUE(Test_Length_Start[[#This Row],[Column4]])</f>
        <v>1.5229197524919099E-2</v>
      </c>
      <c r="H701" s="4">
        <f>_xlfn.NUMBERVALUE(Test_Length_Start[[#This Row],[Column5]])</f>
        <v>8.1240498810995904E-2</v>
      </c>
      <c r="I701" s="4">
        <f>_xlfn.NUMBERVALUE(Test_Length_Start[[#This Row],[Column6]])</f>
        <v>7.8024492997919598E-3</v>
      </c>
      <c r="J701" s="4">
        <f>_xlfn.NUMBERVALUE(Test_Length_Start[[#This Row],[Column7]])</f>
        <v>5.4234944419431497E-2</v>
      </c>
      <c r="K701" s="4">
        <f>_xlfn.NUMBERVALUE(Test_Length_Start[[#This Row],[Column12]])</f>
        <v>3.7317482819780698</v>
      </c>
      <c r="L701" s="8">
        <f>_xlfn.NUMBERVALUE(Test_Length_Start[[#This Row],[Column10]])</f>
        <v>5.9108678390737697E-2</v>
      </c>
      <c r="M701" s="4">
        <f>_xlfn.NUMBERVALUE(Test_Length_Start[[#This Row],[Column11]])</f>
        <v>0.41100467268277902</v>
      </c>
      <c r="N701" s="8">
        <f>Tableau2[[#This Row],[Longueur manquante]]-(6-Tableau2[[#This Row],[longueur]])</f>
        <v>-1.9568948554387409</v>
      </c>
    </row>
    <row r="702" spans="2:14" x14ac:dyDescent="0.25">
      <c r="B702" s="3" t="str">
        <f t="shared" si="20"/>
        <v>15</v>
      </c>
      <c r="C702" s="4" t="str">
        <f>Test_Length_Start[[#This Row],[Column1]]</f>
        <v>15-Camera-0,0</v>
      </c>
      <c r="D702" s="3">
        <f t="shared" si="21"/>
        <v>0</v>
      </c>
      <c r="E702" s="4">
        <f>_xlfn.NUMBERVALUE(Test_Length_Start[[#This Row],[Column2]])</f>
        <v>16.282793450623899</v>
      </c>
      <c r="F702" s="4">
        <f>_xlfn.NUMBERVALUE(Test_Length_Start[[#This Row],[Column3]])</f>
        <v>3.7641921811808601</v>
      </c>
      <c r="G702" s="4">
        <f>_xlfn.NUMBERVALUE(Test_Length_Start[[#This Row],[Column4]])</f>
        <v>1.89133468117248E-2</v>
      </c>
      <c r="H702" s="4">
        <f>_xlfn.NUMBERVALUE(Test_Length_Start[[#This Row],[Column5]])</f>
        <v>7.8451657908773495E-2</v>
      </c>
      <c r="I702" s="4">
        <f>_xlfn.NUMBERVALUE(Test_Length_Start[[#This Row],[Column6]])</f>
        <v>1.6392305351685298E-2</v>
      </c>
      <c r="J702" s="4">
        <f>_xlfn.NUMBERVALUE(Test_Length_Start[[#This Row],[Column7]])</f>
        <v>5.1638233630051898E-2</v>
      </c>
      <c r="K702" s="4">
        <f>_xlfn.NUMBERVALUE(Test_Length_Start[[#This Row],[Column12]])</f>
        <v>1.9217670209472999</v>
      </c>
      <c r="L702" s="8">
        <f>_xlfn.NUMBERVALUE(Test_Length_Start[[#This Row],[Column10]])</f>
        <v>4.9527130108571002E-2</v>
      </c>
      <c r="M702" s="4">
        <f>_xlfn.NUMBERVALUE(Test_Length_Start[[#This Row],[Column11]])</f>
        <v>0.42031566328801201</v>
      </c>
      <c r="N702" s="8">
        <f>Tableau2[[#This Row],[Longueur manquante]]-(6-Tableau2[[#This Row],[longueur]])</f>
        <v>-1.8154921555311279</v>
      </c>
    </row>
    <row r="703" spans="2:14" x14ac:dyDescent="0.25">
      <c r="B703" s="3" t="str">
        <f t="shared" si="20"/>
        <v>15</v>
      </c>
      <c r="C703" s="4" t="str">
        <f>Test_Length_Start[[#This Row],[Column1]]</f>
        <v>15-Camera-0,0</v>
      </c>
      <c r="D703" s="3">
        <f t="shared" si="21"/>
        <v>0</v>
      </c>
      <c r="E703" s="4">
        <f>_xlfn.NUMBERVALUE(Test_Length_Start[[#This Row],[Column2]])</f>
        <v>22.795370004978999</v>
      </c>
      <c r="F703" s="4">
        <f>_xlfn.NUMBERVALUE(Test_Length_Start[[#This Row],[Column3]])</f>
        <v>3.7787634506662702</v>
      </c>
      <c r="G703" s="4">
        <f>_xlfn.NUMBERVALUE(Test_Length_Start[[#This Row],[Column4]])</f>
        <v>1.71979998313989E-2</v>
      </c>
      <c r="H703" s="4">
        <f>_xlfn.NUMBERVALUE(Test_Length_Start[[#This Row],[Column5]])</f>
        <v>7.4911215940502096E-2</v>
      </c>
      <c r="I703" s="4">
        <f>_xlfn.NUMBERVALUE(Test_Length_Start[[#This Row],[Column6]])</f>
        <v>1.2702659951730901E-2</v>
      </c>
      <c r="J703" s="4">
        <f>_xlfn.NUMBERVALUE(Test_Length_Start[[#This Row],[Column7]])</f>
        <v>5.1706312585905197E-2</v>
      </c>
      <c r="K703" s="4">
        <f>_xlfn.NUMBERVALUE(Test_Length_Start[[#This Row],[Column12]])</f>
        <v>1.7559897230239501</v>
      </c>
      <c r="L703" s="8">
        <f>_xlfn.NUMBERVALUE(Test_Length_Start[[#This Row],[Column10]])</f>
        <v>6.5555933009474293E-2</v>
      </c>
      <c r="M703" s="4">
        <f>_xlfn.NUMBERVALUE(Test_Length_Start[[#This Row],[Column11]])</f>
        <v>0.42162966020913301</v>
      </c>
      <c r="N703" s="8">
        <f>Tableau2[[#This Row],[Longueur manquante]]-(6-Tableau2[[#This Row],[longueur]])</f>
        <v>-1.7996068891245969</v>
      </c>
    </row>
    <row r="704" spans="2:14" x14ac:dyDescent="0.25">
      <c r="B704" s="3" t="str">
        <f t="shared" si="20"/>
        <v>15</v>
      </c>
      <c r="C704" s="4" t="str">
        <f>Test_Length_Start[[#This Row],[Column1]]</f>
        <v>15-Camera-0,0</v>
      </c>
      <c r="D704" s="3">
        <f t="shared" si="21"/>
        <v>0</v>
      </c>
      <c r="E704" s="4">
        <f>_xlfn.NUMBERVALUE(Test_Length_Start[[#This Row],[Column2]])</f>
        <v>18.183787074315799</v>
      </c>
      <c r="F704" s="4">
        <f>_xlfn.NUMBERVALUE(Test_Length_Start[[#This Row],[Column3]])</f>
        <v>3.6156106185020298</v>
      </c>
      <c r="G704" s="4">
        <f>_xlfn.NUMBERVALUE(Test_Length_Start[[#This Row],[Column4]])</f>
        <v>2.3326031637224499E-2</v>
      </c>
      <c r="H704" s="4">
        <f>_xlfn.NUMBERVALUE(Test_Length_Start[[#This Row],[Column5]])</f>
        <v>8.3346142155263606E-2</v>
      </c>
      <c r="I704" s="4">
        <f>_xlfn.NUMBERVALUE(Test_Length_Start[[#This Row],[Column6]])</f>
        <v>1.55281736234558E-2</v>
      </c>
      <c r="J704" s="4">
        <f>_xlfn.NUMBERVALUE(Test_Length_Start[[#This Row],[Column7]])</f>
        <v>5.7439080478136902E-2</v>
      </c>
      <c r="K704" s="4">
        <f>_xlfn.NUMBERVALUE(Test_Length_Start[[#This Row],[Column12]])</f>
        <v>1.7432252540020201</v>
      </c>
      <c r="L704" s="8">
        <f>_xlfn.NUMBERVALUE(Test_Length_Start[[#This Row],[Column10]])</f>
        <v>7.6778333954461195E-2</v>
      </c>
      <c r="M704" s="4">
        <f>_xlfn.NUMBERVALUE(Test_Length_Start[[#This Row],[Column11]])</f>
        <v>0.409096787290393</v>
      </c>
      <c r="N704" s="8">
        <f>Tableau2[[#This Row],[Longueur manquante]]-(6-Tableau2[[#This Row],[longueur]])</f>
        <v>-1.9752925942075772</v>
      </c>
    </row>
    <row r="705" spans="2:14" x14ac:dyDescent="0.25">
      <c r="B705" s="3" t="str">
        <f t="shared" si="20"/>
        <v>15</v>
      </c>
      <c r="C705" s="4" t="str">
        <f>Test_Length_Start[[#This Row],[Column1]]</f>
        <v>15-Camera-0,0</v>
      </c>
      <c r="D705" s="3">
        <f t="shared" si="21"/>
        <v>0</v>
      </c>
      <c r="E705" s="4">
        <f>_xlfn.NUMBERVALUE(Test_Length_Start[[#This Row],[Column2]])</f>
        <v>26.454818517918198</v>
      </c>
      <c r="F705" s="4">
        <f>_xlfn.NUMBERVALUE(Test_Length_Start[[#This Row],[Column3]])</f>
        <v>3.6923493640673599</v>
      </c>
      <c r="G705" s="4">
        <f>_xlfn.NUMBERVALUE(Test_Length_Start[[#This Row],[Column4]])</f>
        <v>2.9936028166281201E-2</v>
      </c>
      <c r="H705" s="4">
        <f>_xlfn.NUMBERVALUE(Test_Length_Start[[#This Row],[Column5]])</f>
        <v>8.3009305760880697E-2</v>
      </c>
      <c r="I705" s="4">
        <f>_xlfn.NUMBERVALUE(Test_Length_Start[[#This Row],[Column6]])</f>
        <v>1.8208682720147001E-2</v>
      </c>
      <c r="J705" s="4">
        <f>_xlfn.NUMBERVALUE(Test_Length_Start[[#This Row],[Column7]])</f>
        <v>6.3868995258072797E-2</v>
      </c>
      <c r="K705" s="4">
        <f>_xlfn.NUMBERVALUE(Test_Length_Start[[#This Row],[Column12]])</f>
        <v>1.7380354780470899</v>
      </c>
      <c r="L705" s="8">
        <f>_xlfn.NUMBERVALUE(Test_Length_Start[[#This Row],[Column10]])</f>
        <v>0.13634556363991299</v>
      </c>
      <c r="M705" s="4">
        <f>_xlfn.NUMBERVALUE(Test_Length_Start[[#This Row],[Column11]])</f>
        <v>0.43131633600507102</v>
      </c>
      <c r="N705" s="8">
        <f>Tableau2[[#This Row],[Longueur manquante]]-(6-Tableau2[[#This Row],[longueur]])</f>
        <v>-1.8763342999275689</v>
      </c>
    </row>
    <row r="706" spans="2:14" x14ac:dyDescent="0.25">
      <c r="B706" s="3" t="str">
        <f t="shared" ref="B706:B769" si="22">SUBSTITUTE(LEFT(C706,2),"-","")</f>
        <v>15</v>
      </c>
      <c r="C706" s="4" t="str">
        <f>Test_Length_Start[[#This Row],[Column1]]</f>
        <v>15-Camera-0,0</v>
      </c>
      <c r="D706" s="3">
        <f t="shared" ref="D706:D769" si="23">_xlfn.NUMBERVALUE(IFERROR(RIGHT(C706,LEN(C706)-SEARCH("-",C706,5)),-0.2))*10</f>
        <v>0</v>
      </c>
      <c r="E706" s="4">
        <f>_xlfn.NUMBERVALUE(Test_Length_Start[[#This Row],[Column2]])</f>
        <v>16.4243317733727</v>
      </c>
      <c r="F706" s="4">
        <f>_xlfn.NUMBERVALUE(Test_Length_Start[[#This Row],[Column3]])</f>
        <v>3.8895519656932498</v>
      </c>
      <c r="G706" s="4">
        <f>_xlfn.NUMBERVALUE(Test_Length_Start[[#This Row],[Column4]])</f>
        <v>2.99177166881394E-2</v>
      </c>
      <c r="H706" s="4">
        <f>_xlfn.NUMBERVALUE(Test_Length_Start[[#This Row],[Column5]])</f>
        <v>7.7233540467603307E-2</v>
      </c>
      <c r="I706" s="4">
        <f>_xlfn.NUMBERVALUE(Test_Length_Start[[#This Row],[Column6]])</f>
        <v>2.5326363730667399E-2</v>
      </c>
      <c r="J706" s="4">
        <f>_xlfn.NUMBERVALUE(Test_Length_Start[[#This Row],[Column7]])</f>
        <v>6.2821896655102502E-2</v>
      </c>
      <c r="K706" s="4">
        <f>_xlfn.NUMBERVALUE(Test_Length_Start[[#This Row],[Column12]])</f>
        <v>1.8432890370022501</v>
      </c>
      <c r="L706" s="8">
        <f>_xlfn.NUMBERVALUE(Test_Length_Start[[#This Row],[Column10]])</f>
        <v>8.9238082899519705E-2</v>
      </c>
      <c r="M706" s="4">
        <f>_xlfn.NUMBERVALUE(Test_Length_Start[[#This Row],[Column11]])</f>
        <v>0.42067666365650402</v>
      </c>
      <c r="N706" s="8">
        <f>Tableau2[[#This Row],[Longueur manquante]]-(6-Tableau2[[#This Row],[longueur]])</f>
        <v>-1.6897713706502462</v>
      </c>
    </row>
    <row r="707" spans="2:14" x14ac:dyDescent="0.25">
      <c r="B707" s="3" t="str">
        <f t="shared" si="22"/>
        <v>15</v>
      </c>
      <c r="C707" s="4" t="str">
        <f>Test_Length_Start[[#This Row],[Column1]]</f>
        <v>15-Camera-0,0</v>
      </c>
      <c r="D707" s="3">
        <f t="shared" si="23"/>
        <v>0</v>
      </c>
      <c r="E707" s="4">
        <f>_xlfn.NUMBERVALUE(Test_Length_Start[[#This Row],[Column2]])</f>
        <v>28.745398998245001</v>
      </c>
      <c r="F707" s="4">
        <f>_xlfn.NUMBERVALUE(Test_Length_Start[[#This Row],[Column3]])</f>
        <v>3.6616437539952398</v>
      </c>
      <c r="G707" s="4">
        <f>_xlfn.NUMBERVALUE(Test_Length_Start[[#This Row],[Column4]])</f>
        <v>2.0337345843110401E-2</v>
      </c>
      <c r="H707" s="4">
        <f>_xlfn.NUMBERVALUE(Test_Length_Start[[#This Row],[Column5]])</f>
        <v>8.3896231753633699E-2</v>
      </c>
      <c r="I707" s="4">
        <f>_xlfn.NUMBERVALUE(Test_Length_Start[[#This Row],[Column6]])</f>
        <v>1.23153453294932E-2</v>
      </c>
      <c r="J707" s="4">
        <f>_xlfn.NUMBERVALUE(Test_Length_Start[[#This Row],[Column7]])</f>
        <v>5.7038869872510299E-2</v>
      </c>
      <c r="K707" s="4">
        <f>_xlfn.NUMBERVALUE(Test_Length_Start[[#This Row],[Column12]])</f>
        <v>1.71082545095123</v>
      </c>
      <c r="L707" s="8">
        <f>_xlfn.NUMBERVALUE(Test_Length_Start[[#This Row],[Column10]])</f>
        <v>9.0832585268616206E-2</v>
      </c>
      <c r="M707" s="4">
        <f>_xlfn.NUMBERVALUE(Test_Length_Start[[#This Row],[Column11]])</f>
        <v>0.41058933793476599</v>
      </c>
      <c r="N707" s="8">
        <f>Tableau2[[#This Row],[Longueur manquante]]-(6-Tableau2[[#This Row],[longueur]])</f>
        <v>-1.9277669080699942</v>
      </c>
    </row>
    <row r="708" spans="2:14" x14ac:dyDescent="0.25">
      <c r="B708" s="3" t="str">
        <f t="shared" si="22"/>
        <v>15</v>
      </c>
      <c r="C708" s="4" t="str">
        <f>Test_Length_Start[[#This Row],[Column1]]</f>
        <v>15-Camera-0,0</v>
      </c>
      <c r="D708" s="3">
        <f t="shared" si="23"/>
        <v>0</v>
      </c>
      <c r="E708" s="4">
        <f>_xlfn.NUMBERVALUE(Test_Length_Start[[#This Row],[Column2]])</f>
        <v>18.4700660994373</v>
      </c>
      <c r="F708" s="4">
        <f>_xlfn.NUMBERVALUE(Test_Length_Start[[#This Row],[Column3]])</f>
        <v>3.64850721532747</v>
      </c>
      <c r="G708" s="4">
        <f>_xlfn.NUMBERVALUE(Test_Length_Start[[#This Row],[Column4]])</f>
        <v>2.8331465734675501E-2</v>
      </c>
      <c r="H708" s="4">
        <f>_xlfn.NUMBERVALUE(Test_Length_Start[[#This Row],[Column5]])</f>
        <v>8.6304128214320597E-2</v>
      </c>
      <c r="I708" s="4">
        <f>_xlfn.NUMBERVALUE(Test_Length_Start[[#This Row],[Column6]])</f>
        <v>2.33296699903674E-2</v>
      </c>
      <c r="J708" s="4">
        <f>_xlfn.NUMBERVALUE(Test_Length_Start[[#This Row],[Column7]])</f>
        <v>6.2907616158743698E-2</v>
      </c>
      <c r="K708" s="4">
        <f>_xlfn.NUMBERVALUE(Test_Length_Start[[#This Row],[Column12]])</f>
        <v>1.85899208602495</v>
      </c>
      <c r="L708" s="8">
        <f>_xlfn.NUMBERVALUE(Test_Length_Start[[#This Row],[Column10]])</f>
        <v>8.0379524946931499E-2</v>
      </c>
      <c r="M708" s="4">
        <f>_xlfn.NUMBERVALUE(Test_Length_Start[[#This Row],[Column11]])</f>
        <v>0.39170960784201098</v>
      </c>
      <c r="N708" s="8">
        <f>Tableau2[[#This Row],[Longueur manquante]]-(6-Tableau2[[#This Row],[longueur]])</f>
        <v>-1.9597831768305189</v>
      </c>
    </row>
    <row r="709" spans="2:14" x14ac:dyDescent="0.25">
      <c r="B709" s="3" t="str">
        <f t="shared" si="22"/>
        <v>15</v>
      </c>
      <c r="C709" s="4" t="str">
        <f>Test_Length_Start[[#This Row],[Column1]]</f>
        <v>15-Camera-0,0</v>
      </c>
      <c r="D709" s="3">
        <f t="shared" si="23"/>
        <v>0</v>
      </c>
      <c r="E709" s="4">
        <f>_xlfn.NUMBERVALUE(Test_Length_Start[[#This Row],[Column2]])</f>
        <v>22.799864701696801</v>
      </c>
      <c r="F709" s="4">
        <f>_xlfn.NUMBERVALUE(Test_Length_Start[[#This Row],[Column3]])</f>
        <v>3.70309555934934</v>
      </c>
      <c r="G709" s="4">
        <f>_xlfn.NUMBERVALUE(Test_Length_Start[[#This Row],[Column4]])</f>
        <v>1.51585575796374E-2</v>
      </c>
      <c r="H709" s="4">
        <f>_xlfn.NUMBERVALUE(Test_Length_Start[[#This Row],[Column5]])</f>
        <v>8.1134467046987402E-2</v>
      </c>
      <c r="I709" s="4">
        <f>_xlfn.NUMBERVALUE(Test_Length_Start[[#This Row],[Column6]])</f>
        <v>1.19687745261362E-2</v>
      </c>
      <c r="J709" s="4">
        <f>_xlfn.NUMBERVALUE(Test_Length_Start[[#This Row],[Column7]])</f>
        <v>5.2332763406235501E-2</v>
      </c>
      <c r="K709" s="4">
        <f>_xlfn.NUMBERVALUE(Test_Length_Start[[#This Row],[Column12]])</f>
        <v>2.2678214439656501</v>
      </c>
      <c r="L709" s="8">
        <f>_xlfn.NUMBERVALUE(Test_Length_Start[[#This Row],[Column10]])</f>
        <v>4.5953716014812497E-2</v>
      </c>
      <c r="M709" s="4">
        <f>_xlfn.NUMBERVALUE(Test_Length_Start[[#This Row],[Column11]])</f>
        <v>0.41538727310648899</v>
      </c>
      <c r="N709" s="8">
        <f>Tableau2[[#This Row],[Longueur manquante]]-(6-Tableau2[[#This Row],[longueur]])</f>
        <v>-1.8815171675441711</v>
      </c>
    </row>
    <row r="710" spans="2:14" x14ac:dyDescent="0.25">
      <c r="B710" s="3" t="str">
        <f t="shared" si="22"/>
        <v>15</v>
      </c>
      <c r="C710" s="4" t="str">
        <f>Test_Length_Start[[#This Row],[Column1]]</f>
        <v>15-Camera-0,0</v>
      </c>
      <c r="D710" s="3">
        <f t="shared" si="23"/>
        <v>0</v>
      </c>
      <c r="E710" s="4">
        <f>_xlfn.NUMBERVALUE(Test_Length_Start[[#This Row],[Column2]])</f>
        <v>29.139946494208999</v>
      </c>
      <c r="F710" s="4">
        <f>_xlfn.NUMBERVALUE(Test_Length_Start[[#This Row],[Column3]])</f>
        <v>3.6029181194078799</v>
      </c>
      <c r="G710" s="4">
        <f>_xlfn.NUMBERVALUE(Test_Length_Start[[#This Row],[Column4]])</f>
        <v>3.36303941235803E-2</v>
      </c>
      <c r="H710" s="4">
        <f>_xlfn.NUMBERVALUE(Test_Length_Start[[#This Row],[Column5]])</f>
        <v>8.7622356126147299E-2</v>
      </c>
      <c r="I710" s="4">
        <f>_xlfn.NUMBERVALUE(Test_Length_Start[[#This Row],[Column6]])</f>
        <v>2.92191078455868E-2</v>
      </c>
      <c r="J710" s="4">
        <f>_xlfn.NUMBERVALUE(Test_Length_Start[[#This Row],[Column7]])</f>
        <v>6.3619465041507894E-2</v>
      </c>
      <c r="K710" s="4">
        <f>_xlfn.NUMBERVALUE(Test_Length_Start[[#This Row],[Column12]])</f>
        <v>1.82501050992868</v>
      </c>
      <c r="L710" s="8">
        <f>_xlfn.NUMBERVALUE(Test_Length_Start[[#This Row],[Column10]])</f>
        <v>9.91751808261324E-2</v>
      </c>
      <c r="M710" s="4">
        <f>_xlfn.NUMBERVALUE(Test_Length_Start[[#This Row],[Column11]])</f>
        <v>0.41637673737867098</v>
      </c>
      <c r="N710" s="8">
        <f>Tableau2[[#This Row],[Longueur manquante]]-(6-Tableau2[[#This Row],[longueur]])</f>
        <v>-1.980705143213449</v>
      </c>
    </row>
    <row r="711" spans="2:14" x14ac:dyDescent="0.25">
      <c r="B711" s="3" t="str">
        <f t="shared" si="22"/>
        <v>15</v>
      </c>
      <c r="C711" s="4" t="str">
        <f>Test_Length_Start[[#This Row],[Column1]]</f>
        <v>15-Camera-0,0</v>
      </c>
      <c r="D711" s="3">
        <f t="shared" si="23"/>
        <v>0</v>
      </c>
      <c r="E711" s="4">
        <f>_xlfn.NUMBERVALUE(Test_Length_Start[[#This Row],[Column2]])</f>
        <v>17.9457244338302</v>
      </c>
      <c r="F711" s="4">
        <f>_xlfn.NUMBERVALUE(Test_Length_Start[[#This Row],[Column3]])</f>
        <v>3.7197893615186701</v>
      </c>
      <c r="G711" s="4">
        <f>_xlfn.NUMBERVALUE(Test_Length_Start[[#This Row],[Column4]])</f>
        <v>1.6351557243249701E-2</v>
      </c>
      <c r="H711" s="4">
        <f>_xlfn.NUMBERVALUE(Test_Length_Start[[#This Row],[Column5]])</f>
        <v>7.5304712287670494E-2</v>
      </c>
      <c r="I711" s="4">
        <f>_xlfn.NUMBERVALUE(Test_Length_Start[[#This Row],[Column6]])</f>
        <v>1.5040681930428901E-2</v>
      </c>
      <c r="J711" s="4">
        <f>_xlfn.NUMBERVALUE(Test_Length_Start[[#This Row],[Column7]])</f>
        <v>5.0129239295619001E-2</v>
      </c>
      <c r="K711" s="4">
        <f>_xlfn.NUMBERVALUE(Test_Length_Start[[#This Row],[Column12]])</f>
        <v>2.34660107491072</v>
      </c>
      <c r="L711" s="8">
        <f>_xlfn.NUMBERVALUE(Test_Length_Start[[#This Row],[Column10]])</f>
        <v>4.3123248118450502E-2</v>
      </c>
      <c r="M711" s="4">
        <f>_xlfn.NUMBERVALUE(Test_Length_Start[[#This Row],[Column11]])</f>
        <v>0.408807562147188</v>
      </c>
      <c r="N711" s="8">
        <f>Tableau2[[#This Row],[Longueur manquante]]-(6-Tableau2[[#This Row],[longueur]])</f>
        <v>-1.8714030763341418</v>
      </c>
    </row>
    <row r="712" spans="2:14" x14ac:dyDescent="0.25">
      <c r="B712" s="3" t="str">
        <f t="shared" si="22"/>
        <v>15</v>
      </c>
      <c r="C712" s="4" t="str">
        <f>Test_Length_Start[[#This Row],[Column1]]</f>
        <v>15-Camera-0,0</v>
      </c>
      <c r="D712" s="3">
        <f t="shared" si="23"/>
        <v>0</v>
      </c>
      <c r="E712" s="4">
        <f>_xlfn.NUMBERVALUE(Test_Length_Start[[#This Row],[Column2]])</f>
        <v>46.463799452925201</v>
      </c>
      <c r="F712" s="4">
        <f>_xlfn.NUMBERVALUE(Test_Length_Start[[#This Row],[Column3]])</f>
        <v>4.1219522792410404</v>
      </c>
      <c r="G712" s="4">
        <f>_xlfn.NUMBERVALUE(Test_Length_Start[[#This Row],[Column4]])</f>
        <v>0.14847021365000901</v>
      </c>
      <c r="H712" s="4">
        <f>_xlfn.NUMBERVALUE(Test_Length_Start[[#This Row],[Column5]])</f>
        <v>0.18913260484964101</v>
      </c>
      <c r="I712" s="4">
        <f>_xlfn.NUMBERVALUE(Test_Length_Start[[#This Row],[Column6]])</f>
        <v>4.9820730090264401E-2</v>
      </c>
      <c r="J712" s="4">
        <f>_xlfn.NUMBERVALUE(Test_Length_Start[[#This Row],[Column7]])</f>
        <v>0.13330395018963101</v>
      </c>
      <c r="K712" s="4">
        <f>_xlfn.NUMBERVALUE(Test_Length_Start[[#This Row],[Column12]])</f>
        <v>2.11213298793882</v>
      </c>
      <c r="L712" s="8">
        <f>_xlfn.NUMBERVALUE(Test_Length_Start[[#This Row],[Column10]])</f>
        <v>0.65787195444503799</v>
      </c>
      <c r="M712" s="4">
        <f>_xlfn.NUMBERVALUE(Test_Length_Start[[#This Row],[Column11]])</f>
        <v>0.65795396171006704</v>
      </c>
      <c r="N712" s="8">
        <f>Tableau2[[#This Row],[Longueur manquante]]-(6-Tableau2[[#This Row],[longueur]])</f>
        <v>-1.2200937590488925</v>
      </c>
    </row>
    <row r="713" spans="2:14" x14ac:dyDescent="0.25">
      <c r="B713" s="3" t="str">
        <f t="shared" si="22"/>
        <v>15</v>
      </c>
      <c r="C713" s="4" t="str">
        <f>Test_Length_Start[[#This Row],[Column1]]</f>
        <v>15-Camera-0,0</v>
      </c>
      <c r="D713" s="3">
        <f t="shared" si="23"/>
        <v>0</v>
      </c>
      <c r="E713" s="4">
        <f>_xlfn.NUMBERVALUE(Test_Length_Start[[#This Row],[Column2]])</f>
        <v>16.839503498643602</v>
      </c>
      <c r="F713" s="4">
        <f>_xlfn.NUMBERVALUE(Test_Length_Start[[#This Row],[Column3]])</f>
        <v>3.6245593874839002</v>
      </c>
      <c r="G713" s="4">
        <f>_xlfn.NUMBERVALUE(Test_Length_Start[[#This Row],[Column4]])</f>
        <v>3.5029166415966102E-2</v>
      </c>
      <c r="H713" s="4">
        <f>_xlfn.NUMBERVALUE(Test_Length_Start[[#This Row],[Column5]])</f>
        <v>8.4843243446833097E-2</v>
      </c>
      <c r="I713" s="4">
        <f>_xlfn.NUMBERVALUE(Test_Length_Start[[#This Row],[Column6]])</f>
        <v>2.04561953855712E-2</v>
      </c>
      <c r="J713" s="4">
        <f>_xlfn.NUMBERVALUE(Test_Length_Start[[#This Row],[Column7]])</f>
        <v>6.7703572590572803E-2</v>
      </c>
      <c r="K713" s="4">
        <f>_xlfn.NUMBERVALUE(Test_Length_Start[[#This Row],[Column12]])</f>
        <v>1.8721979910042099</v>
      </c>
      <c r="L713" s="8">
        <f>_xlfn.NUMBERVALUE(Test_Length_Start[[#This Row],[Column10]])</f>
        <v>0.12984803212490401</v>
      </c>
      <c r="M713" s="4">
        <f>_xlfn.NUMBERVALUE(Test_Length_Start[[#This Row],[Column11]])</f>
        <v>0.420204352586935</v>
      </c>
      <c r="N713" s="8">
        <f>Tableau2[[#This Row],[Longueur manquante]]-(6-Tableau2[[#This Row],[longueur]])</f>
        <v>-1.9552362599291648</v>
      </c>
    </row>
    <row r="714" spans="2:14" x14ac:dyDescent="0.25">
      <c r="B714" s="3" t="str">
        <f t="shared" si="22"/>
        <v>15</v>
      </c>
      <c r="C714" s="4" t="str">
        <f>Test_Length_Start[[#This Row],[Column1]]</f>
        <v>15-Camera-0,0</v>
      </c>
      <c r="D714" s="3">
        <f t="shared" si="23"/>
        <v>0</v>
      </c>
      <c r="E714" s="4">
        <f>_xlfn.NUMBERVALUE(Test_Length_Start[[#This Row],[Column2]])</f>
        <v>67.223988669463296</v>
      </c>
      <c r="F714" s="4">
        <f>_xlfn.NUMBERVALUE(Test_Length_Start[[#This Row],[Column3]])</f>
        <v>3.7704046209651398</v>
      </c>
      <c r="G714" s="4">
        <f>_xlfn.NUMBERVALUE(Test_Length_Start[[#This Row],[Column4]])</f>
        <v>8.7027250082263002E-2</v>
      </c>
      <c r="H714" s="4">
        <f>_xlfn.NUMBERVALUE(Test_Length_Start[[#This Row],[Column5]])</f>
        <v>0.12334797575708201</v>
      </c>
      <c r="I714" s="4">
        <f>_xlfn.NUMBERVALUE(Test_Length_Start[[#This Row],[Column6]])</f>
        <v>3.2074599592122499E-2</v>
      </c>
      <c r="J714" s="4">
        <f>_xlfn.NUMBERVALUE(Test_Length_Start[[#This Row],[Column7]])</f>
        <v>9.6732230250946197E-2</v>
      </c>
      <c r="K714" s="4">
        <f>_xlfn.NUMBERVALUE(Test_Length_Start[[#This Row],[Column12]])</f>
        <v>1.99468012503348</v>
      </c>
      <c r="L714" s="8">
        <f>_xlfn.NUMBERVALUE(Test_Length_Start[[#This Row],[Column10]])</f>
        <v>0.41111058368091602</v>
      </c>
      <c r="M714" s="4">
        <f>_xlfn.NUMBERVALUE(Test_Length_Start[[#This Row],[Column11]])</f>
        <v>0.44400577173325301</v>
      </c>
      <c r="N714" s="8">
        <f>Tableau2[[#This Row],[Longueur manquante]]-(6-Tableau2[[#This Row],[longueur]])</f>
        <v>-1.7855896073016071</v>
      </c>
    </row>
    <row r="715" spans="2:14" x14ac:dyDescent="0.25">
      <c r="B715" s="3" t="str">
        <f t="shared" si="22"/>
        <v>15</v>
      </c>
      <c r="C715" s="4" t="str">
        <f>Test_Length_Start[[#This Row],[Column1]]</f>
        <v>15-Camera-0,0</v>
      </c>
      <c r="D715" s="3">
        <f t="shared" si="23"/>
        <v>0</v>
      </c>
      <c r="E715" s="4">
        <f>_xlfn.NUMBERVALUE(Test_Length_Start[[#This Row],[Column2]])</f>
        <v>18.369601668992299</v>
      </c>
      <c r="F715" s="4">
        <f>_xlfn.NUMBERVALUE(Test_Length_Start[[#This Row],[Column3]])</f>
        <v>3.64327775719106</v>
      </c>
      <c r="G715" s="4">
        <f>_xlfn.NUMBERVALUE(Test_Length_Start[[#This Row],[Column4]])</f>
        <v>2.9621036118263E-2</v>
      </c>
      <c r="H715" s="4">
        <f>_xlfn.NUMBERVALUE(Test_Length_Start[[#This Row],[Column5]])</f>
        <v>8.2381534157177597E-2</v>
      </c>
      <c r="I715" s="4">
        <f>_xlfn.NUMBERVALUE(Test_Length_Start[[#This Row],[Column6]])</f>
        <v>2.2296186868287899E-2</v>
      </c>
      <c r="J715" s="4">
        <f>_xlfn.NUMBERVALUE(Test_Length_Start[[#This Row],[Column7]])</f>
        <v>6.1058301710923198E-2</v>
      </c>
      <c r="K715" s="4">
        <f>_xlfn.NUMBERVALUE(Test_Length_Start[[#This Row],[Column12]])</f>
        <v>1.8040324479807099</v>
      </c>
      <c r="L715" s="8">
        <f>_xlfn.NUMBERVALUE(Test_Length_Start[[#This Row],[Column10]])</f>
        <v>9.8653740493728603E-2</v>
      </c>
      <c r="M715" s="4">
        <f>_xlfn.NUMBERVALUE(Test_Length_Start[[#This Row],[Column11]])</f>
        <v>0.410153222379668</v>
      </c>
      <c r="N715" s="8">
        <f>Tableau2[[#This Row],[Longueur manquante]]-(6-Tableau2[[#This Row],[longueur]])</f>
        <v>-1.946569020429272</v>
      </c>
    </row>
    <row r="716" spans="2:14" x14ac:dyDescent="0.25">
      <c r="B716" s="3" t="str">
        <f t="shared" si="22"/>
        <v>15</v>
      </c>
      <c r="C716" s="4" t="str">
        <f>Test_Length_Start[[#This Row],[Column1]]</f>
        <v>15-Camera-0,0</v>
      </c>
      <c r="D716" s="3">
        <f t="shared" si="23"/>
        <v>0</v>
      </c>
      <c r="E716" s="4">
        <f>_xlfn.NUMBERVALUE(Test_Length_Start[[#This Row],[Column2]])</f>
        <v>21.450182860325</v>
      </c>
      <c r="F716" s="4">
        <f>_xlfn.NUMBERVALUE(Test_Length_Start[[#This Row],[Column3]])</f>
        <v>3.8516346105186701</v>
      </c>
      <c r="G716" s="4">
        <f>_xlfn.NUMBERVALUE(Test_Length_Start[[#This Row],[Column4]])</f>
        <v>3.5784347532082303E-2</v>
      </c>
      <c r="H716" s="4">
        <f>_xlfn.NUMBERVALUE(Test_Length_Start[[#This Row],[Column5]])</f>
        <v>7.9525039707951203E-2</v>
      </c>
      <c r="I716" s="4">
        <f>_xlfn.NUMBERVALUE(Test_Length_Start[[#This Row],[Column6]])</f>
        <v>2.2664964545894499E-2</v>
      </c>
      <c r="J716" s="4">
        <f>_xlfn.NUMBERVALUE(Test_Length_Start[[#This Row],[Column7]])</f>
        <v>6.3703714477776105E-2</v>
      </c>
      <c r="K716" s="4">
        <f>_xlfn.NUMBERVALUE(Test_Length_Start[[#This Row],[Column12]])</f>
        <v>1.74518605403136</v>
      </c>
      <c r="L716" s="8">
        <f>_xlfn.NUMBERVALUE(Test_Length_Start[[#This Row],[Column10]])</f>
        <v>0.15148703784516299</v>
      </c>
      <c r="M716" s="4">
        <f>_xlfn.NUMBERVALUE(Test_Length_Start[[#This Row],[Column11]])</f>
        <v>0.42902617233615697</v>
      </c>
      <c r="N716" s="8">
        <f>Tableau2[[#This Row],[Longueur manquante]]-(6-Tableau2[[#This Row],[longueur]])</f>
        <v>-1.7193392171451729</v>
      </c>
    </row>
    <row r="717" spans="2:14" x14ac:dyDescent="0.25">
      <c r="B717" s="3" t="str">
        <f t="shared" si="22"/>
        <v>15</v>
      </c>
      <c r="C717" s="4" t="str">
        <f>Test_Length_Start[[#This Row],[Column1]]</f>
        <v>15-Camera-0,0</v>
      </c>
      <c r="D717" s="3">
        <f t="shared" si="23"/>
        <v>0</v>
      </c>
      <c r="E717" s="4">
        <f>_xlfn.NUMBERVALUE(Test_Length_Start[[#This Row],[Column2]])</f>
        <v>27.097798254196601</v>
      </c>
      <c r="F717" s="4">
        <f>_xlfn.NUMBERVALUE(Test_Length_Start[[#This Row],[Column3]])</f>
        <v>3.6462014280817301</v>
      </c>
      <c r="G717" s="4">
        <f>_xlfn.NUMBERVALUE(Test_Length_Start[[#This Row],[Column4]])</f>
        <v>1.8861351263936298E-2</v>
      </c>
      <c r="H717" s="4">
        <f>_xlfn.NUMBERVALUE(Test_Length_Start[[#This Row],[Column5]])</f>
        <v>9.2771641570543101E-2</v>
      </c>
      <c r="I717" s="4">
        <f>_xlfn.NUMBERVALUE(Test_Length_Start[[#This Row],[Column6]])</f>
        <v>1.29358074476708E-2</v>
      </c>
      <c r="J717" s="4">
        <f>_xlfn.NUMBERVALUE(Test_Length_Start[[#This Row],[Column7]])</f>
        <v>5.7890315790888401E-2</v>
      </c>
      <c r="K717" s="4">
        <f>_xlfn.NUMBERVALUE(Test_Length_Start[[#This Row],[Column12]])</f>
        <v>2.0538919849786899</v>
      </c>
      <c r="L717" s="8">
        <f>_xlfn.NUMBERVALUE(Test_Length_Start[[#This Row],[Column10]])</f>
        <v>7.1726515457374795E-2</v>
      </c>
      <c r="M717" s="4">
        <f>_xlfn.NUMBERVALUE(Test_Length_Start[[#This Row],[Column11]])</f>
        <v>0.47372208031373902</v>
      </c>
      <c r="N717" s="8">
        <f>Tableau2[[#This Row],[Longueur manquante]]-(6-Tableau2[[#This Row],[longueur]])</f>
        <v>-1.8800764916045309</v>
      </c>
    </row>
    <row r="718" spans="2:14" x14ac:dyDescent="0.25">
      <c r="B718" s="3" t="str">
        <f t="shared" si="22"/>
        <v>15</v>
      </c>
      <c r="C718" s="4" t="str">
        <f>Test_Length_Start[[#This Row],[Column1]]</f>
        <v>15-Camera-0,0</v>
      </c>
      <c r="D718" s="3">
        <f t="shared" si="23"/>
        <v>0</v>
      </c>
      <c r="E718" s="4">
        <f>_xlfn.NUMBERVALUE(Test_Length_Start[[#This Row],[Column2]])</f>
        <v>18.6740914487184</v>
      </c>
      <c r="F718" s="4">
        <f>_xlfn.NUMBERVALUE(Test_Length_Start[[#This Row],[Column3]])</f>
        <v>3.88778347737132</v>
      </c>
      <c r="G718" s="4">
        <f>_xlfn.NUMBERVALUE(Test_Length_Start[[#This Row],[Column4]])</f>
        <v>2.4299306430390799E-2</v>
      </c>
      <c r="H718" s="4">
        <f>_xlfn.NUMBERVALUE(Test_Length_Start[[#This Row],[Column5]])</f>
        <v>7.1602625891382707E-2</v>
      </c>
      <c r="I718" s="4">
        <f>_xlfn.NUMBERVALUE(Test_Length_Start[[#This Row],[Column6]])</f>
        <v>1.6341729357624801E-2</v>
      </c>
      <c r="J718" s="4">
        <f>_xlfn.NUMBERVALUE(Test_Length_Start[[#This Row],[Column7]])</f>
        <v>5.4793347779574599E-2</v>
      </c>
      <c r="K718" s="4">
        <f>_xlfn.NUMBERVALUE(Test_Length_Start[[#This Row],[Column12]])</f>
        <v>1.85743699292652</v>
      </c>
      <c r="L718" s="8">
        <f>_xlfn.NUMBERVALUE(Test_Length_Start[[#This Row],[Column10]])</f>
        <v>0.104991249511476</v>
      </c>
      <c r="M718" s="4">
        <f>_xlfn.NUMBERVALUE(Test_Length_Start[[#This Row],[Column11]])</f>
        <v>0.41749402858308798</v>
      </c>
      <c r="N718" s="8">
        <f>Tableau2[[#This Row],[Longueur manquante]]-(6-Tableau2[[#This Row],[longueur]])</f>
        <v>-1.6947224940455921</v>
      </c>
    </row>
    <row r="719" spans="2:14" x14ac:dyDescent="0.25">
      <c r="B719" s="3" t="str">
        <f t="shared" si="22"/>
        <v>15</v>
      </c>
      <c r="C719" s="4" t="str">
        <f>Test_Length_Start[[#This Row],[Column1]]</f>
        <v>15-Camera-0,0</v>
      </c>
      <c r="D719" s="3">
        <f t="shared" si="23"/>
        <v>0</v>
      </c>
      <c r="E719" s="4">
        <f>_xlfn.NUMBERVALUE(Test_Length_Start[[#This Row],[Column2]])</f>
        <v>41.9685440970865</v>
      </c>
      <c r="F719" s="4">
        <f>_xlfn.NUMBERVALUE(Test_Length_Start[[#This Row],[Column3]])</f>
        <v>3.6650962319223899</v>
      </c>
      <c r="G719" s="4">
        <f>_xlfn.NUMBERVALUE(Test_Length_Start[[#This Row],[Column4]])</f>
        <v>4.2200238671677499E-2</v>
      </c>
      <c r="H719" s="4">
        <f>_xlfn.NUMBERVALUE(Test_Length_Start[[#This Row],[Column5]])</f>
        <v>8.9674832834004195E-2</v>
      </c>
      <c r="I719" s="4">
        <f>_xlfn.NUMBERVALUE(Test_Length_Start[[#This Row],[Column6]])</f>
        <v>1.9722310470645099E-2</v>
      </c>
      <c r="J719" s="4">
        <f>_xlfn.NUMBERVALUE(Test_Length_Start[[#This Row],[Column7]])</f>
        <v>7.2499932078875298E-2</v>
      </c>
      <c r="K719" s="4">
        <f>_xlfn.NUMBERVALUE(Test_Length_Start[[#This Row],[Column12]])</f>
        <v>1.81082508701365</v>
      </c>
      <c r="L719" s="8">
        <f>_xlfn.NUMBERVALUE(Test_Length_Start[[#This Row],[Column10]])</f>
        <v>0.19067273053748901</v>
      </c>
      <c r="M719" s="4">
        <f>_xlfn.NUMBERVALUE(Test_Length_Start[[#This Row],[Column11]])</f>
        <v>0.428427058711286</v>
      </c>
      <c r="N719" s="8">
        <f>Tableau2[[#This Row],[Longueur manquante]]-(6-Tableau2[[#This Row],[longueur]])</f>
        <v>-1.9064767093663242</v>
      </c>
    </row>
    <row r="720" spans="2:14" x14ac:dyDescent="0.25">
      <c r="B720" s="3" t="str">
        <f t="shared" si="22"/>
        <v>15</v>
      </c>
      <c r="C720" s="4" t="str">
        <f>Test_Length_Start[[#This Row],[Column1]]</f>
        <v>15-Camera-0,0</v>
      </c>
      <c r="D720" s="3">
        <f t="shared" si="23"/>
        <v>0</v>
      </c>
      <c r="E720" s="4">
        <f>_xlfn.NUMBERVALUE(Test_Length_Start[[#This Row],[Column2]])</f>
        <v>27.4040181271038</v>
      </c>
      <c r="F720" s="4">
        <f>_xlfn.NUMBERVALUE(Test_Length_Start[[#This Row],[Column3]])</f>
        <v>3.7380490867474001</v>
      </c>
      <c r="G720" s="4">
        <f>_xlfn.NUMBERVALUE(Test_Length_Start[[#This Row],[Column4]])</f>
        <v>2.1965284812404201E-2</v>
      </c>
      <c r="H720" s="4">
        <f>_xlfn.NUMBERVALUE(Test_Length_Start[[#This Row],[Column5]])</f>
        <v>7.8795790423438497E-2</v>
      </c>
      <c r="I720" s="4">
        <f>_xlfn.NUMBERVALUE(Test_Length_Start[[#This Row],[Column6]])</f>
        <v>1.22396458538946E-2</v>
      </c>
      <c r="J720" s="4">
        <f>_xlfn.NUMBERVALUE(Test_Length_Start[[#This Row],[Column7]])</f>
        <v>5.7956931548359798E-2</v>
      </c>
      <c r="K720" s="4">
        <f>_xlfn.NUMBERVALUE(Test_Length_Start[[#This Row],[Column12]])</f>
        <v>1.74254312796983</v>
      </c>
      <c r="L720" s="8">
        <f>_xlfn.NUMBERVALUE(Test_Length_Start[[#This Row],[Column10]])</f>
        <v>0.107996334876756</v>
      </c>
      <c r="M720" s="4">
        <f>_xlfn.NUMBERVALUE(Test_Length_Start[[#This Row],[Column11]])</f>
        <v>0.42803059135864602</v>
      </c>
      <c r="N720" s="8">
        <f>Tableau2[[#This Row],[Longueur manquante]]-(6-Tableau2[[#This Row],[longueur]])</f>
        <v>-1.8339203218939539</v>
      </c>
    </row>
    <row r="721" spans="2:14" x14ac:dyDescent="0.25">
      <c r="B721" s="3" t="str">
        <f t="shared" si="22"/>
        <v>15</v>
      </c>
      <c r="C721" s="4" t="str">
        <f>Test_Length_Start[[#This Row],[Column1]]</f>
        <v>15-Camera-0,0</v>
      </c>
      <c r="D721" s="3">
        <f t="shared" si="23"/>
        <v>0</v>
      </c>
      <c r="E721" s="4">
        <f>_xlfn.NUMBERVALUE(Test_Length_Start[[#This Row],[Column2]])</f>
        <v>31.151239688534702</v>
      </c>
      <c r="F721" s="4">
        <f>_xlfn.NUMBERVALUE(Test_Length_Start[[#This Row],[Column3]])</f>
        <v>3.66032396739958</v>
      </c>
      <c r="G721" s="4">
        <f>_xlfn.NUMBERVALUE(Test_Length_Start[[#This Row],[Column4]])</f>
        <v>2.3787809267424999E-2</v>
      </c>
      <c r="H721" s="4">
        <f>_xlfn.NUMBERVALUE(Test_Length_Start[[#This Row],[Column5]])</f>
        <v>8.3235345908156205E-2</v>
      </c>
      <c r="I721" s="4">
        <f>_xlfn.NUMBERVALUE(Test_Length_Start[[#This Row],[Column6]])</f>
        <v>1.50145023810521E-2</v>
      </c>
      <c r="J721" s="4">
        <f>_xlfn.NUMBERVALUE(Test_Length_Start[[#This Row],[Column7]])</f>
        <v>5.9276390895317603E-2</v>
      </c>
      <c r="K721" s="4">
        <f>_xlfn.NUMBERVALUE(Test_Length_Start[[#This Row],[Column12]])</f>
        <v>1.6981291960692</v>
      </c>
      <c r="L721" s="8">
        <f>_xlfn.NUMBERVALUE(Test_Length_Start[[#This Row],[Column10]])</f>
        <v>0.105735104122087</v>
      </c>
      <c r="M721" s="4">
        <f>_xlfn.NUMBERVALUE(Test_Length_Start[[#This Row],[Column11]])</f>
        <v>0.42239529162050998</v>
      </c>
      <c r="N721" s="8">
        <f>Tableau2[[#This Row],[Longueur manquante]]-(6-Tableau2[[#This Row],[longueur]])</f>
        <v>-1.91728074097991</v>
      </c>
    </row>
    <row r="722" spans="2:14" x14ac:dyDescent="0.25">
      <c r="B722" s="3" t="str">
        <f t="shared" si="22"/>
        <v>15</v>
      </c>
      <c r="C722" s="4" t="str">
        <f>Test_Length_Start[[#This Row],[Column1]]</f>
        <v>15-Camera-0,05</v>
      </c>
      <c r="D722" s="3">
        <f t="shared" si="23"/>
        <v>0.5</v>
      </c>
      <c r="E722" s="4">
        <f>_xlfn.NUMBERVALUE(Test_Length_Start[[#This Row],[Column2]])</f>
        <v>18.711063695941</v>
      </c>
      <c r="F722" s="4">
        <f>_xlfn.NUMBERVALUE(Test_Length_Start[[#This Row],[Column3]])</f>
        <v>3.9825106139518098</v>
      </c>
      <c r="G722" s="4">
        <f>_xlfn.NUMBERVALUE(Test_Length_Start[[#This Row],[Column4]])</f>
        <v>4.1914097732629003E-2</v>
      </c>
      <c r="H722" s="4">
        <f>_xlfn.NUMBERVALUE(Test_Length_Start[[#This Row],[Column5]])</f>
        <v>8.8645936425246E-2</v>
      </c>
      <c r="I722" s="4">
        <f>_xlfn.NUMBERVALUE(Test_Length_Start[[#This Row],[Column6]])</f>
        <v>3.6194866026026597E-2</v>
      </c>
      <c r="J722" s="4">
        <f>_xlfn.NUMBERVALUE(Test_Length_Start[[#This Row],[Column7]])</f>
        <v>7.7822628370747701E-2</v>
      </c>
      <c r="K722" s="4">
        <f>_xlfn.NUMBERVALUE(Test_Length_Start[[#This Row],[Column12]])</f>
        <v>7.3964253800222597</v>
      </c>
      <c r="L722" s="8">
        <f>_xlfn.NUMBERVALUE(Test_Length_Start[[#This Row],[Column10]])</f>
        <v>0.118457115176925</v>
      </c>
      <c r="M722" s="4">
        <f>_xlfn.NUMBERVALUE(Test_Length_Start[[#This Row],[Column11]])</f>
        <v>0.43724212452046501</v>
      </c>
      <c r="N722" s="8">
        <f>Tableau2[[#This Row],[Longueur manquante]]-(6-Tableau2[[#This Row],[longueur]])</f>
        <v>-1.5802472615277252</v>
      </c>
    </row>
    <row r="723" spans="2:14" x14ac:dyDescent="0.25">
      <c r="B723" s="3" t="str">
        <f t="shared" si="22"/>
        <v>15</v>
      </c>
      <c r="C723" s="4" t="str">
        <f>Test_Length_Start[[#This Row],[Column1]]</f>
        <v>15-Camera-0,05</v>
      </c>
      <c r="D723" s="3">
        <f t="shared" si="23"/>
        <v>0.5</v>
      </c>
      <c r="E723" s="4">
        <f>_xlfn.NUMBERVALUE(Test_Length_Start[[#This Row],[Column2]])</f>
        <v>27.165689977339301</v>
      </c>
      <c r="F723" s="4">
        <f>_xlfn.NUMBERVALUE(Test_Length_Start[[#This Row],[Column3]])</f>
        <v>3.8995524029733599</v>
      </c>
      <c r="G723" s="4">
        <f>_xlfn.NUMBERVALUE(Test_Length_Start[[#This Row],[Column4]])</f>
        <v>3.6453512154437401E-2</v>
      </c>
      <c r="H723" s="4">
        <f>_xlfn.NUMBERVALUE(Test_Length_Start[[#This Row],[Column5]])</f>
        <v>8.4006075203372596E-2</v>
      </c>
      <c r="I723" s="4">
        <f>_xlfn.NUMBERVALUE(Test_Length_Start[[#This Row],[Column6]])</f>
        <v>2.7322532394259299E-2</v>
      </c>
      <c r="J723" s="4">
        <f>_xlfn.NUMBERVALUE(Test_Length_Start[[#This Row],[Column7]])</f>
        <v>7.3903495394948296E-2</v>
      </c>
      <c r="K723" s="4">
        <f>_xlfn.NUMBERVALUE(Test_Length_Start[[#This Row],[Column12]])</f>
        <v>6.6944257980212498</v>
      </c>
      <c r="L723" s="8">
        <f>_xlfn.NUMBERVALUE(Test_Length_Start[[#This Row],[Column10]])</f>
        <v>0.11422270746191</v>
      </c>
      <c r="M723" s="4">
        <f>_xlfn.NUMBERVALUE(Test_Length_Start[[#This Row],[Column11]])</f>
        <v>0.43485057939977101</v>
      </c>
      <c r="N723" s="8">
        <f>Tableau2[[#This Row],[Longueur manquante]]-(6-Tableau2[[#This Row],[longueur]])</f>
        <v>-1.6655970176268691</v>
      </c>
    </row>
    <row r="724" spans="2:14" x14ac:dyDescent="0.25">
      <c r="B724" s="3" t="str">
        <f t="shared" si="22"/>
        <v>15</v>
      </c>
      <c r="C724" s="4" t="str">
        <f>Test_Length_Start[[#This Row],[Column1]]</f>
        <v>15-Camera-0,05</v>
      </c>
      <c r="D724" s="3">
        <f t="shared" si="23"/>
        <v>0.5</v>
      </c>
      <c r="E724" s="4">
        <f>_xlfn.NUMBERVALUE(Test_Length_Start[[#This Row],[Column2]])</f>
        <v>22.8705580178957</v>
      </c>
      <c r="F724" s="4">
        <f>_xlfn.NUMBERVALUE(Test_Length_Start[[#This Row],[Column3]])</f>
        <v>3.99709659733153</v>
      </c>
      <c r="G724" s="4">
        <f>_xlfn.NUMBERVALUE(Test_Length_Start[[#This Row],[Column4]])</f>
        <v>6.0790748473388202E-2</v>
      </c>
      <c r="H724" s="4">
        <f>_xlfn.NUMBERVALUE(Test_Length_Start[[#This Row],[Column5]])</f>
        <v>0.12801871717267499</v>
      </c>
      <c r="I724" s="4">
        <f>_xlfn.NUMBERVALUE(Test_Length_Start[[#This Row],[Column6]])</f>
        <v>3.9721306773253001E-2</v>
      </c>
      <c r="J724" s="4">
        <f>_xlfn.NUMBERVALUE(Test_Length_Start[[#This Row],[Column7]])</f>
        <v>9.2147021271799801E-2</v>
      </c>
      <c r="K724" s="4">
        <f>_xlfn.NUMBERVALUE(Test_Length_Start[[#This Row],[Column12]])</f>
        <v>8.01374361396301</v>
      </c>
      <c r="L724" s="8">
        <f>_xlfn.NUMBERVALUE(Test_Length_Start[[#This Row],[Column10]])</f>
        <v>0.46963128316740899</v>
      </c>
      <c r="M724" s="4">
        <f>_xlfn.NUMBERVALUE(Test_Length_Start[[#This Row],[Column11]])</f>
        <v>0.62990216924289699</v>
      </c>
      <c r="N724" s="8">
        <f>Tableau2[[#This Row],[Longueur manquante]]-(6-Tableau2[[#This Row],[longueur]])</f>
        <v>-1.373001233425573</v>
      </c>
    </row>
    <row r="725" spans="2:14" x14ac:dyDescent="0.25">
      <c r="B725" s="3" t="str">
        <f t="shared" si="22"/>
        <v>15</v>
      </c>
      <c r="C725" s="4" t="str">
        <f>Test_Length_Start[[#This Row],[Column1]]</f>
        <v>15-Camera-0,05</v>
      </c>
      <c r="D725" s="3">
        <f t="shared" si="23"/>
        <v>0.5</v>
      </c>
      <c r="E725" s="4">
        <f>_xlfn.NUMBERVALUE(Test_Length_Start[[#This Row],[Column2]])</f>
        <v>26.3164547607748</v>
      </c>
      <c r="F725" s="4">
        <f>_xlfn.NUMBERVALUE(Test_Length_Start[[#This Row],[Column3]])</f>
        <v>3.8293386045153399</v>
      </c>
      <c r="G725" s="4">
        <f>_xlfn.NUMBERVALUE(Test_Length_Start[[#This Row],[Column4]])</f>
        <v>3.2936892814682601E-2</v>
      </c>
      <c r="H725" s="4">
        <f>_xlfn.NUMBERVALUE(Test_Length_Start[[#This Row],[Column5]])</f>
        <v>7.96575029952655E-2</v>
      </c>
      <c r="I725" s="4">
        <f>_xlfn.NUMBERVALUE(Test_Length_Start[[#This Row],[Column6]])</f>
        <v>2.9853292342241398E-2</v>
      </c>
      <c r="J725" s="4">
        <f>_xlfn.NUMBERVALUE(Test_Length_Start[[#This Row],[Column7]])</f>
        <v>6.5819460709447802E-2</v>
      </c>
      <c r="K725" s="4">
        <f>_xlfn.NUMBERVALUE(Test_Length_Start[[#This Row],[Column12]])</f>
        <v>8.4221364209661207</v>
      </c>
      <c r="L725" s="8">
        <f>_xlfn.NUMBERVALUE(Test_Length_Start[[#This Row],[Column10]])</f>
        <v>8.3047916950620901E-2</v>
      </c>
      <c r="M725" s="4">
        <f>_xlfn.NUMBERVALUE(Test_Length_Start[[#This Row],[Column11]])</f>
        <v>0.36837696686924098</v>
      </c>
      <c r="N725" s="8">
        <f>Tableau2[[#This Row],[Longueur manquante]]-(6-Tableau2[[#This Row],[longueur]])</f>
        <v>-1.8022844286154192</v>
      </c>
    </row>
    <row r="726" spans="2:14" x14ac:dyDescent="0.25">
      <c r="B726" s="3" t="str">
        <f t="shared" si="22"/>
        <v>15</v>
      </c>
      <c r="C726" s="4" t="str">
        <f>Test_Length_Start[[#This Row],[Column1]]</f>
        <v>15-Camera-0,05</v>
      </c>
      <c r="D726" s="3">
        <f t="shared" si="23"/>
        <v>0.5</v>
      </c>
      <c r="E726" s="4">
        <f>_xlfn.NUMBERVALUE(Test_Length_Start[[#This Row],[Column2]])</f>
        <v>13.3565747975727</v>
      </c>
      <c r="F726" s="4">
        <f>_xlfn.NUMBERVALUE(Test_Length_Start[[#This Row],[Column3]])</f>
        <v>3.7510812379418201</v>
      </c>
      <c r="G726" s="4">
        <f>_xlfn.NUMBERVALUE(Test_Length_Start[[#This Row],[Column4]])</f>
        <v>3.4128301941839197E-2</v>
      </c>
      <c r="H726" s="4">
        <f>_xlfn.NUMBERVALUE(Test_Length_Start[[#This Row],[Column5]])</f>
        <v>8.1901740390667097E-2</v>
      </c>
      <c r="I726" s="4">
        <f>_xlfn.NUMBERVALUE(Test_Length_Start[[#This Row],[Column6]])</f>
        <v>2.79948255641051E-2</v>
      </c>
      <c r="J726" s="4">
        <f>_xlfn.NUMBERVALUE(Test_Length_Start[[#This Row],[Column7]])</f>
        <v>6.67680797541505E-2</v>
      </c>
      <c r="K726" s="4">
        <f>_xlfn.NUMBERVALUE(Test_Length_Start[[#This Row],[Column12]])</f>
        <v>7.0937366819707597</v>
      </c>
      <c r="L726" s="8">
        <f>_xlfn.NUMBERVALUE(Test_Length_Start[[#This Row],[Column10]])</f>
        <v>9.9068915757580395E-2</v>
      </c>
      <c r="M726" s="4">
        <f>_xlfn.NUMBERVALUE(Test_Length_Start[[#This Row],[Column11]])</f>
        <v>0.44638400641639903</v>
      </c>
      <c r="N726" s="8">
        <f>Tableau2[[#This Row],[Longueur manquante]]-(6-Tableau2[[#This Row],[longueur]])</f>
        <v>-1.8025347556417808</v>
      </c>
    </row>
    <row r="727" spans="2:14" x14ac:dyDescent="0.25">
      <c r="B727" s="3" t="str">
        <f t="shared" si="22"/>
        <v>15</v>
      </c>
      <c r="C727" s="4" t="str">
        <f>Test_Length_Start[[#This Row],[Column1]]</f>
        <v>15-Camera-0,05</v>
      </c>
      <c r="D727" s="3">
        <f t="shared" si="23"/>
        <v>0.5</v>
      </c>
      <c r="E727" s="4">
        <f>_xlfn.NUMBERVALUE(Test_Length_Start[[#This Row],[Column2]])</f>
        <v>31.577870440453701</v>
      </c>
      <c r="F727" s="4">
        <f>_xlfn.NUMBERVALUE(Test_Length_Start[[#This Row],[Column3]])</f>
        <v>3.84430260395518</v>
      </c>
      <c r="G727" s="4">
        <f>_xlfn.NUMBERVALUE(Test_Length_Start[[#This Row],[Column4]])</f>
        <v>4.5789556119436997E-2</v>
      </c>
      <c r="H727" s="4">
        <f>_xlfn.NUMBERVALUE(Test_Length_Start[[#This Row],[Column5]])</f>
        <v>8.9908547227756999E-2</v>
      </c>
      <c r="I727" s="4">
        <f>_xlfn.NUMBERVALUE(Test_Length_Start[[#This Row],[Column6]])</f>
        <v>3.6012776803858698E-2</v>
      </c>
      <c r="J727" s="4">
        <f>_xlfn.NUMBERVALUE(Test_Length_Start[[#This Row],[Column7]])</f>
        <v>8.1493867585167398E-2</v>
      </c>
      <c r="K727" s="4">
        <f>_xlfn.NUMBERVALUE(Test_Length_Start[[#This Row],[Column12]])</f>
        <v>7.8200300240423504</v>
      </c>
      <c r="L727" s="8">
        <f>_xlfn.NUMBERVALUE(Test_Length_Start[[#This Row],[Column10]])</f>
        <v>0.15531813739592101</v>
      </c>
      <c r="M727" s="4">
        <f>_xlfn.NUMBERVALUE(Test_Length_Start[[#This Row],[Column11]])</f>
        <v>0.41909944486315698</v>
      </c>
      <c r="N727" s="8">
        <f>Tableau2[[#This Row],[Longueur manquante]]-(6-Tableau2[[#This Row],[longueur]])</f>
        <v>-1.7365979511816629</v>
      </c>
    </row>
    <row r="728" spans="2:14" x14ac:dyDescent="0.25">
      <c r="B728" s="3" t="str">
        <f t="shared" si="22"/>
        <v>15</v>
      </c>
      <c r="C728" s="4" t="str">
        <f>Test_Length_Start[[#This Row],[Column1]]</f>
        <v>15-Camera-0,05</v>
      </c>
      <c r="D728" s="3">
        <f t="shared" si="23"/>
        <v>0.5</v>
      </c>
      <c r="E728" s="4">
        <f>_xlfn.NUMBERVALUE(Test_Length_Start[[#This Row],[Column2]])</f>
        <v>24.887201989566201</v>
      </c>
      <c r="F728" s="4">
        <f>_xlfn.NUMBERVALUE(Test_Length_Start[[#This Row],[Column3]])</f>
        <v>3.6522266112906001</v>
      </c>
      <c r="G728" s="4">
        <f>_xlfn.NUMBERVALUE(Test_Length_Start[[#This Row],[Column4]])</f>
        <v>6.4956820693769901E-2</v>
      </c>
      <c r="H728" s="4">
        <f>_xlfn.NUMBERVALUE(Test_Length_Start[[#This Row],[Column5]])</f>
        <v>0.154071810473661</v>
      </c>
      <c r="I728" s="4">
        <f>_xlfn.NUMBERVALUE(Test_Length_Start[[#This Row],[Column6]])</f>
        <v>4.7115210669746901E-2</v>
      </c>
      <c r="J728" s="4">
        <f>_xlfn.NUMBERVALUE(Test_Length_Start[[#This Row],[Column7]])</f>
        <v>0.105674378114315</v>
      </c>
      <c r="K728" s="4">
        <f>_xlfn.NUMBERVALUE(Test_Length_Start[[#This Row],[Column12]])</f>
        <v>7.5459632750134897</v>
      </c>
      <c r="L728" s="8">
        <f>_xlfn.NUMBERVALUE(Test_Length_Start[[#This Row],[Column10]])</f>
        <v>0.40704629777960299</v>
      </c>
      <c r="M728" s="4">
        <f>_xlfn.NUMBERVALUE(Test_Length_Start[[#This Row],[Column11]])</f>
        <v>0.63816905299181104</v>
      </c>
      <c r="N728" s="8">
        <f>Tableau2[[#This Row],[Longueur manquante]]-(6-Tableau2[[#This Row],[longueur]])</f>
        <v>-1.709604335717589</v>
      </c>
    </row>
    <row r="729" spans="2:14" x14ac:dyDescent="0.25">
      <c r="B729" s="3" t="str">
        <f t="shared" si="22"/>
        <v>15</v>
      </c>
      <c r="C729" s="4" t="str">
        <f>Test_Length_Start[[#This Row],[Column1]]</f>
        <v>15-Camera-0,05</v>
      </c>
      <c r="D729" s="3">
        <f t="shared" si="23"/>
        <v>0.5</v>
      </c>
      <c r="E729" s="4">
        <f>_xlfn.NUMBERVALUE(Test_Length_Start[[#This Row],[Column2]])</f>
        <v>36.148981853786402</v>
      </c>
      <c r="F729" s="4">
        <f>_xlfn.NUMBERVALUE(Test_Length_Start[[#This Row],[Column3]])</f>
        <v>4.0423807852199296</v>
      </c>
      <c r="G729" s="4">
        <f>_xlfn.NUMBERVALUE(Test_Length_Start[[#This Row],[Column4]])</f>
        <v>7.0751121928137498E-2</v>
      </c>
      <c r="H729" s="4">
        <f>_xlfn.NUMBERVALUE(Test_Length_Start[[#This Row],[Column5]])</f>
        <v>0.127320586283759</v>
      </c>
      <c r="I729" s="4">
        <f>_xlfn.NUMBERVALUE(Test_Length_Start[[#This Row],[Column6]])</f>
        <v>4.6385722947530503E-2</v>
      </c>
      <c r="J729" s="4">
        <f>_xlfn.NUMBERVALUE(Test_Length_Start[[#This Row],[Column7]])</f>
        <v>8.7394862445029906E-2</v>
      </c>
      <c r="K729" s="4">
        <f>_xlfn.NUMBERVALUE(Test_Length_Start[[#This Row],[Column12]])</f>
        <v>7.8054023319855297</v>
      </c>
      <c r="L729" s="8">
        <f>_xlfn.NUMBERVALUE(Test_Length_Start[[#This Row],[Column10]])</f>
        <v>0.46974258633985799</v>
      </c>
      <c r="M729" s="4">
        <f>_xlfn.NUMBERVALUE(Test_Length_Start[[#This Row],[Column11]])</f>
        <v>0.64252656413199205</v>
      </c>
      <c r="N729" s="8">
        <f>Tableau2[[#This Row],[Longueur manquante]]-(6-Tableau2[[#This Row],[longueur]])</f>
        <v>-1.3150926506480785</v>
      </c>
    </row>
    <row r="730" spans="2:14" x14ac:dyDescent="0.25">
      <c r="B730" s="3" t="str">
        <f t="shared" si="22"/>
        <v>15</v>
      </c>
      <c r="C730" s="4" t="str">
        <f>Test_Length_Start[[#This Row],[Column1]]</f>
        <v>15-Camera-0,05</v>
      </c>
      <c r="D730" s="3">
        <f t="shared" si="23"/>
        <v>0.5</v>
      </c>
      <c r="E730" s="4">
        <f>_xlfn.NUMBERVALUE(Test_Length_Start[[#This Row],[Column2]])</f>
        <v>20.4850177385843</v>
      </c>
      <c r="F730" s="4">
        <f>_xlfn.NUMBERVALUE(Test_Length_Start[[#This Row],[Column3]])</f>
        <v>3.6925644211112498</v>
      </c>
      <c r="G730" s="4">
        <f>_xlfn.NUMBERVALUE(Test_Length_Start[[#This Row],[Column4]])</f>
        <v>4.2086305299609203E-2</v>
      </c>
      <c r="H730" s="4">
        <f>_xlfn.NUMBERVALUE(Test_Length_Start[[#This Row],[Column5]])</f>
        <v>9.3384554249266005E-2</v>
      </c>
      <c r="I730" s="4">
        <f>_xlfn.NUMBERVALUE(Test_Length_Start[[#This Row],[Column6]])</f>
        <v>3.7996434339654599E-2</v>
      </c>
      <c r="J730" s="4">
        <f>_xlfn.NUMBERVALUE(Test_Length_Start[[#This Row],[Column7]])</f>
        <v>7.3595527846010797E-2</v>
      </c>
      <c r="K730" s="4">
        <f>_xlfn.NUMBERVALUE(Test_Length_Start[[#This Row],[Column12]])</f>
        <v>7.4998490590369302</v>
      </c>
      <c r="L730" s="8">
        <f>_xlfn.NUMBERVALUE(Test_Length_Start[[#This Row],[Column10]])</f>
        <v>0.13316624711654501</v>
      </c>
      <c r="M730" s="4">
        <f>_xlfn.NUMBERVALUE(Test_Length_Start[[#This Row],[Column11]])</f>
        <v>0.419372141359942</v>
      </c>
      <c r="N730" s="8">
        <f>Tableau2[[#This Row],[Longueur manquante]]-(6-Tableau2[[#This Row],[longueur]])</f>
        <v>-1.8880634375288081</v>
      </c>
    </row>
    <row r="731" spans="2:14" x14ac:dyDescent="0.25">
      <c r="B731" s="3" t="str">
        <f t="shared" si="22"/>
        <v>15</v>
      </c>
      <c r="C731" s="4" t="str">
        <f>Test_Length_Start[[#This Row],[Column1]]</f>
        <v>15-Camera-0,05</v>
      </c>
      <c r="D731" s="3">
        <f t="shared" si="23"/>
        <v>0.5</v>
      </c>
      <c r="E731" s="4">
        <f>_xlfn.NUMBERVALUE(Test_Length_Start[[#This Row],[Column2]])</f>
        <v>19.7668554567305</v>
      </c>
      <c r="F731" s="4">
        <f>_xlfn.NUMBERVALUE(Test_Length_Start[[#This Row],[Column3]])</f>
        <v>4.1374253536393697</v>
      </c>
      <c r="G731" s="4">
        <f>_xlfn.NUMBERVALUE(Test_Length_Start[[#This Row],[Column4]])</f>
        <v>4.6870839425285797E-2</v>
      </c>
      <c r="H731" s="4">
        <f>_xlfn.NUMBERVALUE(Test_Length_Start[[#This Row],[Column5]])</f>
        <v>9.4587330509526696E-2</v>
      </c>
      <c r="I731" s="4">
        <f>_xlfn.NUMBERVALUE(Test_Length_Start[[#This Row],[Column6]])</f>
        <v>3.4240789664334401E-2</v>
      </c>
      <c r="J731" s="4">
        <f>_xlfn.NUMBERVALUE(Test_Length_Start[[#This Row],[Column7]])</f>
        <v>7.4649120440704694E-2</v>
      </c>
      <c r="K731" s="4">
        <f>_xlfn.NUMBERVALUE(Test_Length_Start[[#This Row],[Column12]])</f>
        <v>7.2174275210127199</v>
      </c>
      <c r="L731" s="8">
        <f>_xlfn.NUMBERVALUE(Test_Length_Start[[#This Row],[Column10]])</f>
        <v>0.35455906619571798</v>
      </c>
      <c r="M731" s="4">
        <f>_xlfn.NUMBERVALUE(Test_Length_Start[[#This Row],[Column11]])</f>
        <v>0.52728005605686601</v>
      </c>
      <c r="N731" s="8">
        <f>Tableau2[[#This Row],[Longueur manquante]]-(6-Tableau2[[#This Row],[longueur]])</f>
        <v>-1.3352945903037643</v>
      </c>
    </row>
    <row r="732" spans="2:14" x14ac:dyDescent="0.25">
      <c r="B732" s="3" t="str">
        <f t="shared" si="22"/>
        <v>15</v>
      </c>
      <c r="C732" s="4" t="str">
        <f>Test_Length_Start[[#This Row],[Column1]]</f>
        <v>15-Camera-0,05</v>
      </c>
      <c r="D732" s="3">
        <f t="shared" si="23"/>
        <v>0.5</v>
      </c>
      <c r="E732" s="4">
        <f>_xlfn.NUMBERVALUE(Test_Length_Start[[#This Row],[Column2]])</f>
        <v>26.969184293471901</v>
      </c>
      <c r="F732" s="4">
        <f>_xlfn.NUMBERVALUE(Test_Length_Start[[#This Row],[Column3]])</f>
        <v>3.6960255078475699</v>
      </c>
      <c r="G732" s="4">
        <f>_xlfn.NUMBERVALUE(Test_Length_Start[[#This Row],[Column4]])</f>
        <v>3.03801542672122E-2</v>
      </c>
      <c r="H732" s="4">
        <f>_xlfn.NUMBERVALUE(Test_Length_Start[[#This Row],[Column5]])</f>
        <v>9.3398690445182106E-2</v>
      </c>
      <c r="I732" s="4">
        <f>_xlfn.NUMBERVALUE(Test_Length_Start[[#This Row],[Column6]])</f>
        <v>2.6606736689482199E-2</v>
      </c>
      <c r="J732" s="4">
        <f>_xlfn.NUMBERVALUE(Test_Length_Start[[#This Row],[Column7]])</f>
        <v>7.0374846940882196E-2</v>
      </c>
      <c r="K732" s="4">
        <f>_xlfn.NUMBERVALUE(Test_Length_Start[[#This Row],[Column12]])</f>
        <v>7.09243368497118</v>
      </c>
      <c r="L732" s="8">
        <f>_xlfn.NUMBERVALUE(Test_Length_Start[[#This Row],[Column10]])</f>
        <v>7.9368269859027396E-2</v>
      </c>
      <c r="M732" s="4">
        <f>_xlfn.NUMBERVALUE(Test_Length_Start[[#This Row],[Column11]])</f>
        <v>0.444372924912183</v>
      </c>
      <c r="N732" s="8">
        <f>Tableau2[[#This Row],[Longueur manquante]]-(6-Tableau2[[#This Row],[longueur]])</f>
        <v>-1.8596015672402471</v>
      </c>
    </row>
    <row r="733" spans="2:14" x14ac:dyDescent="0.25">
      <c r="B733" s="3" t="str">
        <f t="shared" si="22"/>
        <v>15</v>
      </c>
      <c r="C733" s="4" t="str">
        <f>Test_Length_Start[[#This Row],[Column1]]</f>
        <v>15-Camera-0,05</v>
      </c>
      <c r="D733" s="3">
        <f t="shared" si="23"/>
        <v>0.5</v>
      </c>
      <c r="E733" s="4">
        <f>_xlfn.NUMBERVALUE(Test_Length_Start[[#This Row],[Column2]])</f>
        <v>17.826337639936501</v>
      </c>
      <c r="F733" s="4">
        <f>_xlfn.NUMBERVALUE(Test_Length_Start[[#This Row],[Column3]])</f>
        <v>3.7904948303335999</v>
      </c>
      <c r="G733" s="4">
        <f>_xlfn.NUMBERVALUE(Test_Length_Start[[#This Row],[Column4]])</f>
        <v>5.0889304770235497E-2</v>
      </c>
      <c r="H733" s="4">
        <f>_xlfn.NUMBERVALUE(Test_Length_Start[[#This Row],[Column5]])</f>
        <v>9.9216796511362004E-2</v>
      </c>
      <c r="I733" s="4">
        <f>_xlfn.NUMBERVALUE(Test_Length_Start[[#This Row],[Column6]])</f>
        <v>3.3703710774630302E-2</v>
      </c>
      <c r="J733" s="4">
        <f>_xlfn.NUMBERVALUE(Test_Length_Start[[#This Row],[Column7]])</f>
        <v>9.0658644361547094E-2</v>
      </c>
      <c r="K733" s="4">
        <f>_xlfn.NUMBERVALUE(Test_Length_Start[[#This Row],[Column12]])</f>
        <v>7.7791586240055004</v>
      </c>
      <c r="L733" s="8">
        <f>_xlfn.NUMBERVALUE(Test_Length_Start[[#This Row],[Column10]])</f>
        <v>0.16386392508300601</v>
      </c>
      <c r="M733" s="4">
        <f>_xlfn.NUMBERVALUE(Test_Length_Start[[#This Row],[Column11]])</f>
        <v>0.42572521163961202</v>
      </c>
      <c r="N733" s="8">
        <f>Tableau2[[#This Row],[Longueur manquante]]-(6-Tableau2[[#This Row],[longueur]])</f>
        <v>-1.7837799580267881</v>
      </c>
    </row>
    <row r="734" spans="2:14" x14ac:dyDescent="0.25">
      <c r="B734" s="3" t="str">
        <f t="shared" si="22"/>
        <v>15</v>
      </c>
      <c r="C734" s="4" t="str">
        <f>Test_Length_Start[[#This Row],[Column1]]</f>
        <v>15-Camera-0,05</v>
      </c>
      <c r="D734" s="3">
        <f t="shared" si="23"/>
        <v>0.5</v>
      </c>
      <c r="E734" s="4">
        <f>_xlfn.NUMBERVALUE(Test_Length_Start[[#This Row],[Column2]])</f>
        <v>24.301322314011401</v>
      </c>
      <c r="F734" s="4">
        <f>_xlfn.NUMBERVALUE(Test_Length_Start[[#This Row],[Column3]])</f>
        <v>3.75471077101006</v>
      </c>
      <c r="G734" s="4">
        <f>_xlfn.NUMBERVALUE(Test_Length_Start[[#This Row],[Column4]])</f>
        <v>4.8905188862536801E-2</v>
      </c>
      <c r="H734" s="4">
        <f>_xlfn.NUMBERVALUE(Test_Length_Start[[#This Row],[Column5]])</f>
        <v>0.11081251189861201</v>
      </c>
      <c r="I734" s="4">
        <f>_xlfn.NUMBERVALUE(Test_Length_Start[[#This Row],[Column6]])</f>
        <v>4.3165242585965699E-2</v>
      </c>
      <c r="J734" s="4">
        <f>_xlfn.NUMBERVALUE(Test_Length_Start[[#This Row],[Column7]])</f>
        <v>9.1402864378975796E-2</v>
      </c>
      <c r="K734" s="4">
        <f>_xlfn.NUMBERVALUE(Test_Length_Start[[#This Row],[Column12]])</f>
        <v>7.6134213999612204</v>
      </c>
      <c r="L734" s="8">
        <f>_xlfn.NUMBERVALUE(Test_Length_Start[[#This Row],[Column10]])</f>
        <v>0.130389834698621</v>
      </c>
      <c r="M734" s="4">
        <f>_xlfn.NUMBERVALUE(Test_Length_Start[[#This Row],[Column11]])</f>
        <v>0.49805730470251403</v>
      </c>
      <c r="N734" s="8">
        <f>Tableau2[[#This Row],[Longueur manquante]]-(6-Tableau2[[#This Row],[longueur]])</f>
        <v>-1.7472319242874259</v>
      </c>
    </row>
    <row r="735" spans="2:14" x14ac:dyDescent="0.25">
      <c r="B735" s="3" t="str">
        <f t="shared" si="22"/>
        <v>15</v>
      </c>
      <c r="C735" s="4" t="str">
        <f>Test_Length_Start[[#This Row],[Column1]]</f>
        <v>15-Camera-0,05</v>
      </c>
      <c r="D735" s="3">
        <f t="shared" si="23"/>
        <v>0.5</v>
      </c>
      <c r="E735" s="4">
        <f>_xlfn.NUMBERVALUE(Test_Length_Start[[#This Row],[Column2]])</f>
        <v>25.012374955231301</v>
      </c>
      <c r="F735" s="4">
        <f>_xlfn.NUMBERVALUE(Test_Length_Start[[#This Row],[Column3]])</f>
        <v>3.9040648223896399</v>
      </c>
      <c r="G735" s="4">
        <f>_xlfn.NUMBERVALUE(Test_Length_Start[[#This Row],[Column4]])</f>
        <v>4.8160830276180198E-2</v>
      </c>
      <c r="H735" s="4">
        <f>_xlfn.NUMBERVALUE(Test_Length_Start[[#This Row],[Column5]])</f>
        <v>8.9167305498238994E-2</v>
      </c>
      <c r="I735" s="4">
        <f>_xlfn.NUMBERVALUE(Test_Length_Start[[#This Row],[Column6]])</f>
        <v>4.4739423210511602E-2</v>
      </c>
      <c r="J735" s="4">
        <f>_xlfn.NUMBERVALUE(Test_Length_Start[[#This Row],[Column7]])</f>
        <v>7.9905905753949194E-2</v>
      </c>
      <c r="K735" s="4">
        <f>_xlfn.NUMBERVALUE(Test_Length_Start[[#This Row],[Column12]])</f>
        <v>7.0511974419932804</v>
      </c>
      <c r="L735" s="8">
        <f>_xlfn.NUMBERVALUE(Test_Length_Start[[#This Row],[Column10]])</f>
        <v>0.114565794615654</v>
      </c>
      <c r="M735" s="4">
        <f>_xlfn.NUMBERVALUE(Test_Length_Start[[#This Row],[Column11]])</f>
        <v>0.44288000950126399</v>
      </c>
      <c r="N735" s="8">
        <f>Tableau2[[#This Row],[Longueur manquante]]-(6-Tableau2[[#This Row],[longueur]])</f>
        <v>-1.6530551681090961</v>
      </c>
    </row>
    <row r="736" spans="2:14" x14ac:dyDescent="0.25">
      <c r="B736" s="3" t="str">
        <f t="shared" si="22"/>
        <v>15</v>
      </c>
      <c r="C736" s="4" t="str">
        <f>Test_Length_Start[[#This Row],[Column1]]</f>
        <v>15-Camera-0,05</v>
      </c>
      <c r="D736" s="3">
        <f t="shared" si="23"/>
        <v>0.5</v>
      </c>
      <c r="E736" s="4">
        <f>_xlfn.NUMBERVALUE(Test_Length_Start[[#This Row],[Column2]])</f>
        <v>10.541997497723401</v>
      </c>
      <c r="F736" s="4">
        <f>_xlfn.NUMBERVALUE(Test_Length_Start[[#This Row],[Column3]])</f>
        <v>4.2749324257880996</v>
      </c>
      <c r="G736" s="4">
        <f>_xlfn.NUMBERVALUE(Test_Length_Start[[#This Row],[Column4]])</f>
        <v>4.6679989762286503E-2</v>
      </c>
      <c r="H736" s="4">
        <f>_xlfn.NUMBERVALUE(Test_Length_Start[[#This Row],[Column5]])</f>
        <v>8.9921125875886701E-2</v>
      </c>
      <c r="I736" s="4">
        <f>_xlfn.NUMBERVALUE(Test_Length_Start[[#This Row],[Column6]])</f>
        <v>2.5271103311361499E-2</v>
      </c>
      <c r="J736" s="4">
        <f>_xlfn.NUMBERVALUE(Test_Length_Start[[#This Row],[Column7]])</f>
        <v>7.0867078454481397E-2</v>
      </c>
      <c r="K736" s="4">
        <f>_xlfn.NUMBERVALUE(Test_Length_Start[[#This Row],[Column12]])</f>
        <v>7.1910345470532704</v>
      </c>
      <c r="L736" s="8">
        <f>_xlfn.NUMBERVALUE(Test_Length_Start[[#This Row],[Column10]])</f>
        <v>0.30968361466643002</v>
      </c>
      <c r="M736" s="4">
        <f>_xlfn.NUMBERVALUE(Test_Length_Start[[#This Row],[Column11]])</f>
        <v>0.51642388317257903</v>
      </c>
      <c r="N736" s="8">
        <f>Tableau2[[#This Row],[Longueur manquante]]-(6-Tableau2[[#This Row],[longueur]])</f>
        <v>-1.2086436910393212</v>
      </c>
    </row>
    <row r="737" spans="2:14" x14ac:dyDescent="0.25">
      <c r="B737" s="3" t="str">
        <f t="shared" si="22"/>
        <v>15</v>
      </c>
      <c r="C737" s="4" t="str">
        <f>Test_Length_Start[[#This Row],[Column1]]</f>
        <v>15-Camera-0,05</v>
      </c>
      <c r="D737" s="3">
        <f t="shared" si="23"/>
        <v>0.5</v>
      </c>
      <c r="E737" s="4">
        <f>_xlfn.NUMBERVALUE(Test_Length_Start[[#This Row],[Column2]])</f>
        <v>23.763133885212198</v>
      </c>
      <c r="F737" s="4">
        <f>_xlfn.NUMBERVALUE(Test_Length_Start[[#This Row],[Column3]])</f>
        <v>3.8246354293819</v>
      </c>
      <c r="G737" s="4">
        <f>_xlfn.NUMBERVALUE(Test_Length_Start[[#This Row],[Column4]])</f>
        <v>4.3085079472824299E-2</v>
      </c>
      <c r="H737" s="4">
        <f>_xlfn.NUMBERVALUE(Test_Length_Start[[#This Row],[Column5]])</f>
        <v>9.4844656554415305E-2</v>
      </c>
      <c r="I737" s="4">
        <f>_xlfn.NUMBERVALUE(Test_Length_Start[[#This Row],[Column6]])</f>
        <v>3.4805895724170102E-2</v>
      </c>
      <c r="J737" s="4">
        <f>_xlfn.NUMBERVALUE(Test_Length_Start[[#This Row],[Column7]])</f>
        <v>8.4330005040797698E-2</v>
      </c>
      <c r="K737" s="4">
        <f>_xlfn.NUMBERVALUE(Test_Length_Start[[#This Row],[Column12]])</f>
        <v>6.8834345189388797</v>
      </c>
      <c r="L737" s="8">
        <f>_xlfn.NUMBERVALUE(Test_Length_Start[[#This Row],[Column10]])</f>
        <v>0.11954938933500001</v>
      </c>
      <c r="M737" s="4">
        <f>_xlfn.NUMBERVALUE(Test_Length_Start[[#This Row],[Column11]])</f>
        <v>0.44659489158133597</v>
      </c>
      <c r="N737" s="8">
        <f>Tableau2[[#This Row],[Longueur manquante]]-(6-Tableau2[[#This Row],[longueur]])</f>
        <v>-1.7287696790367639</v>
      </c>
    </row>
    <row r="738" spans="2:14" x14ac:dyDescent="0.25">
      <c r="B738" s="3" t="str">
        <f t="shared" si="22"/>
        <v>15</v>
      </c>
      <c r="C738" s="4" t="str">
        <f>Test_Length_Start[[#This Row],[Column1]]</f>
        <v>15-Camera-0,05</v>
      </c>
      <c r="D738" s="3">
        <f t="shared" si="23"/>
        <v>0.5</v>
      </c>
      <c r="E738" s="4">
        <f>_xlfn.NUMBERVALUE(Test_Length_Start[[#This Row],[Column2]])</f>
        <v>37.062528222989499</v>
      </c>
      <c r="F738" s="4">
        <f>_xlfn.NUMBERVALUE(Test_Length_Start[[#This Row],[Column3]])</f>
        <v>3.6958167241233002</v>
      </c>
      <c r="G738" s="4">
        <f>_xlfn.NUMBERVALUE(Test_Length_Start[[#This Row],[Column4]])</f>
        <v>7.4008422269119301E-2</v>
      </c>
      <c r="H738" s="4">
        <f>_xlfn.NUMBERVALUE(Test_Length_Start[[#This Row],[Column5]])</f>
        <v>0.122631526680181</v>
      </c>
      <c r="I738" s="4">
        <f>_xlfn.NUMBERVALUE(Test_Length_Start[[#This Row],[Column6]])</f>
        <v>5.0036378212767303E-2</v>
      </c>
      <c r="J738" s="4">
        <f>_xlfn.NUMBERVALUE(Test_Length_Start[[#This Row],[Column7]])</f>
        <v>0.11203518928259</v>
      </c>
      <c r="K738" s="4">
        <f>_xlfn.NUMBERVALUE(Test_Length_Start[[#This Row],[Column12]])</f>
        <v>7.3264328470686397</v>
      </c>
      <c r="L738" s="8">
        <f>_xlfn.NUMBERVALUE(Test_Length_Start[[#This Row],[Column10]])</f>
        <v>0.23163554866255301</v>
      </c>
      <c r="M738" s="4">
        <f>_xlfn.NUMBERVALUE(Test_Length_Start[[#This Row],[Column11]])</f>
        <v>0.452227168936084</v>
      </c>
      <c r="N738" s="8">
        <f>Tableau2[[#This Row],[Longueur manquante]]-(6-Tableau2[[#This Row],[longueur]])</f>
        <v>-1.8519561069406159</v>
      </c>
    </row>
    <row r="739" spans="2:14" x14ac:dyDescent="0.25">
      <c r="B739" s="3" t="str">
        <f t="shared" si="22"/>
        <v>15</v>
      </c>
      <c r="C739" s="4" t="str">
        <f>Test_Length_Start[[#This Row],[Column1]]</f>
        <v>15-Camera-0,05</v>
      </c>
      <c r="D739" s="3">
        <f t="shared" si="23"/>
        <v>0.5</v>
      </c>
      <c r="E739" s="4">
        <f>_xlfn.NUMBERVALUE(Test_Length_Start[[#This Row],[Column2]])</f>
        <v>21.695506165189101</v>
      </c>
      <c r="F739" s="4">
        <f>_xlfn.NUMBERVALUE(Test_Length_Start[[#This Row],[Column3]])</f>
        <v>3.8282940901762599</v>
      </c>
      <c r="G739" s="4">
        <f>_xlfn.NUMBERVALUE(Test_Length_Start[[#This Row],[Column4]])</f>
        <v>2.7019707856056299E-2</v>
      </c>
      <c r="H739" s="4">
        <f>_xlfn.NUMBERVALUE(Test_Length_Start[[#This Row],[Column5]])</f>
        <v>7.7702245818970603E-2</v>
      </c>
      <c r="I739" s="4">
        <f>_xlfn.NUMBERVALUE(Test_Length_Start[[#This Row],[Column6]])</f>
        <v>1.85790729381183E-2</v>
      </c>
      <c r="J739" s="4">
        <f>_xlfn.NUMBERVALUE(Test_Length_Start[[#This Row],[Column7]])</f>
        <v>6.1190537993610898E-2</v>
      </c>
      <c r="K739" s="4">
        <f>_xlfn.NUMBERVALUE(Test_Length_Start[[#This Row],[Column12]])</f>
        <v>6.79437719006091</v>
      </c>
      <c r="L739" s="8">
        <f>_xlfn.NUMBERVALUE(Test_Length_Start[[#This Row],[Column10]])</f>
        <v>9.4146672226766995E-2</v>
      </c>
      <c r="M739" s="4">
        <f>_xlfn.NUMBERVALUE(Test_Length_Start[[#This Row],[Column11]])</f>
        <v>0.42137926254686198</v>
      </c>
      <c r="N739" s="8">
        <f>Tableau2[[#This Row],[Longueur manquante]]-(6-Tableau2[[#This Row],[longueur]])</f>
        <v>-1.7503266472768781</v>
      </c>
    </row>
    <row r="740" spans="2:14" x14ac:dyDescent="0.25">
      <c r="B740" s="3" t="str">
        <f t="shared" si="22"/>
        <v>15</v>
      </c>
      <c r="C740" s="4" t="str">
        <f>Test_Length_Start[[#This Row],[Column1]]</f>
        <v>15-Camera-0,05</v>
      </c>
      <c r="D740" s="3">
        <f t="shared" si="23"/>
        <v>0.5</v>
      </c>
      <c r="E740" s="4">
        <f>_xlfn.NUMBERVALUE(Test_Length_Start[[#This Row],[Column2]])</f>
        <v>31.168297069891299</v>
      </c>
      <c r="F740" s="4">
        <f>_xlfn.NUMBERVALUE(Test_Length_Start[[#This Row],[Column3]])</f>
        <v>3.7475125380463798</v>
      </c>
      <c r="G740" s="4">
        <f>_xlfn.NUMBERVALUE(Test_Length_Start[[#This Row],[Column4]])</f>
        <v>3.4457912238486897E-2</v>
      </c>
      <c r="H740" s="4">
        <f>_xlfn.NUMBERVALUE(Test_Length_Start[[#This Row],[Column5]])</f>
        <v>8.7518625810254297E-2</v>
      </c>
      <c r="I740" s="4">
        <f>_xlfn.NUMBERVALUE(Test_Length_Start[[#This Row],[Column6]])</f>
        <v>3.0579416985017399E-2</v>
      </c>
      <c r="J740" s="4">
        <f>_xlfn.NUMBERVALUE(Test_Length_Start[[#This Row],[Column7]])</f>
        <v>6.8203175778952893E-2</v>
      </c>
      <c r="K740" s="4">
        <f>_xlfn.NUMBERVALUE(Test_Length_Start[[#This Row],[Column12]])</f>
        <v>7.6431266199797303</v>
      </c>
      <c r="L740" s="8">
        <f>_xlfn.NUMBERVALUE(Test_Length_Start[[#This Row],[Column10]])</f>
        <v>0.11659724127497301</v>
      </c>
      <c r="M740" s="4">
        <f>_xlfn.NUMBERVALUE(Test_Length_Start[[#This Row],[Column11]])</f>
        <v>0.47773032883038502</v>
      </c>
      <c r="N740" s="8">
        <f>Tableau2[[#This Row],[Longueur manquante]]-(6-Tableau2[[#This Row],[longueur]])</f>
        <v>-1.7747571331232352</v>
      </c>
    </row>
    <row r="741" spans="2:14" x14ac:dyDescent="0.25">
      <c r="B741" s="3" t="str">
        <f t="shared" si="22"/>
        <v>15</v>
      </c>
      <c r="C741" s="4" t="str">
        <f>Test_Length_Start[[#This Row],[Column1]]</f>
        <v>15-Camera-0,05</v>
      </c>
      <c r="D741" s="3">
        <f t="shared" si="23"/>
        <v>0.5</v>
      </c>
      <c r="E741" s="4">
        <f>_xlfn.NUMBERVALUE(Test_Length_Start[[#This Row],[Column2]])</f>
        <v>18.852750983907399</v>
      </c>
      <c r="F741" s="4">
        <f>_xlfn.NUMBERVALUE(Test_Length_Start[[#This Row],[Column3]])</f>
        <v>3.9385844015346798</v>
      </c>
      <c r="G741" s="4">
        <f>_xlfn.NUMBERVALUE(Test_Length_Start[[#This Row],[Column4]])</f>
        <v>3.9119274957652703E-2</v>
      </c>
      <c r="H741" s="4">
        <f>_xlfn.NUMBERVALUE(Test_Length_Start[[#This Row],[Column5]])</f>
        <v>8.6476831773019902E-2</v>
      </c>
      <c r="I741" s="4">
        <f>_xlfn.NUMBERVALUE(Test_Length_Start[[#This Row],[Column6]])</f>
        <v>2.8290424875235198E-2</v>
      </c>
      <c r="J741" s="4">
        <f>_xlfn.NUMBERVALUE(Test_Length_Start[[#This Row],[Column7]])</f>
        <v>8.0836201137865799E-2</v>
      </c>
      <c r="K741" s="4">
        <f>_xlfn.NUMBERVALUE(Test_Length_Start[[#This Row],[Column12]])</f>
        <v>6.7530030029593</v>
      </c>
      <c r="L741" s="8">
        <f>_xlfn.NUMBERVALUE(Test_Length_Start[[#This Row],[Column10]])</f>
        <v>0.125293406246131</v>
      </c>
      <c r="M741" s="4">
        <f>_xlfn.NUMBERVALUE(Test_Length_Start[[#This Row],[Column11]])</f>
        <v>0.43495699019533002</v>
      </c>
      <c r="N741" s="8">
        <f>Tableau2[[#This Row],[Longueur manquante]]-(6-Tableau2[[#This Row],[longueur]])</f>
        <v>-1.6264586082699901</v>
      </c>
    </row>
    <row r="742" spans="2:14" x14ac:dyDescent="0.25">
      <c r="B742" s="3" t="str">
        <f t="shared" si="22"/>
        <v>15</v>
      </c>
      <c r="C742" s="4" t="str">
        <f>Test_Length_Start[[#This Row],[Column1]]</f>
        <v>15-Camera-0,1</v>
      </c>
      <c r="D742" s="3">
        <f t="shared" si="23"/>
        <v>1</v>
      </c>
      <c r="E742" s="4">
        <f>_xlfn.NUMBERVALUE(Test_Length_Start[[#This Row],[Column2]])</f>
        <v>30.692635333828399</v>
      </c>
      <c r="F742" s="4">
        <f>_xlfn.NUMBERVALUE(Test_Length_Start[[#This Row],[Column3]])</f>
        <v>4.1097971072467603</v>
      </c>
      <c r="G742" s="4">
        <f>_xlfn.NUMBERVALUE(Test_Length_Start[[#This Row],[Column4]])</f>
        <v>0.14951681337044201</v>
      </c>
      <c r="H742" s="4">
        <f>_xlfn.NUMBERVALUE(Test_Length_Start[[#This Row],[Column5]])</f>
        <v>0.166615122005115</v>
      </c>
      <c r="I742" s="4">
        <f>_xlfn.NUMBERVALUE(Test_Length_Start[[#This Row],[Column6]])</f>
        <v>0.142630058886108</v>
      </c>
      <c r="J742" s="4">
        <f>_xlfn.NUMBERVALUE(Test_Length_Start[[#This Row],[Column7]])</f>
        <v>0.16137168016131301</v>
      </c>
      <c r="K742" s="4">
        <f>_xlfn.NUMBERVALUE(Test_Length_Start[[#This Row],[Column12]])</f>
        <v>6.6179843379650203</v>
      </c>
      <c r="L742" s="8">
        <f>_xlfn.NUMBERVALUE(Test_Length_Start[[#This Row],[Column10]])</f>
        <v>0.41819276802597</v>
      </c>
      <c r="M742" s="4">
        <f>_xlfn.NUMBERVALUE(Test_Length_Start[[#This Row],[Column11]])</f>
        <v>0.50797770941336795</v>
      </c>
      <c r="N742" s="8">
        <f>Tableau2[[#This Row],[Longueur manquante]]-(6-Tableau2[[#This Row],[longueur]])</f>
        <v>-1.3822251833398718</v>
      </c>
    </row>
    <row r="743" spans="2:14" x14ac:dyDescent="0.25">
      <c r="B743" s="3" t="str">
        <f t="shared" si="22"/>
        <v>15</v>
      </c>
      <c r="C743" s="4" t="str">
        <f>Test_Length_Start[[#This Row],[Column1]]</f>
        <v>15-Camera-0,1</v>
      </c>
      <c r="D743" s="3">
        <f t="shared" si="23"/>
        <v>1</v>
      </c>
      <c r="E743" s="4">
        <f>_xlfn.NUMBERVALUE(Test_Length_Start[[#This Row],[Column2]])</f>
        <v>18.688688424804401</v>
      </c>
      <c r="F743" s="4">
        <f>_xlfn.NUMBERVALUE(Test_Length_Start[[#This Row],[Column3]])</f>
        <v>4.1681862685458304</v>
      </c>
      <c r="G743" s="4">
        <f>_xlfn.NUMBERVALUE(Test_Length_Start[[#This Row],[Column4]])</f>
        <v>0.102108792958073</v>
      </c>
      <c r="H743" s="4">
        <f>_xlfn.NUMBERVALUE(Test_Length_Start[[#This Row],[Column5]])</f>
        <v>0.14940279869699499</v>
      </c>
      <c r="I743" s="4">
        <f>_xlfn.NUMBERVALUE(Test_Length_Start[[#This Row],[Column6]])</f>
        <v>8.8435464851465306E-2</v>
      </c>
      <c r="J743" s="4">
        <f>_xlfn.NUMBERVALUE(Test_Length_Start[[#This Row],[Column7]])</f>
        <v>0.13840033358311599</v>
      </c>
      <c r="K743" s="4">
        <f>_xlfn.NUMBERVALUE(Test_Length_Start[[#This Row],[Column12]])</f>
        <v>7.1989998999051696</v>
      </c>
      <c r="L743" s="8">
        <f>_xlfn.NUMBERVALUE(Test_Length_Start[[#This Row],[Column10]])</f>
        <v>0.28821786523589699</v>
      </c>
      <c r="M743" s="4">
        <f>_xlfn.NUMBERVALUE(Test_Length_Start[[#This Row],[Column11]])</f>
        <v>0.56669728187691404</v>
      </c>
      <c r="N743" s="8">
        <f>Tableau2[[#This Row],[Longueur manquante]]-(6-Tableau2[[#This Row],[longueur]])</f>
        <v>-1.2651164495772556</v>
      </c>
    </row>
    <row r="744" spans="2:14" x14ac:dyDescent="0.25">
      <c r="B744" s="3" t="str">
        <f t="shared" si="22"/>
        <v>15</v>
      </c>
      <c r="C744" s="4" t="str">
        <f>Test_Length_Start[[#This Row],[Column1]]</f>
        <v>15-Camera-0,1</v>
      </c>
      <c r="D744" s="3">
        <f t="shared" si="23"/>
        <v>1</v>
      </c>
      <c r="E744" s="4">
        <f>_xlfn.NUMBERVALUE(Test_Length_Start[[#This Row],[Column2]])</f>
        <v>21.3886980259627</v>
      </c>
      <c r="F744" s="4">
        <f>_xlfn.NUMBERVALUE(Test_Length_Start[[#This Row],[Column3]])</f>
        <v>3.64371771459211</v>
      </c>
      <c r="G744" s="4">
        <f>_xlfn.NUMBERVALUE(Test_Length_Start[[#This Row],[Column4]])</f>
        <v>0.127430447280999</v>
      </c>
      <c r="H744" s="4">
        <f>_xlfn.NUMBERVALUE(Test_Length_Start[[#This Row],[Column5]])</f>
        <v>0.15294002699794401</v>
      </c>
      <c r="I744" s="4">
        <f>_xlfn.NUMBERVALUE(Test_Length_Start[[#This Row],[Column6]])</f>
        <v>0.106762147098517</v>
      </c>
      <c r="J744" s="4">
        <f>_xlfn.NUMBERVALUE(Test_Length_Start[[#This Row],[Column7]])</f>
        <v>0.14130966806393999</v>
      </c>
      <c r="K744" s="4">
        <f>_xlfn.NUMBERVALUE(Test_Length_Start[[#This Row],[Column12]])</f>
        <v>6.9100179610541002</v>
      </c>
      <c r="L744" s="8">
        <f>_xlfn.NUMBERVALUE(Test_Length_Start[[#This Row],[Column10]])</f>
        <v>0.39809646347622801</v>
      </c>
      <c r="M744" s="4">
        <f>_xlfn.NUMBERVALUE(Test_Length_Start[[#This Row],[Column11]])</f>
        <v>0.39817528196825303</v>
      </c>
      <c r="N744" s="8">
        <f>Tableau2[[#This Row],[Longueur manquante]]-(6-Tableau2[[#This Row],[longueur]])</f>
        <v>-1.9581070034396371</v>
      </c>
    </row>
    <row r="745" spans="2:14" x14ac:dyDescent="0.25">
      <c r="B745" s="3" t="str">
        <f t="shared" si="22"/>
        <v>15</v>
      </c>
      <c r="C745" s="4" t="str">
        <f>Test_Length_Start[[#This Row],[Column1]]</f>
        <v>15-Camera-0,1</v>
      </c>
      <c r="D745" s="3">
        <f t="shared" si="23"/>
        <v>1</v>
      </c>
      <c r="E745" s="4">
        <f>_xlfn.NUMBERVALUE(Test_Length_Start[[#This Row],[Column2]])</f>
        <v>8.3754010588588397</v>
      </c>
      <c r="F745" s="4">
        <f>_xlfn.NUMBERVALUE(Test_Length_Start[[#This Row],[Column3]])</f>
        <v>3.7681054024929299</v>
      </c>
      <c r="G745" s="4">
        <f>_xlfn.NUMBERVALUE(Test_Length_Start[[#This Row],[Column4]])</f>
        <v>0.107703067337897</v>
      </c>
      <c r="H745" s="4">
        <f>_xlfn.NUMBERVALUE(Test_Length_Start[[#This Row],[Column5]])</f>
        <v>0.15124245673155401</v>
      </c>
      <c r="I745" s="4">
        <f>_xlfn.NUMBERVALUE(Test_Length_Start[[#This Row],[Column6]])</f>
        <v>9.6512921665678306E-2</v>
      </c>
      <c r="J745" s="4">
        <f>_xlfn.NUMBERVALUE(Test_Length_Start[[#This Row],[Column7]])</f>
        <v>0.141410873803542</v>
      </c>
      <c r="K745" s="4">
        <f>_xlfn.NUMBERVALUE(Test_Length_Start[[#This Row],[Column12]])</f>
        <v>6.5896734689595098</v>
      </c>
      <c r="L745" s="8">
        <f>_xlfn.NUMBERVALUE(Test_Length_Start[[#This Row],[Column10]])</f>
        <v>0.31624295747794801</v>
      </c>
      <c r="M745" s="4">
        <f>_xlfn.NUMBERVALUE(Test_Length_Start[[#This Row],[Column11]])</f>
        <v>0.47188281478802402</v>
      </c>
      <c r="N745" s="8">
        <f>Tableau2[[#This Row],[Longueur manquante]]-(6-Tableau2[[#This Row],[longueur]])</f>
        <v>-1.760011782719046</v>
      </c>
    </row>
    <row r="746" spans="2:14" x14ac:dyDescent="0.25">
      <c r="B746" s="3" t="str">
        <f t="shared" si="22"/>
        <v>15</v>
      </c>
      <c r="C746" s="4" t="str">
        <f>Test_Length_Start[[#This Row],[Column1]]</f>
        <v>15-Camera-0,1</v>
      </c>
      <c r="D746" s="3">
        <f t="shared" si="23"/>
        <v>1</v>
      </c>
      <c r="E746" s="4">
        <f>_xlfn.NUMBERVALUE(Test_Length_Start[[#This Row],[Column2]])</f>
        <v>24.014064021504598</v>
      </c>
      <c r="F746" s="4">
        <f>_xlfn.NUMBERVALUE(Test_Length_Start[[#This Row],[Column3]])</f>
        <v>4.0353108363972501</v>
      </c>
      <c r="G746" s="4">
        <f>_xlfn.NUMBERVALUE(Test_Length_Start[[#This Row],[Column4]])</f>
        <v>8.0627742468782598E-2</v>
      </c>
      <c r="H746" s="4">
        <f>_xlfn.NUMBERVALUE(Test_Length_Start[[#This Row],[Column5]])</f>
        <v>0.113296010451495</v>
      </c>
      <c r="I746" s="4">
        <f>_xlfn.NUMBERVALUE(Test_Length_Start[[#This Row],[Column6]])</f>
        <v>6.8628467847935706E-2</v>
      </c>
      <c r="J746" s="4">
        <f>_xlfn.NUMBERVALUE(Test_Length_Start[[#This Row],[Column7]])</f>
        <v>0.106796795349616</v>
      </c>
      <c r="K746" s="4">
        <f>_xlfn.NUMBERVALUE(Test_Length_Start[[#This Row],[Column12]])</f>
        <v>7.63961264002136</v>
      </c>
      <c r="L746" s="8">
        <f>_xlfn.NUMBERVALUE(Test_Length_Start[[#This Row],[Column10]])</f>
        <v>0.33986543328794899</v>
      </c>
      <c r="M746" s="4">
        <f>_xlfn.NUMBERVALUE(Test_Length_Start[[#This Row],[Column11]])</f>
        <v>0.46725726138048501</v>
      </c>
      <c r="N746" s="8">
        <f>Tableau2[[#This Row],[Longueur manquante]]-(6-Tableau2[[#This Row],[longueur]])</f>
        <v>-1.4974319022222649</v>
      </c>
    </row>
    <row r="747" spans="2:14" x14ac:dyDescent="0.25">
      <c r="B747" s="3" t="str">
        <f t="shared" si="22"/>
        <v>15</v>
      </c>
      <c r="C747" s="4" t="str">
        <f>Test_Length_Start[[#This Row],[Column1]]</f>
        <v>15-Camera-0,1</v>
      </c>
      <c r="D747" s="3">
        <f t="shared" si="23"/>
        <v>1</v>
      </c>
      <c r="E747" s="4">
        <f>_xlfn.NUMBERVALUE(Test_Length_Start[[#This Row],[Column2]])</f>
        <v>34.452696387482803</v>
      </c>
      <c r="F747" s="4">
        <f>_xlfn.NUMBERVALUE(Test_Length_Start[[#This Row],[Column3]])</f>
        <v>3.8669989464386898</v>
      </c>
      <c r="G747" s="4">
        <f>_xlfn.NUMBERVALUE(Test_Length_Start[[#This Row],[Column4]])</f>
        <v>5.26453490647244E-2</v>
      </c>
      <c r="H747" s="4">
        <f>_xlfn.NUMBERVALUE(Test_Length_Start[[#This Row],[Column5]])</f>
        <v>0.10790947125644899</v>
      </c>
      <c r="I747" s="4">
        <f>_xlfn.NUMBERVALUE(Test_Length_Start[[#This Row],[Column6]])</f>
        <v>4.18052707569527E-2</v>
      </c>
      <c r="J747" s="4">
        <f>_xlfn.NUMBERVALUE(Test_Length_Start[[#This Row],[Column7]])</f>
        <v>8.4006816309740898E-2</v>
      </c>
      <c r="K747" s="4">
        <f>_xlfn.NUMBERVALUE(Test_Length_Start[[#This Row],[Column12]])</f>
        <v>7.5184930980904001</v>
      </c>
      <c r="L747" s="8">
        <f>_xlfn.NUMBERVALUE(Test_Length_Start[[#This Row],[Column10]])</f>
        <v>0.22043358581126499</v>
      </c>
      <c r="M747" s="4">
        <f>_xlfn.NUMBERVALUE(Test_Length_Start[[#This Row],[Column11]])</f>
        <v>0.54254108950643898</v>
      </c>
      <c r="N747" s="8">
        <f>Tableau2[[#This Row],[Longueur manquante]]-(6-Tableau2[[#This Row],[longueur]])</f>
        <v>-1.5904599640548711</v>
      </c>
    </row>
    <row r="748" spans="2:14" x14ac:dyDescent="0.25">
      <c r="B748" s="3" t="str">
        <f t="shared" si="22"/>
        <v>15</v>
      </c>
      <c r="C748" s="4" t="str">
        <f>Test_Length_Start[[#This Row],[Column1]]</f>
        <v>15-Camera-0,1</v>
      </c>
      <c r="D748" s="3">
        <f t="shared" si="23"/>
        <v>1</v>
      </c>
      <c r="E748" s="4">
        <f>_xlfn.NUMBERVALUE(Test_Length_Start[[#This Row],[Column2]])</f>
        <v>16.253342730189999</v>
      </c>
      <c r="F748" s="4">
        <f>_xlfn.NUMBERVALUE(Test_Length_Start[[#This Row],[Column3]])</f>
        <v>3.9444725084111099</v>
      </c>
      <c r="G748" s="4">
        <f>_xlfn.NUMBERVALUE(Test_Length_Start[[#This Row],[Column4]])</f>
        <v>8.6474427632741893E-2</v>
      </c>
      <c r="H748" s="4">
        <f>_xlfn.NUMBERVALUE(Test_Length_Start[[#This Row],[Column5]])</f>
        <v>0.11706236647118599</v>
      </c>
      <c r="I748" s="4">
        <f>_xlfn.NUMBERVALUE(Test_Length_Start[[#This Row],[Column6]])</f>
        <v>7.9564500749585904E-2</v>
      </c>
      <c r="J748" s="4">
        <f>_xlfn.NUMBERVALUE(Test_Length_Start[[#This Row],[Column7]])</f>
        <v>0.116287512397124</v>
      </c>
      <c r="K748" s="4">
        <f>_xlfn.NUMBERVALUE(Test_Length_Start[[#This Row],[Column12]])</f>
        <v>6.6237226109951699</v>
      </c>
      <c r="L748" s="8">
        <f>_xlfn.NUMBERVALUE(Test_Length_Start[[#This Row],[Column10]])</f>
        <v>0.20583962336461101</v>
      </c>
      <c r="M748" s="4">
        <f>_xlfn.NUMBERVALUE(Test_Length_Start[[#This Row],[Column11]])</f>
        <v>0.38848386071879798</v>
      </c>
      <c r="N748" s="8">
        <f>Tableau2[[#This Row],[Longueur manquante]]-(6-Tableau2[[#This Row],[longueur]])</f>
        <v>-1.6670436308700922</v>
      </c>
    </row>
    <row r="749" spans="2:14" x14ac:dyDescent="0.25">
      <c r="B749" s="3" t="str">
        <f t="shared" si="22"/>
        <v>15</v>
      </c>
      <c r="C749" s="4" t="str">
        <f>Test_Length_Start[[#This Row],[Column1]]</f>
        <v>15-Camera-0,1</v>
      </c>
      <c r="D749" s="3">
        <f t="shared" si="23"/>
        <v>1</v>
      </c>
      <c r="E749" s="4">
        <f>_xlfn.NUMBERVALUE(Test_Length_Start[[#This Row],[Column2]])</f>
        <v>29.650419633063599</v>
      </c>
      <c r="F749" s="4">
        <f>_xlfn.NUMBERVALUE(Test_Length_Start[[#This Row],[Column3]])</f>
        <v>4.2730205617273596</v>
      </c>
      <c r="G749" s="4">
        <f>_xlfn.NUMBERVALUE(Test_Length_Start[[#This Row],[Column4]])</f>
        <v>0.16667847800461599</v>
      </c>
      <c r="H749" s="4">
        <f>_xlfn.NUMBERVALUE(Test_Length_Start[[#This Row],[Column5]])</f>
        <v>0.20925850293843001</v>
      </c>
      <c r="I749" s="4">
        <f>_xlfn.NUMBERVALUE(Test_Length_Start[[#This Row],[Column6]])</f>
        <v>0.13299156242395399</v>
      </c>
      <c r="J749" s="4">
        <f>_xlfn.NUMBERVALUE(Test_Length_Start[[#This Row],[Column7]])</f>
        <v>0.173853340061765</v>
      </c>
      <c r="K749" s="4">
        <f>_xlfn.NUMBERVALUE(Test_Length_Start[[#This Row],[Column12]])</f>
        <v>7.4712565710069603</v>
      </c>
      <c r="L749" s="8">
        <f>_xlfn.NUMBERVALUE(Test_Length_Start[[#This Row],[Column10]])</f>
        <v>0.51552896516983704</v>
      </c>
      <c r="M749" s="4">
        <f>_xlfn.NUMBERVALUE(Test_Length_Start[[#This Row],[Column11]])</f>
        <v>0.62746498638021397</v>
      </c>
      <c r="N749" s="8">
        <f>Tableau2[[#This Row],[Longueur manquante]]-(6-Tableau2[[#This Row],[longueur]])</f>
        <v>-1.0995144518924265</v>
      </c>
    </row>
    <row r="750" spans="2:14" x14ac:dyDescent="0.25">
      <c r="B750" s="3" t="str">
        <f t="shared" si="22"/>
        <v>15</v>
      </c>
      <c r="C750" s="4" t="str">
        <f>Test_Length_Start[[#This Row],[Column1]]</f>
        <v>15-Camera-0,1</v>
      </c>
      <c r="D750" s="3">
        <f t="shared" si="23"/>
        <v>1</v>
      </c>
      <c r="E750" s="4">
        <f>_xlfn.NUMBERVALUE(Test_Length_Start[[#This Row],[Column2]])</f>
        <v>17.993814856699899</v>
      </c>
      <c r="F750" s="4">
        <f>_xlfn.NUMBERVALUE(Test_Length_Start[[#This Row],[Column3]])</f>
        <v>3.7813575214342299</v>
      </c>
      <c r="G750" s="4">
        <f>_xlfn.NUMBERVALUE(Test_Length_Start[[#This Row],[Column4]])</f>
        <v>6.2786704678152297E-2</v>
      </c>
      <c r="H750" s="4">
        <f>_xlfn.NUMBERVALUE(Test_Length_Start[[#This Row],[Column5]])</f>
        <v>0.133321714611433</v>
      </c>
      <c r="I750" s="4">
        <f>_xlfn.NUMBERVALUE(Test_Length_Start[[#This Row],[Column6]])</f>
        <v>4.7075977066891601E-2</v>
      </c>
      <c r="J750" s="4">
        <f>_xlfn.NUMBERVALUE(Test_Length_Start[[#This Row],[Column7]])</f>
        <v>0.104741467332103</v>
      </c>
      <c r="K750" s="4">
        <f>_xlfn.NUMBERVALUE(Test_Length_Start[[#This Row],[Column12]])</f>
        <v>6.7032716289395404</v>
      </c>
      <c r="L750" s="8">
        <f>_xlfn.NUMBERVALUE(Test_Length_Start[[#This Row],[Column10]])</f>
        <v>0.38433697550242502</v>
      </c>
      <c r="M750" s="4">
        <f>_xlfn.NUMBERVALUE(Test_Length_Start[[#This Row],[Column11]])</f>
        <v>0.54605668493654202</v>
      </c>
      <c r="N750" s="8">
        <f>Tableau2[[#This Row],[Longueur manquante]]-(6-Tableau2[[#This Row],[longueur]])</f>
        <v>-1.6725857936292281</v>
      </c>
    </row>
    <row r="751" spans="2:14" x14ac:dyDescent="0.25">
      <c r="B751" s="3" t="str">
        <f t="shared" si="22"/>
        <v>15</v>
      </c>
      <c r="C751" s="4" t="str">
        <f>Test_Length_Start[[#This Row],[Column1]]</f>
        <v>15-Camera-0,1</v>
      </c>
      <c r="D751" s="3">
        <f t="shared" si="23"/>
        <v>1</v>
      </c>
      <c r="E751" s="4">
        <f>_xlfn.NUMBERVALUE(Test_Length_Start[[#This Row],[Column2]])</f>
        <v>31.660021749092099</v>
      </c>
      <c r="F751" s="4">
        <f>_xlfn.NUMBERVALUE(Test_Length_Start[[#This Row],[Column3]])</f>
        <v>4.0302706076628496</v>
      </c>
      <c r="G751" s="4">
        <f>_xlfn.NUMBERVALUE(Test_Length_Start[[#This Row],[Column4]])</f>
        <v>0.114990631597189</v>
      </c>
      <c r="H751" s="4">
        <f>_xlfn.NUMBERVALUE(Test_Length_Start[[#This Row],[Column5]])</f>
        <v>0.131037012567988</v>
      </c>
      <c r="I751" s="4">
        <f>_xlfn.NUMBERVALUE(Test_Length_Start[[#This Row],[Column6]])</f>
        <v>0.101610763779635</v>
      </c>
      <c r="J751" s="4">
        <f>_xlfn.NUMBERVALUE(Test_Length_Start[[#This Row],[Column7]])</f>
        <v>0.122515928112579</v>
      </c>
      <c r="K751" s="4">
        <f>_xlfn.NUMBERVALUE(Test_Length_Start[[#This Row],[Column12]])</f>
        <v>6.1961725610308296</v>
      </c>
      <c r="L751" s="8">
        <f>_xlfn.NUMBERVALUE(Test_Length_Start[[#This Row],[Column10]])</f>
        <v>0.32208935258527699</v>
      </c>
      <c r="M751" s="4">
        <f>_xlfn.NUMBERVALUE(Test_Length_Start[[#This Row],[Column11]])</f>
        <v>0.32226228266166002</v>
      </c>
      <c r="N751" s="8">
        <f>Tableau2[[#This Row],[Longueur manquante]]-(6-Tableau2[[#This Row],[longueur]])</f>
        <v>-1.6474671096754903</v>
      </c>
    </row>
    <row r="752" spans="2:14" x14ac:dyDescent="0.25">
      <c r="B752" s="3" t="str">
        <f t="shared" si="22"/>
        <v>15</v>
      </c>
      <c r="C752" s="4" t="str">
        <f>Test_Length_Start[[#This Row],[Column1]]</f>
        <v>15-Camera-0,1</v>
      </c>
      <c r="D752" s="3">
        <f t="shared" si="23"/>
        <v>1</v>
      </c>
      <c r="E752" s="4">
        <f>_xlfn.NUMBERVALUE(Test_Length_Start[[#This Row],[Column2]])</f>
        <v>35.954014529765999</v>
      </c>
      <c r="F752" s="4">
        <f>_xlfn.NUMBERVALUE(Test_Length_Start[[#This Row],[Column3]])</f>
        <v>3.7508448097523002</v>
      </c>
      <c r="G752" s="4">
        <f>_xlfn.NUMBERVALUE(Test_Length_Start[[#This Row],[Column4]])</f>
        <v>4.2913260616991702E-2</v>
      </c>
      <c r="H752" s="4">
        <f>_xlfn.NUMBERVALUE(Test_Length_Start[[#This Row],[Column5]])</f>
        <v>9.3890932996757395E-2</v>
      </c>
      <c r="I752" s="4">
        <f>_xlfn.NUMBERVALUE(Test_Length_Start[[#This Row],[Column6]])</f>
        <v>3.8755222058373603E-2</v>
      </c>
      <c r="J752" s="4">
        <f>_xlfn.NUMBERVALUE(Test_Length_Start[[#This Row],[Column7]])</f>
        <v>7.6822726577225095E-2</v>
      </c>
      <c r="K752" s="4">
        <f>_xlfn.NUMBERVALUE(Test_Length_Start[[#This Row],[Column12]])</f>
        <v>6.2653001250000599</v>
      </c>
      <c r="L752" s="8">
        <f>_xlfn.NUMBERVALUE(Test_Length_Start[[#This Row],[Column10]])</f>
        <v>0.18060297828808</v>
      </c>
      <c r="M752" s="4">
        <f>_xlfn.NUMBERVALUE(Test_Length_Start[[#This Row],[Column11]])</f>
        <v>0.38742973956207799</v>
      </c>
      <c r="N752" s="8">
        <f>Tableau2[[#This Row],[Longueur manquante]]-(6-Tableau2[[#This Row],[longueur]])</f>
        <v>-1.8617254506856218</v>
      </c>
    </row>
    <row r="753" spans="2:14" x14ac:dyDescent="0.25">
      <c r="B753" s="3" t="str">
        <f t="shared" si="22"/>
        <v>15</v>
      </c>
      <c r="C753" s="4" t="str">
        <f>Test_Length_Start[[#This Row],[Column1]]</f>
        <v>15-Camera-0,1</v>
      </c>
      <c r="D753" s="3">
        <f t="shared" si="23"/>
        <v>1</v>
      </c>
      <c r="E753" s="4">
        <f>_xlfn.NUMBERVALUE(Test_Length_Start[[#This Row],[Column2]])</f>
        <v>53.328634034857799</v>
      </c>
      <c r="F753" s="4">
        <f>_xlfn.NUMBERVALUE(Test_Length_Start[[#This Row],[Column3]])</f>
        <v>3.64731341162206</v>
      </c>
      <c r="G753" s="4">
        <f>_xlfn.NUMBERVALUE(Test_Length_Start[[#This Row],[Column4]])</f>
        <v>0.12771887869676199</v>
      </c>
      <c r="H753" s="4">
        <f>_xlfn.NUMBERVALUE(Test_Length_Start[[#This Row],[Column5]])</f>
        <v>0.15177515491971699</v>
      </c>
      <c r="I753" s="4">
        <f>_xlfn.NUMBERVALUE(Test_Length_Start[[#This Row],[Column6]])</f>
        <v>9.4871589125227099E-2</v>
      </c>
      <c r="J753" s="4">
        <f>_xlfn.NUMBERVALUE(Test_Length_Start[[#This Row],[Column7]])</f>
        <v>0.130597918024455</v>
      </c>
      <c r="K753" s="4">
        <f>_xlfn.NUMBERVALUE(Test_Length_Start[[#This Row],[Column12]])</f>
        <v>6.8228072740603203</v>
      </c>
      <c r="L753" s="8">
        <f>_xlfn.NUMBERVALUE(Test_Length_Start[[#This Row],[Column10]])</f>
        <v>0.41448453487217501</v>
      </c>
      <c r="M753" s="4">
        <f>_xlfn.NUMBERVALUE(Test_Length_Start[[#This Row],[Column11]])</f>
        <v>0.41454581502082799</v>
      </c>
      <c r="N753" s="8">
        <f>Tableau2[[#This Row],[Longueur manquante]]-(6-Tableau2[[#This Row],[longueur]])</f>
        <v>-1.9381407733571119</v>
      </c>
    </row>
    <row r="754" spans="2:14" x14ac:dyDescent="0.25">
      <c r="B754" s="3" t="str">
        <f t="shared" si="22"/>
        <v>15</v>
      </c>
      <c r="C754" s="4" t="str">
        <f>Test_Length_Start[[#This Row],[Column1]]</f>
        <v>15-Camera-0,1</v>
      </c>
      <c r="D754" s="3">
        <f t="shared" si="23"/>
        <v>1</v>
      </c>
      <c r="E754" s="4">
        <f>_xlfn.NUMBERVALUE(Test_Length_Start[[#This Row],[Column2]])</f>
        <v>31.907793987939801</v>
      </c>
      <c r="F754" s="4">
        <f>_xlfn.NUMBERVALUE(Test_Length_Start[[#This Row],[Column3]])</f>
        <v>3.93222937725815</v>
      </c>
      <c r="G754" s="4">
        <f>_xlfn.NUMBERVALUE(Test_Length_Start[[#This Row],[Column4]])</f>
        <v>9.92064703765492E-2</v>
      </c>
      <c r="H754" s="4">
        <f>_xlfn.NUMBERVALUE(Test_Length_Start[[#This Row],[Column5]])</f>
        <v>0.12315066879058</v>
      </c>
      <c r="I754" s="4">
        <f>_xlfn.NUMBERVALUE(Test_Length_Start[[#This Row],[Column6]])</f>
        <v>8.3863296139457297E-2</v>
      </c>
      <c r="J754" s="4">
        <f>_xlfn.NUMBERVALUE(Test_Length_Start[[#This Row],[Column7]])</f>
        <v>0.116250847969301</v>
      </c>
      <c r="K754" s="4">
        <f>_xlfn.NUMBERVALUE(Test_Length_Start[[#This Row],[Column12]])</f>
        <v>5.6549691430991498</v>
      </c>
      <c r="L754" s="8">
        <f>_xlfn.NUMBERVALUE(Test_Length_Start[[#This Row],[Column10]])</f>
        <v>0.275276662963714</v>
      </c>
      <c r="M754" s="4">
        <f>_xlfn.NUMBERVALUE(Test_Length_Start[[#This Row],[Column11]])</f>
        <v>0.34448003890412499</v>
      </c>
      <c r="N754" s="8">
        <f>Tableau2[[#This Row],[Longueur manquante]]-(6-Tableau2[[#This Row],[longueur]])</f>
        <v>-1.723290583837725</v>
      </c>
    </row>
    <row r="755" spans="2:14" x14ac:dyDescent="0.25">
      <c r="B755" s="3" t="str">
        <f t="shared" si="22"/>
        <v>15</v>
      </c>
      <c r="C755" s="4" t="str">
        <f>Test_Length_Start[[#This Row],[Column1]]</f>
        <v>15-Camera-0,1</v>
      </c>
      <c r="D755" s="3">
        <f t="shared" si="23"/>
        <v>1</v>
      </c>
      <c r="E755" s="4">
        <f>_xlfn.NUMBERVALUE(Test_Length_Start[[#This Row],[Column2]])</f>
        <v>29.672174122793798</v>
      </c>
      <c r="F755" s="4">
        <f>_xlfn.NUMBERVALUE(Test_Length_Start[[#This Row],[Column3]])</f>
        <v>3.9688021986166699</v>
      </c>
      <c r="G755" s="4">
        <f>_xlfn.NUMBERVALUE(Test_Length_Start[[#This Row],[Column4]])</f>
        <v>0.21429525631514501</v>
      </c>
      <c r="H755" s="4">
        <f>_xlfn.NUMBERVALUE(Test_Length_Start[[#This Row],[Column5]])</f>
        <v>0.22727251152146699</v>
      </c>
      <c r="I755" s="4">
        <f>_xlfn.NUMBERVALUE(Test_Length_Start[[#This Row],[Column6]])</f>
        <v>0.166842998634328</v>
      </c>
      <c r="J755" s="4">
        <f>_xlfn.NUMBERVALUE(Test_Length_Start[[#This Row],[Column7]])</f>
        <v>0.185125587166378</v>
      </c>
      <c r="K755" s="4">
        <f>_xlfn.NUMBERVALUE(Test_Length_Start[[#This Row],[Column12]])</f>
        <v>6.9072444889461604</v>
      </c>
      <c r="L755" s="8">
        <f>_xlfn.NUMBERVALUE(Test_Length_Start[[#This Row],[Column10]])</f>
        <v>0.63573423391251505</v>
      </c>
      <c r="M755" s="4">
        <f>_xlfn.NUMBERVALUE(Test_Length_Start[[#This Row],[Column11]])</f>
        <v>0.63584518729586603</v>
      </c>
      <c r="N755" s="8">
        <f>Tableau2[[#This Row],[Longueur manquante]]-(6-Tableau2[[#This Row],[longueur]])</f>
        <v>-1.3953526140874639</v>
      </c>
    </row>
    <row r="756" spans="2:14" x14ac:dyDescent="0.25">
      <c r="B756" s="3" t="str">
        <f t="shared" si="22"/>
        <v>15</v>
      </c>
      <c r="C756" s="4" t="str">
        <f>Test_Length_Start[[#This Row],[Column1]]</f>
        <v>15-Camera-0,1</v>
      </c>
      <c r="D756" s="3">
        <f t="shared" si="23"/>
        <v>1</v>
      </c>
      <c r="E756" s="4">
        <f>_xlfn.NUMBERVALUE(Test_Length_Start[[#This Row],[Column2]])</f>
        <v>27.728608535979301</v>
      </c>
      <c r="F756" s="4">
        <f>_xlfn.NUMBERVALUE(Test_Length_Start[[#This Row],[Column3]])</f>
        <v>3.7227660282036501</v>
      </c>
      <c r="G756" s="4">
        <f>_xlfn.NUMBERVALUE(Test_Length_Start[[#This Row],[Column4]])</f>
        <v>5.6301208701083003E-2</v>
      </c>
      <c r="H756" s="4">
        <f>_xlfn.NUMBERVALUE(Test_Length_Start[[#This Row],[Column5]])</f>
        <v>9.0986738893591296E-2</v>
      </c>
      <c r="I756" s="4">
        <f>_xlfn.NUMBERVALUE(Test_Length_Start[[#This Row],[Column6]])</f>
        <v>5.6752756440624497E-2</v>
      </c>
      <c r="J756" s="4">
        <f>_xlfn.NUMBERVALUE(Test_Length_Start[[#This Row],[Column7]])</f>
        <v>8.4809910696284893E-2</v>
      </c>
      <c r="K756" s="4">
        <f>_xlfn.NUMBERVALUE(Test_Length_Start[[#This Row],[Column12]])</f>
        <v>6.6677433890290496</v>
      </c>
      <c r="L756" s="8">
        <f>_xlfn.NUMBERVALUE(Test_Length_Start[[#This Row],[Column10]])</f>
        <v>0.15870172296944299</v>
      </c>
      <c r="M756" s="4">
        <f>_xlfn.NUMBERVALUE(Test_Length_Start[[#This Row],[Column11]])</f>
        <v>0.31617246748779099</v>
      </c>
      <c r="N756" s="8">
        <f>Tableau2[[#This Row],[Longueur manquante]]-(6-Tableau2[[#This Row],[longueur]])</f>
        <v>-1.9610615043085589</v>
      </c>
    </row>
    <row r="757" spans="2:14" x14ac:dyDescent="0.25">
      <c r="B757" s="3" t="str">
        <f t="shared" si="22"/>
        <v>15</v>
      </c>
      <c r="C757" s="4" t="str">
        <f>Test_Length_Start[[#This Row],[Column1]]</f>
        <v>15-Camera-0,1</v>
      </c>
      <c r="D757" s="3">
        <f t="shared" si="23"/>
        <v>1</v>
      </c>
      <c r="E757" s="4">
        <f>_xlfn.NUMBERVALUE(Test_Length_Start[[#This Row],[Column2]])</f>
        <v>26.6392630763436</v>
      </c>
      <c r="F757" s="4">
        <f>_xlfn.NUMBERVALUE(Test_Length_Start[[#This Row],[Column3]])</f>
        <v>3.8816634030428001</v>
      </c>
      <c r="G757" s="4">
        <f>_xlfn.NUMBERVALUE(Test_Length_Start[[#This Row],[Column4]])</f>
        <v>8.3231440328851894E-2</v>
      </c>
      <c r="H757" s="4">
        <f>_xlfn.NUMBERVALUE(Test_Length_Start[[#This Row],[Column5]])</f>
        <v>0.13152626850298499</v>
      </c>
      <c r="I757" s="4">
        <f>_xlfn.NUMBERVALUE(Test_Length_Start[[#This Row],[Column6]])</f>
        <v>6.9477364666583302E-2</v>
      </c>
      <c r="J757" s="4">
        <f>_xlfn.NUMBERVALUE(Test_Length_Start[[#This Row],[Column7]])</f>
        <v>0.12000215714012</v>
      </c>
      <c r="K757" s="4">
        <f>_xlfn.NUMBERVALUE(Test_Length_Start[[#This Row],[Column12]])</f>
        <v>6.2364682840416199</v>
      </c>
      <c r="L757" s="8">
        <f>_xlfn.NUMBERVALUE(Test_Length_Start[[#This Row],[Column10]])</f>
        <v>0.25148199917577302</v>
      </c>
      <c r="M757" s="4">
        <f>_xlfn.NUMBERVALUE(Test_Length_Start[[#This Row],[Column11]])</f>
        <v>0.495598816001181</v>
      </c>
      <c r="N757" s="8">
        <f>Tableau2[[#This Row],[Longueur manquante]]-(6-Tableau2[[#This Row],[longueur]])</f>
        <v>-1.6227377809560188</v>
      </c>
    </row>
    <row r="758" spans="2:14" x14ac:dyDescent="0.25">
      <c r="B758" s="3" t="str">
        <f t="shared" si="22"/>
        <v>15</v>
      </c>
      <c r="C758" s="4" t="str">
        <f>Test_Length_Start[[#This Row],[Column1]]</f>
        <v>15-Camera-0,1</v>
      </c>
      <c r="D758" s="3">
        <f t="shared" si="23"/>
        <v>1</v>
      </c>
      <c r="E758" s="4">
        <f>_xlfn.NUMBERVALUE(Test_Length_Start[[#This Row],[Column2]])</f>
        <v>38.203765689605099</v>
      </c>
      <c r="F758" s="4">
        <f>_xlfn.NUMBERVALUE(Test_Length_Start[[#This Row],[Column3]])</f>
        <v>3.6361350963291499</v>
      </c>
      <c r="G758" s="4">
        <f>_xlfn.NUMBERVALUE(Test_Length_Start[[#This Row],[Column4]])</f>
        <v>0.125355698827258</v>
      </c>
      <c r="H758" s="4">
        <f>_xlfn.NUMBERVALUE(Test_Length_Start[[#This Row],[Column5]])</f>
        <v>0.16747132925091801</v>
      </c>
      <c r="I758" s="4">
        <f>_xlfn.NUMBERVALUE(Test_Length_Start[[#This Row],[Column6]])</f>
        <v>0.123825990331803</v>
      </c>
      <c r="J758" s="4">
        <f>_xlfn.NUMBERVALUE(Test_Length_Start[[#This Row],[Column7]])</f>
        <v>0.15675143682446099</v>
      </c>
      <c r="K758" s="4">
        <f>_xlfn.NUMBERVALUE(Test_Length_Start[[#This Row],[Column12]])</f>
        <v>6.5164021109230799</v>
      </c>
      <c r="L758" s="8">
        <f>_xlfn.NUMBERVALUE(Test_Length_Start[[#This Row],[Column10]])</f>
        <v>0.27165231186002797</v>
      </c>
      <c r="M758" s="4">
        <f>_xlfn.NUMBERVALUE(Test_Length_Start[[#This Row],[Column11]])</f>
        <v>0.52860129945174394</v>
      </c>
      <c r="N758" s="8">
        <f>Tableau2[[#This Row],[Longueur manquante]]-(6-Tableau2[[#This Row],[longueur]])</f>
        <v>-1.8352636042191062</v>
      </c>
    </row>
    <row r="759" spans="2:14" x14ac:dyDescent="0.25">
      <c r="B759" s="3" t="str">
        <f t="shared" si="22"/>
        <v>15</v>
      </c>
      <c r="C759" s="4" t="str">
        <f>Test_Length_Start[[#This Row],[Column1]]</f>
        <v>15-Camera-0,1</v>
      </c>
      <c r="D759" s="3">
        <f t="shared" si="23"/>
        <v>1</v>
      </c>
      <c r="E759" s="4">
        <f>_xlfn.NUMBERVALUE(Test_Length_Start[[#This Row],[Column2]])</f>
        <v>39.0819275771834</v>
      </c>
      <c r="F759" s="4">
        <f>_xlfn.NUMBERVALUE(Test_Length_Start[[#This Row],[Column3]])</f>
        <v>3.80196877531586</v>
      </c>
      <c r="G759" s="4">
        <f>_xlfn.NUMBERVALUE(Test_Length_Start[[#This Row],[Column4]])</f>
        <v>8.4361218489193104E-2</v>
      </c>
      <c r="H759" s="4">
        <f>_xlfn.NUMBERVALUE(Test_Length_Start[[#This Row],[Column5]])</f>
        <v>0.12585654896468301</v>
      </c>
      <c r="I759" s="4">
        <f>_xlfn.NUMBERVALUE(Test_Length_Start[[#This Row],[Column6]])</f>
        <v>6.4525310909737996E-2</v>
      </c>
      <c r="J759" s="4">
        <f>_xlfn.NUMBERVALUE(Test_Length_Start[[#This Row],[Column7]])</f>
        <v>0.123980800520562</v>
      </c>
      <c r="K759" s="4">
        <f>_xlfn.NUMBERVALUE(Test_Length_Start[[#This Row],[Column12]])</f>
        <v>6.7643270050175399</v>
      </c>
      <c r="L759" s="8">
        <f>_xlfn.NUMBERVALUE(Test_Length_Start[[#This Row],[Column10]])</f>
        <v>0.249677447241619</v>
      </c>
      <c r="M759" s="4">
        <f>_xlfn.NUMBERVALUE(Test_Length_Start[[#This Row],[Column11]])</f>
        <v>0.43231469357916003</v>
      </c>
      <c r="N759" s="8">
        <f>Tableau2[[#This Row],[Longueur manquante]]-(6-Tableau2[[#This Row],[longueur]])</f>
        <v>-1.7657165311049801</v>
      </c>
    </row>
    <row r="760" spans="2:14" x14ac:dyDescent="0.25">
      <c r="B760" s="3" t="str">
        <f t="shared" si="22"/>
        <v>15</v>
      </c>
      <c r="C760" s="4" t="str">
        <f>Test_Length_Start[[#This Row],[Column1]]</f>
        <v>15-Camera-0,1</v>
      </c>
      <c r="D760" s="3">
        <f t="shared" si="23"/>
        <v>1</v>
      </c>
      <c r="E760" s="4">
        <f>_xlfn.NUMBERVALUE(Test_Length_Start[[#This Row],[Column2]])</f>
        <v>41.393954885326401</v>
      </c>
      <c r="F760" s="4">
        <f>_xlfn.NUMBERVALUE(Test_Length_Start[[#This Row],[Column3]])</f>
        <v>4.2301581359316804</v>
      </c>
      <c r="G760" s="4">
        <f>_xlfn.NUMBERVALUE(Test_Length_Start[[#This Row],[Column4]])</f>
        <v>0.13699070271879901</v>
      </c>
      <c r="H760" s="4">
        <f>_xlfn.NUMBERVALUE(Test_Length_Start[[#This Row],[Column5]])</f>
        <v>0.142010914413636</v>
      </c>
      <c r="I760" s="4">
        <f>_xlfn.NUMBERVALUE(Test_Length_Start[[#This Row],[Column6]])</f>
        <v>9.1845143858524894E-2</v>
      </c>
      <c r="J760" s="4">
        <f>_xlfn.NUMBERVALUE(Test_Length_Start[[#This Row],[Column7]])</f>
        <v>0.12799879329313399</v>
      </c>
      <c r="K760" s="4">
        <f>_xlfn.NUMBERVALUE(Test_Length_Start[[#This Row],[Column12]])</f>
        <v>6.6840979419648603</v>
      </c>
      <c r="L760" s="8">
        <f>_xlfn.NUMBERVALUE(Test_Length_Start[[#This Row],[Column10]])</f>
        <v>0.49475151728600802</v>
      </c>
      <c r="M760" s="4">
        <f>_xlfn.NUMBERVALUE(Test_Length_Start[[#This Row],[Column11]])</f>
        <v>0.37921951912801699</v>
      </c>
      <c r="N760" s="8">
        <f>Tableau2[[#This Row],[Longueur manquante]]-(6-Tableau2[[#This Row],[longueur]])</f>
        <v>-1.3906223449403026</v>
      </c>
    </row>
    <row r="761" spans="2:14" x14ac:dyDescent="0.25">
      <c r="B761" s="3" t="str">
        <f t="shared" si="22"/>
        <v>15</v>
      </c>
      <c r="C761" s="4" t="str">
        <f>Test_Length_Start[[#This Row],[Column1]]</f>
        <v>15-Camera-0,1</v>
      </c>
      <c r="D761" s="3">
        <f t="shared" si="23"/>
        <v>1</v>
      </c>
      <c r="E761" s="4">
        <f>_xlfn.NUMBERVALUE(Test_Length_Start[[#This Row],[Column2]])</f>
        <v>17.123302752779601</v>
      </c>
      <c r="F761" s="4">
        <f>_xlfn.NUMBERVALUE(Test_Length_Start[[#This Row],[Column3]])</f>
        <v>3.9892067668739299</v>
      </c>
      <c r="G761" s="4">
        <f>_xlfn.NUMBERVALUE(Test_Length_Start[[#This Row],[Column4]])</f>
        <v>3.5295405149478001E-2</v>
      </c>
      <c r="H761" s="4">
        <f>_xlfn.NUMBERVALUE(Test_Length_Start[[#This Row],[Column5]])</f>
        <v>7.6631492854226907E-2</v>
      </c>
      <c r="I761" s="4">
        <f>_xlfn.NUMBERVALUE(Test_Length_Start[[#This Row],[Column6]])</f>
        <v>2.2397059716810101E-2</v>
      </c>
      <c r="J761" s="4">
        <f>_xlfn.NUMBERVALUE(Test_Length_Start[[#This Row],[Column7]])</f>
        <v>6.3590675467632501E-2</v>
      </c>
      <c r="K761" s="4">
        <f>_xlfn.NUMBERVALUE(Test_Length_Start[[#This Row],[Column12]])</f>
        <v>5.9939396309200603</v>
      </c>
      <c r="L761" s="8">
        <f>_xlfn.NUMBERVALUE(Test_Length_Start[[#This Row],[Column10]])</f>
        <v>0.145689418184375</v>
      </c>
      <c r="M761" s="4">
        <f>_xlfn.NUMBERVALUE(Test_Length_Start[[#This Row],[Column11]])</f>
        <v>0.37140210883499802</v>
      </c>
      <c r="N761" s="8">
        <f>Tableau2[[#This Row],[Longueur manquante]]-(6-Tableau2[[#This Row],[longueur]])</f>
        <v>-1.6393911242910719</v>
      </c>
    </row>
    <row r="762" spans="2:14" x14ac:dyDescent="0.25">
      <c r="B762" s="3" t="str">
        <f t="shared" si="22"/>
        <v>15</v>
      </c>
      <c r="C762" s="4" t="str">
        <f>Test_Length_Start[[#This Row],[Column1]]</f>
        <v>15-Camera-0,15000000000000002</v>
      </c>
      <c r="D762" s="3">
        <f t="shared" si="23"/>
        <v>1.5</v>
      </c>
      <c r="E762" s="4">
        <f>_xlfn.NUMBERVALUE(Test_Length_Start[[#This Row],[Column2]])</f>
        <v>51.5206637114036</v>
      </c>
      <c r="F762" s="4">
        <f>_xlfn.NUMBERVALUE(Test_Length_Start[[#This Row],[Column3]])</f>
        <v>4.0212715014968596</v>
      </c>
      <c r="G762" s="4">
        <f>_xlfn.NUMBERVALUE(Test_Length_Start[[#This Row],[Column4]])</f>
        <v>0.244873079537336</v>
      </c>
      <c r="H762" s="4">
        <f>_xlfn.NUMBERVALUE(Test_Length_Start[[#This Row],[Column5]])</f>
        <v>0.26174896699344402</v>
      </c>
      <c r="I762" s="4">
        <f>_xlfn.NUMBERVALUE(Test_Length_Start[[#This Row],[Column6]])</f>
        <v>0.21300323371737301</v>
      </c>
      <c r="J762" s="4">
        <f>_xlfn.NUMBERVALUE(Test_Length_Start[[#This Row],[Column7]])</f>
        <v>0.20617676610643801</v>
      </c>
      <c r="K762" s="4">
        <f>_xlfn.NUMBERVALUE(Test_Length_Start[[#This Row],[Column12]])</f>
        <v>4.8751355509739298</v>
      </c>
      <c r="L762" s="8">
        <f>_xlfn.NUMBERVALUE(Test_Length_Start[[#This Row],[Column10]])</f>
        <v>0.61156922051767004</v>
      </c>
      <c r="M762" s="4">
        <f>_xlfn.NUMBERVALUE(Test_Length_Start[[#This Row],[Column11]])</f>
        <v>0.80537423663778496</v>
      </c>
      <c r="N762" s="8">
        <f>Tableau2[[#This Row],[Longueur manquante]]-(6-Tableau2[[#This Row],[longueur]])</f>
        <v>-1.1733542618653554</v>
      </c>
    </row>
    <row r="763" spans="2:14" x14ac:dyDescent="0.25">
      <c r="B763" s="3" t="str">
        <f t="shared" si="22"/>
        <v>15</v>
      </c>
      <c r="C763" s="4" t="str">
        <f>Test_Length_Start[[#This Row],[Column1]]</f>
        <v>15-Camera-0,15000000000000002</v>
      </c>
      <c r="D763" s="3">
        <f t="shared" si="23"/>
        <v>1.5</v>
      </c>
      <c r="E763" s="4">
        <f>_xlfn.NUMBERVALUE(Test_Length_Start[[#This Row],[Column2]])</f>
        <v>21.2530839246641</v>
      </c>
      <c r="F763" s="4">
        <f>_xlfn.NUMBERVALUE(Test_Length_Start[[#This Row],[Column3]])</f>
        <v>4.11040826457723</v>
      </c>
      <c r="G763" s="4">
        <f>_xlfn.NUMBERVALUE(Test_Length_Start[[#This Row],[Column4]])</f>
        <v>0.14616672229612701</v>
      </c>
      <c r="H763" s="4">
        <f>_xlfn.NUMBERVALUE(Test_Length_Start[[#This Row],[Column5]])</f>
        <v>0.17289026048381601</v>
      </c>
      <c r="I763" s="4">
        <f>_xlfn.NUMBERVALUE(Test_Length_Start[[#This Row],[Column6]])</f>
        <v>0.12149678397703099</v>
      </c>
      <c r="J763" s="4">
        <f>_xlfn.NUMBERVALUE(Test_Length_Start[[#This Row],[Column7]])</f>
        <v>0.152725634753092</v>
      </c>
      <c r="K763" s="4">
        <f>_xlfn.NUMBERVALUE(Test_Length_Start[[#This Row],[Column12]])</f>
        <v>4.8153710139449597</v>
      </c>
      <c r="L763" s="8">
        <f>_xlfn.NUMBERVALUE(Test_Length_Start[[#This Row],[Column10]])</f>
        <v>0.456980064907066</v>
      </c>
      <c r="M763" s="4">
        <f>_xlfn.NUMBERVALUE(Test_Length_Start[[#This Row],[Column11]])</f>
        <v>0.48323233956719902</v>
      </c>
      <c r="N763" s="8">
        <f>Tableau2[[#This Row],[Longueur manquante]]-(6-Tableau2[[#This Row],[longueur]])</f>
        <v>-1.4063593958555711</v>
      </c>
    </row>
    <row r="764" spans="2:14" x14ac:dyDescent="0.25">
      <c r="B764" s="3" t="str">
        <f t="shared" si="22"/>
        <v>15</v>
      </c>
      <c r="C764" s="4" t="str">
        <f>Test_Length_Start[[#This Row],[Column1]]</f>
        <v>15-Camera-0,15000000000000002</v>
      </c>
      <c r="D764" s="3">
        <f t="shared" si="23"/>
        <v>1.5</v>
      </c>
      <c r="E764" s="4">
        <f>_xlfn.NUMBERVALUE(Test_Length_Start[[#This Row],[Column2]])</f>
        <v>9.5905548929464395</v>
      </c>
      <c r="F764" s="4">
        <f>_xlfn.NUMBERVALUE(Test_Length_Start[[#This Row],[Column3]])</f>
        <v>4.1118032670802904</v>
      </c>
      <c r="G764" s="4">
        <f>_xlfn.NUMBERVALUE(Test_Length_Start[[#This Row],[Column4]])</f>
        <v>9.0709147085992398E-2</v>
      </c>
      <c r="H764" s="4">
        <f>_xlfn.NUMBERVALUE(Test_Length_Start[[#This Row],[Column5]])</f>
        <v>0.12008381296175701</v>
      </c>
      <c r="I764" s="4">
        <f>_xlfn.NUMBERVALUE(Test_Length_Start[[#This Row],[Column6]])</f>
        <v>7.2128720732836396E-2</v>
      </c>
      <c r="J764" s="4">
        <f>_xlfn.NUMBERVALUE(Test_Length_Start[[#This Row],[Column7]])</f>
        <v>0.114649422278728</v>
      </c>
      <c r="K764" s="4">
        <f>_xlfn.NUMBERVALUE(Test_Length_Start[[#This Row],[Column12]])</f>
        <v>4.7272402200614998</v>
      </c>
      <c r="L764" s="8">
        <f>_xlfn.NUMBERVALUE(Test_Length_Start[[#This Row],[Column10]])</f>
        <v>0.27548030497148601</v>
      </c>
      <c r="M764" s="4">
        <f>_xlfn.NUMBERVALUE(Test_Length_Start[[#This Row],[Column11]])</f>
        <v>0.432897746702051</v>
      </c>
      <c r="N764" s="8">
        <f>Tableau2[[#This Row],[Longueur manquante]]-(6-Tableau2[[#This Row],[longueur]])</f>
        <v>-1.4552989862176586</v>
      </c>
    </row>
    <row r="765" spans="2:14" x14ac:dyDescent="0.25">
      <c r="B765" s="3" t="str">
        <f t="shared" si="22"/>
        <v>15</v>
      </c>
      <c r="C765" s="4" t="str">
        <f>Test_Length_Start[[#This Row],[Column1]]</f>
        <v>15-Camera-0,15000000000000002</v>
      </c>
      <c r="D765" s="3">
        <f t="shared" si="23"/>
        <v>1.5</v>
      </c>
      <c r="E765" s="4">
        <f>_xlfn.NUMBERVALUE(Test_Length_Start[[#This Row],[Column2]])</f>
        <v>42.7961711966704</v>
      </c>
      <c r="F765" s="4">
        <f>_xlfn.NUMBERVALUE(Test_Length_Start[[#This Row],[Column3]])</f>
        <v>3.97719972723793</v>
      </c>
      <c r="G765" s="4">
        <f>_xlfn.NUMBERVALUE(Test_Length_Start[[#This Row],[Column4]])</f>
        <v>8.2448622534203195E-2</v>
      </c>
      <c r="H765" s="4">
        <f>_xlfn.NUMBERVALUE(Test_Length_Start[[#This Row],[Column5]])</f>
        <v>0.14090885830362601</v>
      </c>
      <c r="I765" s="4">
        <f>_xlfn.NUMBERVALUE(Test_Length_Start[[#This Row],[Column6]])</f>
        <v>7.3765950085670703E-2</v>
      </c>
      <c r="J765" s="4">
        <f>_xlfn.NUMBERVALUE(Test_Length_Start[[#This Row],[Column7]])</f>
        <v>0.12662546288092599</v>
      </c>
      <c r="K765" s="4">
        <f>_xlfn.NUMBERVALUE(Test_Length_Start[[#This Row],[Column12]])</f>
        <v>5.1481317520374397</v>
      </c>
      <c r="L765" s="8">
        <f>_xlfn.NUMBERVALUE(Test_Length_Start[[#This Row],[Column10]])</f>
        <v>0.29306015128544199</v>
      </c>
      <c r="M765" s="4">
        <f>_xlfn.NUMBERVALUE(Test_Length_Start[[#This Row],[Column11]])</f>
        <v>0.64063108725238704</v>
      </c>
      <c r="N765" s="8">
        <f>Tableau2[[#This Row],[Longueur manquante]]-(6-Tableau2[[#This Row],[longueur]])</f>
        <v>-1.3821691855096829</v>
      </c>
    </row>
    <row r="766" spans="2:14" x14ac:dyDescent="0.25">
      <c r="B766" s="3" t="str">
        <f t="shared" si="22"/>
        <v>15</v>
      </c>
      <c r="C766" s="4" t="str">
        <f>Test_Length_Start[[#This Row],[Column1]]</f>
        <v>15-Camera-0,15000000000000002</v>
      </c>
      <c r="D766" s="3">
        <f t="shared" si="23"/>
        <v>1.5</v>
      </c>
      <c r="E766" s="4">
        <f>_xlfn.NUMBERVALUE(Test_Length_Start[[#This Row],[Column2]])</f>
        <v>84.622767449930905</v>
      </c>
      <c r="F766" s="4">
        <f>_xlfn.NUMBERVALUE(Test_Length_Start[[#This Row],[Column3]])</f>
        <v>3.95762909439794</v>
      </c>
      <c r="G766" s="4">
        <f>_xlfn.NUMBERVALUE(Test_Length_Start[[#This Row],[Column4]])</f>
        <v>0.11576250520823</v>
      </c>
      <c r="H766" s="4">
        <f>_xlfn.NUMBERVALUE(Test_Length_Start[[#This Row],[Column5]])</f>
        <v>0.19988899287595899</v>
      </c>
      <c r="I766" s="4">
        <f>_xlfn.NUMBERVALUE(Test_Length_Start[[#This Row],[Column6]])</f>
        <v>9.1560676525243301E-2</v>
      </c>
      <c r="J766" s="4">
        <f>_xlfn.NUMBERVALUE(Test_Length_Start[[#This Row],[Column7]])</f>
        <v>0.15118906787977399</v>
      </c>
      <c r="K766" s="4">
        <f>_xlfn.NUMBERVALUE(Test_Length_Start[[#This Row],[Column12]])</f>
        <v>5.6481671519577503</v>
      </c>
      <c r="L766" s="8">
        <f>_xlfn.NUMBERVALUE(Test_Length_Start[[#This Row],[Column10]])</f>
        <v>0.557030264140283</v>
      </c>
      <c r="M766" s="4">
        <f>_xlfn.NUMBERVALUE(Test_Length_Start[[#This Row],[Column11]])</f>
        <v>0.88085893867100096</v>
      </c>
      <c r="N766" s="8">
        <f>Tableau2[[#This Row],[Longueur manquante]]-(6-Tableau2[[#This Row],[longueur]])</f>
        <v>-1.1615119669310592</v>
      </c>
    </row>
    <row r="767" spans="2:14" x14ac:dyDescent="0.25">
      <c r="B767" s="3" t="str">
        <f t="shared" si="22"/>
        <v>15</v>
      </c>
      <c r="C767" s="4" t="str">
        <f>Test_Length_Start[[#This Row],[Column1]]</f>
        <v>15-Camera-0,15000000000000002</v>
      </c>
      <c r="D767" s="3">
        <f t="shared" si="23"/>
        <v>1.5</v>
      </c>
      <c r="E767" s="4">
        <f>_xlfn.NUMBERVALUE(Test_Length_Start[[#This Row],[Column2]])</f>
        <v>46.579147168735297</v>
      </c>
      <c r="F767" s="4">
        <f>_xlfn.NUMBERVALUE(Test_Length_Start[[#This Row],[Column3]])</f>
        <v>4.0214211721370203</v>
      </c>
      <c r="G767" s="4">
        <f>_xlfn.NUMBERVALUE(Test_Length_Start[[#This Row],[Column4]])</f>
        <v>0.22278425714491301</v>
      </c>
      <c r="H767" s="4">
        <f>_xlfn.NUMBERVALUE(Test_Length_Start[[#This Row],[Column5]])</f>
        <v>0.22118885979591399</v>
      </c>
      <c r="I767" s="4">
        <f>_xlfn.NUMBERVALUE(Test_Length_Start[[#This Row],[Column6]])</f>
        <v>0.19123942628603</v>
      </c>
      <c r="J767" s="4">
        <f>_xlfn.NUMBERVALUE(Test_Length_Start[[#This Row],[Column7]])</f>
        <v>0.183733577850201</v>
      </c>
      <c r="K767" s="4">
        <f>_xlfn.NUMBERVALUE(Test_Length_Start[[#This Row],[Column12]])</f>
        <v>5.3713792010676098</v>
      </c>
      <c r="L767" s="8">
        <f>_xlfn.NUMBERVALUE(Test_Length_Start[[#This Row],[Column10]])</f>
        <v>0.55181476881864999</v>
      </c>
      <c r="M767" s="4">
        <f>_xlfn.NUMBERVALUE(Test_Length_Start[[#This Row],[Column11]])</f>
        <v>0.55188336819650496</v>
      </c>
      <c r="N767" s="8">
        <f>Tableau2[[#This Row],[Longueur manquante]]-(6-Tableau2[[#This Row],[longueur]])</f>
        <v>-1.4266954596664747</v>
      </c>
    </row>
    <row r="768" spans="2:14" x14ac:dyDescent="0.25">
      <c r="B768" s="3" t="str">
        <f t="shared" si="22"/>
        <v>15</v>
      </c>
      <c r="C768" s="4" t="str">
        <f>Test_Length_Start[[#This Row],[Column1]]</f>
        <v>15-Camera-0,15000000000000002</v>
      </c>
      <c r="D768" s="3">
        <f t="shared" si="23"/>
        <v>1.5</v>
      </c>
      <c r="E768" s="4">
        <f>_xlfn.NUMBERVALUE(Test_Length_Start[[#This Row],[Column2]])</f>
        <v>70.707884533210603</v>
      </c>
      <c r="F768" s="4">
        <f>_xlfn.NUMBERVALUE(Test_Length_Start[[#This Row],[Column3]])</f>
        <v>4.3297457106503598</v>
      </c>
      <c r="G768" s="4">
        <f>_xlfn.NUMBERVALUE(Test_Length_Start[[#This Row],[Column4]])</f>
        <v>0.12621630702317799</v>
      </c>
      <c r="H768" s="4">
        <f>_xlfn.NUMBERVALUE(Test_Length_Start[[#This Row],[Column5]])</f>
        <v>0.14831657806992499</v>
      </c>
      <c r="I768" s="4">
        <f>_xlfn.NUMBERVALUE(Test_Length_Start[[#This Row],[Column6]])</f>
        <v>9.6068623349109802E-2</v>
      </c>
      <c r="J768" s="4">
        <f>_xlfn.NUMBERVALUE(Test_Length_Start[[#This Row],[Column7]])</f>
        <v>0.120626058443575</v>
      </c>
      <c r="K768" s="4">
        <f>_xlfn.NUMBERVALUE(Test_Length_Start[[#This Row],[Column12]])</f>
        <v>5.1756398580037004</v>
      </c>
      <c r="L768" s="8">
        <f>_xlfn.NUMBERVALUE(Test_Length_Start[[#This Row],[Column10]])</f>
        <v>0.45806777404087301</v>
      </c>
      <c r="M768" s="4">
        <f>_xlfn.NUMBERVALUE(Test_Length_Start[[#This Row],[Column11]])</f>
        <v>0.45822940701599002</v>
      </c>
      <c r="N768" s="8">
        <f>Tableau2[[#This Row],[Longueur manquante]]-(6-Tableau2[[#This Row],[longueur]])</f>
        <v>-1.2120248823336501</v>
      </c>
    </row>
    <row r="769" spans="2:14" x14ac:dyDescent="0.25">
      <c r="B769" s="3" t="str">
        <f t="shared" si="22"/>
        <v>15</v>
      </c>
      <c r="C769" s="4" t="str">
        <f>Test_Length_Start[[#This Row],[Column1]]</f>
        <v>15-Camera-0,15000000000000002</v>
      </c>
      <c r="D769" s="3">
        <f t="shared" si="23"/>
        <v>1.5</v>
      </c>
      <c r="E769" s="4">
        <f>_xlfn.NUMBERVALUE(Test_Length_Start[[#This Row],[Column2]])</f>
        <v>29.041309706575099</v>
      </c>
      <c r="F769" s="4">
        <f>_xlfn.NUMBERVALUE(Test_Length_Start[[#This Row],[Column3]])</f>
        <v>3.9050257298109701</v>
      </c>
      <c r="G769" s="4">
        <f>_xlfn.NUMBERVALUE(Test_Length_Start[[#This Row],[Column4]])</f>
        <v>0.101489551273866</v>
      </c>
      <c r="H769" s="4">
        <f>_xlfn.NUMBERVALUE(Test_Length_Start[[#This Row],[Column5]])</f>
        <v>0.14903271993522399</v>
      </c>
      <c r="I769" s="4">
        <f>_xlfn.NUMBERVALUE(Test_Length_Start[[#This Row],[Column6]])</f>
        <v>8.4712557830348104E-2</v>
      </c>
      <c r="J769" s="4">
        <f>_xlfn.NUMBERVALUE(Test_Length_Start[[#This Row],[Column7]])</f>
        <v>0.13229116146256201</v>
      </c>
      <c r="K769" s="4">
        <f>_xlfn.NUMBERVALUE(Test_Length_Start[[#This Row],[Column12]])</f>
        <v>4.9349336379673296</v>
      </c>
      <c r="L769" s="8">
        <f>_xlfn.NUMBERVALUE(Test_Length_Start[[#This Row],[Column10]])</f>
        <v>0.32519651836290597</v>
      </c>
      <c r="M769" s="4">
        <f>_xlfn.NUMBERVALUE(Test_Length_Start[[#This Row],[Column11]])</f>
        <v>0.47560155204940802</v>
      </c>
      <c r="N769" s="8">
        <f>Tableau2[[#This Row],[Longueur manquante]]-(6-Tableau2[[#This Row],[longueur]])</f>
        <v>-1.6193727181396218</v>
      </c>
    </row>
    <row r="770" spans="2:14" x14ac:dyDescent="0.25">
      <c r="B770" s="3" t="str">
        <f t="shared" ref="B770:B833" si="24">SUBSTITUTE(LEFT(C770,2),"-","")</f>
        <v>15</v>
      </c>
      <c r="C770" s="4" t="str">
        <f>Test_Length_Start[[#This Row],[Column1]]</f>
        <v>15-Camera-0,15000000000000002</v>
      </c>
      <c r="D770" s="3">
        <f t="shared" ref="D770:D833" si="25">_xlfn.NUMBERVALUE(IFERROR(RIGHT(C770,LEN(C770)-SEARCH("-",C770,5)),-0.2))*10</f>
        <v>1.5</v>
      </c>
      <c r="E770" s="4">
        <f>_xlfn.NUMBERVALUE(Test_Length_Start[[#This Row],[Column2]])</f>
        <v>25.7939921582756</v>
      </c>
      <c r="F770" s="4">
        <f>_xlfn.NUMBERVALUE(Test_Length_Start[[#This Row],[Column3]])</f>
        <v>3.94490321111493</v>
      </c>
      <c r="G770" s="4">
        <f>_xlfn.NUMBERVALUE(Test_Length_Start[[#This Row],[Column4]])</f>
        <v>4.9710895522420702E-2</v>
      </c>
      <c r="H770" s="4">
        <f>_xlfn.NUMBERVALUE(Test_Length_Start[[#This Row],[Column5]])</f>
        <v>8.8545053268572593E-2</v>
      </c>
      <c r="I770" s="4">
        <f>_xlfn.NUMBERVALUE(Test_Length_Start[[#This Row],[Column6]])</f>
        <v>4.4107504955878001E-2</v>
      </c>
      <c r="J770" s="4">
        <f>_xlfn.NUMBERVALUE(Test_Length_Start[[#This Row],[Column7]])</f>
        <v>7.1689996494897101E-2</v>
      </c>
      <c r="K770" s="4">
        <f>_xlfn.NUMBERVALUE(Test_Length_Start[[#This Row],[Column12]])</f>
        <v>4.8344942909898201</v>
      </c>
      <c r="L770" s="8">
        <f>_xlfn.NUMBERVALUE(Test_Length_Start[[#This Row],[Column10]])</f>
        <v>0.27286584843156497</v>
      </c>
      <c r="M770" s="4">
        <f>_xlfn.NUMBERVALUE(Test_Length_Start[[#This Row],[Column11]])</f>
        <v>0.340291070592942</v>
      </c>
      <c r="N770" s="8">
        <f>Tableau2[[#This Row],[Longueur manquante]]-(6-Tableau2[[#This Row],[longueur]])</f>
        <v>-1.7148057182921279</v>
      </c>
    </row>
    <row r="771" spans="2:14" x14ac:dyDescent="0.25">
      <c r="B771" s="3" t="str">
        <f t="shared" si="24"/>
        <v>15</v>
      </c>
      <c r="C771" s="4" t="str">
        <f>Test_Length_Start[[#This Row],[Column1]]</f>
        <v>15-Camera-0,15000000000000002</v>
      </c>
      <c r="D771" s="3">
        <f t="shared" si="25"/>
        <v>1.5</v>
      </c>
      <c r="E771" s="4">
        <f>_xlfn.NUMBERVALUE(Test_Length_Start[[#This Row],[Column2]])</f>
        <v>82.652269132487305</v>
      </c>
      <c r="F771" s="4">
        <f>_xlfn.NUMBERVALUE(Test_Length_Start[[#This Row],[Column3]])</f>
        <v>3.8352640598762702</v>
      </c>
      <c r="G771" s="4">
        <f>_xlfn.NUMBERVALUE(Test_Length_Start[[#This Row],[Column4]])</f>
        <v>0.126243476678879</v>
      </c>
      <c r="H771" s="4">
        <f>_xlfn.NUMBERVALUE(Test_Length_Start[[#This Row],[Column5]])</f>
        <v>0.175393260024307</v>
      </c>
      <c r="I771" s="4">
        <f>_xlfn.NUMBERVALUE(Test_Length_Start[[#This Row],[Column6]])</f>
        <v>8.8431783783144202E-2</v>
      </c>
      <c r="J771" s="4">
        <f>_xlfn.NUMBERVALUE(Test_Length_Start[[#This Row],[Column7]])</f>
        <v>0.140718701586311</v>
      </c>
      <c r="K771" s="4">
        <f>_xlfn.NUMBERVALUE(Test_Length_Start[[#This Row],[Column12]])</f>
        <v>4.7136578829958999</v>
      </c>
      <c r="L771" s="8">
        <f>_xlfn.NUMBERVALUE(Test_Length_Start[[#This Row],[Column10]])</f>
        <v>0.43942589142386601</v>
      </c>
      <c r="M771" s="4">
        <f>_xlfn.NUMBERVALUE(Test_Length_Start[[#This Row],[Column11]])</f>
        <v>0.625785906933509</v>
      </c>
      <c r="N771" s="8">
        <f>Tableau2[[#This Row],[Longueur manquante]]-(6-Tableau2[[#This Row],[longueur]])</f>
        <v>-1.5389500331902208</v>
      </c>
    </row>
    <row r="772" spans="2:14" x14ac:dyDescent="0.25">
      <c r="B772" s="3" t="str">
        <f t="shared" si="24"/>
        <v>15</v>
      </c>
      <c r="C772" s="4" t="str">
        <f>Test_Length_Start[[#This Row],[Column1]]</f>
        <v>15-Camera-0,15000000000000002</v>
      </c>
      <c r="D772" s="3">
        <f t="shared" si="25"/>
        <v>1.5</v>
      </c>
      <c r="E772" s="4">
        <f>_xlfn.NUMBERVALUE(Test_Length_Start[[#This Row],[Column2]])</f>
        <v>14.2522968445292</v>
      </c>
      <c r="F772" s="4">
        <f>_xlfn.NUMBERVALUE(Test_Length_Start[[#This Row],[Column3]])</f>
        <v>3.82158709706489</v>
      </c>
      <c r="G772" s="4">
        <f>_xlfn.NUMBERVALUE(Test_Length_Start[[#This Row],[Column4]])</f>
        <v>0.18176317431244901</v>
      </c>
      <c r="H772" s="4">
        <f>_xlfn.NUMBERVALUE(Test_Length_Start[[#This Row],[Column5]])</f>
        <v>0.23055824948173001</v>
      </c>
      <c r="I772" s="4">
        <f>_xlfn.NUMBERVALUE(Test_Length_Start[[#This Row],[Column6]])</f>
        <v>0.13106964365104101</v>
      </c>
      <c r="J772" s="4">
        <f>_xlfn.NUMBERVALUE(Test_Length_Start[[#This Row],[Column7]])</f>
        <v>0.183914037466652</v>
      </c>
      <c r="K772" s="4">
        <f>_xlfn.NUMBERVALUE(Test_Length_Start[[#This Row],[Column12]])</f>
        <v>5.2184616989688903</v>
      </c>
      <c r="L772" s="8">
        <f>_xlfn.NUMBERVALUE(Test_Length_Start[[#This Row],[Column10]])</f>
        <v>0.58818817048391603</v>
      </c>
      <c r="M772" s="4">
        <f>_xlfn.NUMBERVALUE(Test_Length_Start[[#This Row],[Column11]])</f>
        <v>0.651314190864836</v>
      </c>
      <c r="N772" s="8">
        <f>Tableau2[[#This Row],[Longueur manquante]]-(6-Tableau2[[#This Row],[longueur]])</f>
        <v>-1.5270987120702739</v>
      </c>
    </row>
    <row r="773" spans="2:14" x14ac:dyDescent="0.25">
      <c r="B773" s="3" t="str">
        <f t="shared" si="24"/>
        <v>15</v>
      </c>
      <c r="C773" s="4" t="str">
        <f>Test_Length_Start[[#This Row],[Column1]]</f>
        <v>15-Camera-0,15000000000000002</v>
      </c>
      <c r="D773" s="3">
        <f t="shared" si="25"/>
        <v>1.5</v>
      </c>
      <c r="E773" s="4">
        <f>_xlfn.NUMBERVALUE(Test_Length_Start[[#This Row],[Column2]])</f>
        <v>52.110677194979402</v>
      </c>
      <c r="F773" s="4">
        <f>_xlfn.NUMBERVALUE(Test_Length_Start[[#This Row],[Column3]])</f>
        <v>3.7462641989666801</v>
      </c>
      <c r="G773" s="4">
        <f>_xlfn.NUMBERVALUE(Test_Length_Start[[#This Row],[Column4]])</f>
        <v>0.22109342645490501</v>
      </c>
      <c r="H773" s="4">
        <f>_xlfn.NUMBERVALUE(Test_Length_Start[[#This Row],[Column5]])</f>
        <v>0.22727452855737501</v>
      </c>
      <c r="I773" s="4">
        <f>_xlfn.NUMBERVALUE(Test_Length_Start[[#This Row],[Column6]])</f>
        <v>0.19147555741271699</v>
      </c>
      <c r="J773" s="4">
        <f>_xlfn.NUMBERVALUE(Test_Length_Start[[#This Row],[Column7]])</f>
        <v>0.19882360440334301</v>
      </c>
      <c r="K773" s="4">
        <f>_xlfn.NUMBERVALUE(Test_Length_Start[[#This Row],[Column12]])</f>
        <v>5.7112980370875404</v>
      </c>
      <c r="L773" s="8">
        <f>_xlfn.NUMBERVALUE(Test_Length_Start[[#This Row],[Column10]])</f>
        <v>0.60065206194008902</v>
      </c>
      <c r="M773" s="4">
        <f>_xlfn.NUMBERVALUE(Test_Length_Start[[#This Row],[Column11]])</f>
        <v>0.60073656051032298</v>
      </c>
      <c r="N773" s="8">
        <f>Tableau2[[#This Row],[Longueur manquante]]-(6-Tableau2[[#This Row],[longueur]])</f>
        <v>-1.652999240522997</v>
      </c>
    </row>
    <row r="774" spans="2:14" x14ac:dyDescent="0.25">
      <c r="B774" s="3" t="str">
        <f t="shared" si="24"/>
        <v>15</v>
      </c>
      <c r="C774" s="4" t="str">
        <f>Test_Length_Start[[#This Row],[Column1]]</f>
        <v>15-Camera-0,15000000000000002</v>
      </c>
      <c r="D774" s="3">
        <f t="shared" si="25"/>
        <v>1.5</v>
      </c>
      <c r="E774" s="4">
        <f>_xlfn.NUMBERVALUE(Test_Length_Start[[#This Row],[Column2]])</f>
        <v>36.511228827701302</v>
      </c>
      <c r="F774" s="4">
        <f>_xlfn.NUMBERVALUE(Test_Length_Start[[#This Row],[Column3]])</f>
        <v>4.1781877332153297</v>
      </c>
      <c r="G774" s="4">
        <f>_xlfn.NUMBERVALUE(Test_Length_Start[[#This Row],[Column4]])</f>
        <v>0.11719366352044699</v>
      </c>
      <c r="H774" s="4">
        <f>_xlfn.NUMBERVALUE(Test_Length_Start[[#This Row],[Column5]])</f>
        <v>0.13693481610847399</v>
      </c>
      <c r="I774" s="4">
        <f>_xlfn.NUMBERVALUE(Test_Length_Start[[#This Row],[Column6]])</f>
        <v>9.8013512566330604E-2</v>
      </c>
      <c r="J774" s="4">
        <f>_xlfn.NUMBERVALUE(Test_Length_Start[[#This Row],[Column7]])</f>
        <v>0.124453438777633</v>
      </c>
      <c r="K774" s="4">
        <f>_xlfn.NUMBERVALUE(Test_Length_Start[[#This Row],[Column12]])</f>
        <v>5.7191627119900597</v>
      </c>
      <c r="L774" s="8">
        <f>_xlfn.NUMBERVALUE(Test_Length_Start[[#This Row],[Column10]])</f>
        <v>0.41703192198601602</v>
      </c>
      <c r="M774" s="4">
        <f>_xlfn.NUMBERVALUE(Test_Length_Start[[#This Row],[Column11]])</f>
        <v>0.42919307321461803</v>
      </c>
      <c r="N774" s="8">
        <f>Tableau2[[#This Row],[Longueur manquante]]-(6-Tableau2[[#This Row],[longueur]])</f>
        <v>-1.3926191935700523</v>
      </c>
    </row>
    <row r="775" spans="2:14" x14ac:dyDescent="0.25">
      <c r="B775" s="3" t="str">
        <f t="shared" si="24"/>
        <v>15</v>
      </c>
      <c r="C775" s="4" t="str">
        <f>Test_Length_Start[[#This Row],[Column1]]</f>
        <v>15-Camera-0,15000000000000002</v>
      </c>
      <c r="D775" s="3">
        <f t="shared" si="25"/>
        <v>1.5</v>
      </c>
      <c r="E775" s="4">
        <f>_xlfn.NUMBERVALUE(Test_Length_Start[[#This Row],[Column2]])</f>
        <v>85.265768078967696</v>
      </c>
      <c r="F775" s="4">
        <f>_xlfn.NUMBERVALUE(Test_Length_Start[[#This Row],[Column3]])</f>
        <v>3.6964395404671802</v>
      </c>
      <c r="G775" s="4">
        <f>_xlfn.NUMBERVALUE(Test_Length_Start[[#This Row],[Column4]])</f>
        <v>0.215422418145052</v>
      </c>
      <c r="H775" s="4">
        <f>_xlfn.NUMBERVALUE(Test_Length_Start[[#This Row],[Column5]])</f>
        <v>0.219014882921759</v>
      </c>
      <c r="I775" s="4">
        <f>_xlfn.NUMBERVALUE(Test_Length_Start[[#This Row],[Column6]])</f>
        <v>0.16901648918196899</v>
      </c>
      <c r="J775" s="4">
        <f>_xlfn.NUMBERVALUE(Test_Length_Start[[#This Row],[Column7]])</f>
        <v>0.17295754647791101</v>
      </c>
      <c r="K775" s="4">
        <f>_xlfn.NUMBERVALUE(Test_Length_Start[[#This Row],[Column12]])</f>
        <v>4.9100192449986899</v>
      </c>
      <c r="L775" s="8">
        <f>_xlfn.NUMBERVALUE(Test_Length_Start[[#This Row],[Column10]])</f>
        <v>0.58391615286119603</v>
      </c>
      <c r="M775" s="4">
        <f>_xlfn.NUMBERVALUE(Test_Length_Start[[#This Row],[Column11]])</f>
        <v>0.58399262002127095</v>
      </c>
      <c r="N775" s="8">
        <f>Tableau2[[#This Row],[Longueur manquante]]-(6-Tableau2[[#This Row],[longueur]])</f>
        <v>-1.7195678395115488</v>
      </c>
    </row>
    <row r="776" spans="2:14" x14ac:dyDescent="0.25">
      <c r="B776" s="3" t="str">
        <f t="shared" si="24"/>
        <v>15</v>
      </c>
      <c r="C776" s="4" t="str">
        <f>Test_Length_Start[[#This Row],[Column1]]</f>
        <v>15-Camera-0,15000000000000002</v>
      </c>
      <c r="D776" s="3">
        <f t="shared" si="25"/>
        <v>1.5</v>
      </c>
      <c r="E776" s="4">
        <f>_xlfn.NUMBERVALUE(Test_Length_Start[[#This Row],[Column2]])</f>
        <v>28.219733712712099</v>
      </c>
      <c r="F776" s="4">
        <f>_xlfn.NUMBERVALUE(Test_Length_Start[[#This Row],[Column3]])</f>
        <v>4.1875303089535798</v>
      </c>
      <c r="G776" s="4">
        <f>_xlfn.NUMBERVALUE(Test_Length_Start[[#This Row],[Column4]])</f>
        <v>0.10286271399248099</v>
      </c>
      <c r="H776" s="4">
        <f>_xlfn.NUMBERVALUE(Test_Length_Start[[#This Row],[Column5]])</f>
        <v>0.12073706190746999</v>
      </c>
      <c r="I776" s="4">
        <f>_xlfn.NUMBERVALUE(Test_Length_Start[[#This Row],[Column6]])</f>
        <v>8.7151564112270694E-2</v>
      </c>
      <c r="J776" s="4">
        <f>_xlfn.NUMBERVALUE(Test_Length_Start[[#This Row],[Column7]])</f>
        <v>0.11530805466588399</v>
      </c>
      <c r="K776" s="4">
        <f>_xlfn.NUMBERVALUE(Test_Length_Start[[#This Row],[Column12]])</f>
        <v>5.47527612803969</v>
      </c>
      <c r="L776" s="8">
        <f>_xlfn.NUMBERVALUE(Test_Length_Start[[#This Row],[Column10]])</f>
        <v>0.30969357183090901</v>
      </c>
      <c r="M776" s="4">
        <f>_xlfn.NUMBERVALUE(Test_Length_Start[[#This Row],[Column11]])</f>
        <v>0.309877407746672</v>
      </c>
      <c r="N776" s="8">
        <f>Tableau2[[#This Row],[Longueur manquante]]-(6-Tableau2[[#This Row],[longueur]])</f>
        <v>-1.5025922832997483</v>
      </c>
    </row>
    <row r="777" spans="2:14" x14ac:dyDescent="0.25">
      <c r="B777" s="3" t="str">
        <f t="shared" si="24"/>
        <v>15</v>
      </c>
      <c r="C777" s="4" t="str">
        <f>Test_Length_Start[[#This Row],[Column1]]</f>
        <v>15-Camera-0,15000000000000002</v>
      </c>
      <c r="D777" s="3">
        <f t="shared" si="25"/>
        <v>1.5</v>
      </c>
      <c r="E777" s="4">
        <f>_xlfn.NUMBERVALUE(Test_Length_Start[[#This Row],[Column2]])</f>
        <v>29.689711223807201</v>
      </c>
      <c r="F777" s="4">
        <f>_xlfn.NUMBERVALUE(Test_Length_Start[[#This Row],[Column3]])</f>
        <v>3.8782773769418801</v>
      </c>
      <c r="G777" s="4">
        <f>_xlfn.NUMBERVALUE(Test_Length_Start[[#This Row],[Column4]])</f>
        <v>8.53534132201519E-2</v>
      </c>
      <c r="H777" s="4">
        <f>_xlfn.NUMBERVALUE(Test_Length_Start[[#This Row],[Column5]])</f>
        <v>0.13193805878739601</v>
      </c>
      <c r="I777" s="4">
        <f>_xlfn.NUMBERVALUE(Test_Length_Start[[#This Row],[Column6]])</f>
        <v>7.2731033882285898E-2</v>
      </c>
      <c r="J777" s="4">
        <f>_xlfn.NUMBERVALUE(Test_Length_Start[[#This Row],[Column7]])</f>
        <v>0.12215160481814701</v>
      </c>
      <c r="K777" s="4">
        <f>_xlfn.NUMBERVALUE(Test_Length_Start[[#This Row],[Column12]])</f>
        <v>4.9307237049797497</v>
      </c>
      <c r="L777" s="8">
        <f>_xlfn.NUMBERVALUE(Test_Length_Start[[#This Row],[Column10]])</f>
        <v>0.237782976133528</v>
      </c>
      <c r="M777" s="4">
        <f>_xlfn.NUMBERVALUE(Test_Length_Start[[#This Row],[Column11]])</f>
        <v>0.50536520615940095</v>
      </c>
      <c r="N777" s="8">
        <f>Tableau2[[#This Row],[Longueur manquante]]-(6-Tableau2[[#This Row],[longueur]])</f>
        <v>-1.6163574168987189</v>
      </c>
    </row>
    <row r="778" spans="2:14" x14ac:dyDescent="0.25">
      <c r="B778" s="3" t="str">
        <f t="shared" si="24"/>
        <v>15</v>
      </c>
      <c r="C778" s="4" t="str">
        <f>Test_Length_Start[[#This Row],[Column1]]</f>
        <v>15-Camera-0,15000000000000002</v>
      </c>
      <c r="D778" s="3">
        <f t="shared" si="25"/>
        <v>1.5</v>
      </c>
      <c r="E778" s="4">
        <f>_xlfn.NUMBERVALUE(Test_Length_Start[[#This Row],[Column2]])</f>
        <v>24.356318687572301</v>
      </c>
      <c r="F778" s="4">
        <f>_xlfn.NUMBERVALUE(Test_Length_Start[[#This Row],[Column3]])</f>
        <v>4.0169104531995297</v>
      </c>
      <c r="G778" s="4">
        <f>_xlfn.NUMBERVALUE(Test_Length_Start[[#This Row],[Column4]])</f>
        <v>0.14094517094761899</v>
      </c>
      <c r="H778" s="4">
        <f>_xlfn.NUMBERVALUE(Test_Length_Start[[#This Row],[Column5]])</f>
        <v>0.15067923521139601</v>
      </c>
      <c r="I778" s="4">
        <f>_xlfn.NUMBERVALUE(Test_Length_Start[[#This Row],[Column6]])</f>
        <v>0.105719721445326</v>
      </c>
      <c r="J778" s="4">
        <f>_xlfn.NUMBERVALUE(Test_Length_Start[[#This Row],[Column7]])</f>
        <v>0.133927772617216</v>
      </c>
      <c r="K778" s="4">
        <f>_xlfn.NUMBERVALUE(Test_Length_Start[[#This Row],[Column12]])</f>
        <v>5.4259315700037396</v>
      </c>
      <c r="L778" s="8">
        <f>_xlfn.NUMBERVALUE(Test_Length_Start[[#This Row],[Column10]])</f>
        <v>0.48011764833756898</v>
      </c>
      <c r="M778" s="4">
        <f>_xlfn.NUMBERVALUE(Test_Length_Start[[#This Row],[Column11]])</f>
        <v>0.47967654079843602</v>
      </c>
      <c r="N778" s="8">
        <f>Tableau2[[#This Row],[Longueur manquante]]-(6-Tableau2[[#This Row],[longueur]])</f>
        <v>-1.5034130060020343</v>
      </c>
    </row>
    <row r="779" spans="2:14" x14ac:dyDescent="0.25">
      <c r="B779" s="3" t="str">
        <f t="shared" si="24"/>
        <v>15</v>
      </c>
      <c r="C779" s="4" t="str">
        <f>Test_Length_Start[[#This Row],[Column1]]</f>
        <v>15-Camera-0,15000000000000002</v>
      </c>
      <c r="D779" s="3">
        <f t="shared" si="25"/>
        <v>1.5</v>
      </c>
      <c r="E779" s="4">
        <f>_xlfn.NUMBERVALUE(Test_Length_Start[[#This Row],[Column2]])</f>
        <v>77.844037863196803</v>
      </c>
      <c r="F779" s="4">
        <f>_xlfn.NUMBERVALUE(Test_Length_Start[[#This Row],[Column3]])</f>
        <v>4.1999034330877496</v>
      </c>
      <c r="G779" s="4">
        <f>_xlfn.NUMBERVALUE(Test_Length_Start[[#This Row],[Column4]])</f>
        <v>0.17108557114843601</v>
      </c>
      <c r="H779" s="4">
        <f>_xlfn.NUMBERVALUE(Test_Length_Start[[#This Row],[Column5]])</f>
        <v>0.178762721539374</v>
      </c>
      <c r="I779" s="4">
        <f>_xlfn.NUMBERVALUE(Test_Length_Start[[#This Row],[Column6]])</f>
        <v>0.11347108402813599</v>
      </c>
      <c r="J779" s="4">
        <f>_xlfn.NUMBERVALUE(Test_Length_Start[[#This Row],[Column7]])</f>
        <v>0.137477528093157</v>
      </c>
      <c r="K779" s="4">
        <f>_xlfn.NUMBERVALUE(Test_Length_Start[[#This Row],[Column12]])</f>
        <v>4.9907752599101496</v>
      </c>
      <c r="L779" s="8">
        <f>_xlfn.NUMBERVALUE(Test_Length_Start[[#This Row],[Column10]])</f>
        <v>0.60375198502229499</v>
      </c>
      <c r="M779" s="4">
        <f>_xlfn.NUMBERVALUE(Test_Length_Start[[#This Row],[Column11]])</f>
        <v>0.60382460090889101</v>
      </c>
      <c r="N779" s="8">
        <f>Tableau2[[#This Row],[Longueur manquante]]-(6-Tableau2[[#This Row],[longueur]])</f>
        <v>-1.1962719660033594</v>
      </c>
    </row>
    <row r="780" spans="2:14" x14ac:dyDescent="0.25">
      <c r="B780" s="3" t="str">
        <f t="shared" si="24"/>
        <v>15</v>
      </c>
      <c r="C780" s="4" t="str">
        <f>Test_Length_Start[[#This Row],[Column1]]</f>
        <v>15-Camera-0,15000000000000002</v>
      </c>
      <c r="D780" s="3">
        <f t="shared" si="25"/>
        <v>1.5</v>
      </c>
      <c r="E780" s="4">
        <f>_xlfn.NUMBERVALUE(Test_Length_Start[[#This Row],[Column2]])</f>
        <v>13.0178134586727</v>
      </c>
      <c r="F780" s="4">
        <f>_xlfn.NUMBERVALUE(Test_Length_Start[[#This Row],[Column3]])</f>
        <v>3.88105312418958</v>
      </c>
      <c r="G780" s="4">
        <f>_xlfn.NUMBERVALUE(Test_Length_Start[[#This Row],[Column4]])</f>
        <v>0.14102466917874301</v>
      </c>
      <c r="H780" s="4">
        <f>_xlfn.NUMBERVALUE(Test_Length_Start[[#This Row],[Column5]])</f>
        <v>0.15881711129602299</v>
      </c>
      <c r="I780" s="4">
        <f>_xlfn.NUMBERVALUE(Test_Length_Start[[#This Row],[Column6]])</f>
        <v>0.12156102954112</v>
      </c>
      <c r="J780" s="4">
        <f>_xlfn.NUMBERVALUE(Test_Length_Start[[#This Row],[Column7]])</f>
        <v>0.146012490259256</v>
      </c>
      <c r="K780" s="4">
        <f>_xlfn.NUMBERVALUE(Test_Length_Start[[#This Row],[Column12]])</f>
        <v>5.3908674920676196</v>
      </c>
      <c r="L780" s="8">
        <f>_xlfn.NUMBERVALUE(Test_Length_Start[[#This Row],[Column10]])</f>
        <v>0.37089338901228203</v>
      </c>
      <c r="M780" s="4">
        <f>_xlfn.NUMBERVALUE(Test_Length_Start[[#This Row],[Column11]])</f>
        <v>0.37525789310060698</v>
      </c>
      <c r="N780" s="8">
        <f>Tableau2[[#This Row],[Longueur manquante]]-(6-Tableau2[[#This Row],[longueur]])</f>
        <v>-1.743688982709813</v>
      </c>
    </row>
    <row r="781" spans="2:14" x14ac:dyDescent="0.25">
      <c r="B781" s="3" t="str">
        <f t="shared" si="24"/>
        <v>15</v>
      </c>
      <c r="C781" s="4" t="str">
        <f>Test_Length_Start[[#This Row],[Column1]]</f>
        <v>15-Camera-0,15000000000000002</v>
      </c>
      <c r="D781" s="3">
        <f t="shared" si="25"/>
        <v>1.5</v>
      </c>
      <c r="E781" s="4">
        <f>_xlfn.NUMBERVALUE(Test_Length_Start[[#This Row],[Column2]])</f>
        <v>31.621137967764199</v>
      </c>
      <c r="F781" s="4">
        <f>_xlfn.NUMBERVALUE(Test_Length_Start[[#This Row],[Column3]])</f>
        <v>3.9695197288375401</v>
      </c>
      <c r="G781" s="4">
        <f>_xlfn.NUMBERVALUE(Test_Length_Start[[#This Row],[Column4]])</f>
        <v>0.107937428888797</v>
      </c>
      <c r="H781" s="4">
        <f>_xlfn.NUMBERVALUE(Test_Length_Start[[#This Row],[Column5]])</f>
        <v>0.13383966270772901</v>
      </c>
      <c r="I781" s="4">
        <f>_xlfn.NUMBERVALUE(Test_Length_Start[[#This Row],[Column6]])</f>
        <v>8.7869117328730706E-2</v>
      </c>
      <c r="J781" s="4">
        <f>_xlfn.NUMBERVALUE(Test_Length_Start[[#This Row],[Column7]])</f>
        <v>0.125569631617098</v>
      </c>
      <c r="K781" s="4">
        <f>_xlfn.NUMBERVALUE(Test_Length_Start[[#This Row],[Column12]])</f>
        <v>5.51359204796608</v>
      </c>
      <c r="L781" s="8">
        <f>_xlfn.NUMBERVALUE(Test_Length_Start[[#This Row],[Column10]])</f>
        <v>0.41384713025519998</v>
      </c>
      <c r="M781" s="4">
        <f>_xlfn.NUMBERVALUE(Test_Length_Start[[#This Row],[Column11]])</f>
        <v>0.42400944188901801</v>
      </c>
      <c r="N781" s="8">
        <f>Tableau2[[#This Row],[Longueur manquante]]-(6-Tableau2[[#This Row],[longueur]])</f>
        <v>-1.6064708292734418</v>
      </c>
    </row>
    <row r="782" spans="2:14" x14ac:dyDescent="0.25">
      <c r="B782" s="3" t="str">
        <f t="shared" si="24"/>
        <v>15</v>
      </c>
      <c r="C782" s="4" t="str">
        <f>Test_Length_Start[[#This Row],[Column1]]</f>
        <v>15-Ground_Truth</v>
      </c>
      <c r="D782" s="3">
        <f t="shared" si="25"/>
        <v>-2</v>
      </c>
      <c r="E782" s="4">
        <f>_xlfn.NUMBERVALUE(Test_Length_Start[[#This Row],[Column2]])</f>
        <v>18.324272386089799</v>
      </c>
      <c r="F782" s="4">
        <f>_xlfn.NUMBERVALUE(Test_Length_Start[[#This Row],[Column3]])</f>
        <v>3.8623714363295001</v>
      </c>
      <c r="G782" s="4">
        <f>_xlfn.NUMBERVALUE(Test_Length_Start[[#This Row],[Column4]])</f>
        <v>1.83672993457158E-2</v>
      </c>
      <c r="H782" s="4">
        <f>_xlfn.NUMBERVALUE(Test_Length_Start[[#This Row],[Column5]])</f>
        <v>7.1579142921460295E-2</v>
      </c>
      <c r="I782" s="4">
        <f>_xlfn.NUMBERVALUE(Test_Length_Start[[#This Row],[Column6]])</f>
        <v>1.1817131933657901E-2</v>
      </c>
      <c r="J782" s="4">
        <f>_xlfn.NUMBERVALUE(Test_Length_Start[[#This Row],[Column7]])</f>
        <v>5.2241996576379901E-2</v>
      </c>
      <c r="K782" s="4">
        <f>_xlfn.NUMBERVALUE(Test_Length_Start[[#This Row],[Column12]])</f>
        <v>3.5306086100172198</v>
      </c>
      <c r="L782" s="8">
        <f>_xlfn.NUMBERVALUE(Test_Length_Start[[#This Row],[Column10]])</f>
        <v>7.3217451893324098E-2</v>
      </c>
      <c r="M782" s="4">
        <f>_xlfn.NUMBERVALUE(Test_Length_Start[[#This Row],[Column11]])</f>
        <v>0.43666499462302499</v>
      </c>
      <c r="N782" s="8">
        <f>Tableau2[[#This Row],[Longueur manquante]]-(6-Tableau2[[#This Row],[longueur]])</f>
        <v>-1.7009635690474749</v>
      </c>
    </row>
    <row r="783" spans="2:14" x14ac:dyDescent="0.25">
      <c r="B783" s="3" t="str">
        <f t="shared" si="24"/>
        <v>15</v>
      </c>
      <c r="C783" s="4" t="str">
        <f>Test_Length_Start[[#This Row],[Column1]]</f>
        <v>15-Ground_Truth</v>
      </c>
      <c r="D783" s="3">
        <f t="shared" si="25"/>
        <v>-2</v>
      </c>
      <c r="E783" s="4">
        <f>_xlfn.NUMBERVALUE(Test_Length_Start[[#This Row],[Column2]])</f>
        <v>19.698037605606899</v>
      </c>
      <c r="F783" s="4">
        <f>_xlfn.NUMBERVALUE(Test_Length_Start[[#This Row],[Column3]])</f>
        <v>3.80618574369803</v>
      </c>
      <c r="G783" s="4">
        <f>_xlfn.NUMBERVALUE(Test_Length_Start[[#This Row],[Column4]])</f>
        <v>3.6074281821081501E-2</v>
      </c>
      <c r="H783" s="4">
        <f>_xlfn.NUMBERVALUE(Test_Length_Start[[#This Row],[Column5]])</f>
        <v>7.9660488150024703E-2</v>
      </c>
      <c r="I783" s="4">
        <f>_xlfn.NUMBERVALUE(Test_Length_Start[[#This Row],[Column6]])</f>
        <v>1.5290580964722701E-2</v>
      </c>
      <c r="J783" s="4">
        <f>_xlfn.NUMBERVALUE(Test_Length_Start[[#This Row],[Column7]])</f>
        <v>6.5840573160446794E-2</v>
      </c>
      <c r="K783" s="4">
        <f>_xlfn.NUMBERVALUE(Test_Length_Start[[#This Row],[Column12]])</f>
        <v>2.91207851504441</v>
      </c>
      <c r="L783" s="8">
        <f>_xlfn.NUMBERVALUE(Test_Length_Start[[#This Row],[Column10]])</f>
        <v>0.180630735477776</v>
      </c>
      <c r="M783" s="4">
        <f>_xlfn.NUMBERVALUE(Test_Length_Start[[#This Row],[Column11]])</f>
        <v>0.404158734774474</v>
      </c>
      <c r="N783" s="8">
        <f>Tableau2[[#This Row],[Longueur manquante]]-(6-Tableau2[[#This Row],[longueur]])</f>
        <v>-1.7896555215274961</v>
      </c>
    </row>
    <row r="784" spans="2:14" x14ac:dyDescent="0.25">
      <c r="B784" s="3" t="str">
        <f t="shared" si="24"/>
        <v>15</v>
      </c>
      <c r="C784" s="4" t="str">
        <f>Test_Length_Start[[#This Row],[Column1]]</f>
        <v>15-Ground_Truth</v>
      </c>
      <c r="D784" s="3">
        <f t="shared" si="25"/>
        <v>-2</v>
      </c>
      <c r="E784" s="4">
        <f>_xlfn.NUMBERVALUE(Test_Length_Start[[#This Row],[Column2]])</f>
        <v>37.968387202081502</v>
      </c>
      <c r="F784" s="4">
        <f>_xlfn.NUMBERVALUE(Test_Length_Start[[#This Row],[Column3]])</f>
        <v>3.6101804685376302</v>
      </c>
      <c r="G784" s="4">
        <f>_xlfn.NUMBERVALUE(Test_Length_Start[[#This Row],[Column4]])</f>
        <v>2.6122223838383501E-2</v>
      </c>
      <c r="H784" s="4">
        <f>_xlfn.NUMBERVALUE(Test_Length_Start[[#This Row],[Column5]])</f>
        <v>8.9924684767277399E-2</v>
      </c>
      <c r="I784" s="4">
        <f>_xlfn.NUMBERVALUE(Test_Length_Start[[#This Row],[Column6]])</f>
        <v>1.44847619837872E-2</v>
      </c>
      <c r="J784" s="4">
        <f>_xlfn.NUMBERVALUE(Test_Length_Start[[#This Row],[Column7]])</f>
        <v>6.3062385404463003E-2</v>
      </c>
      <c r="K784" s="4">
        <f>_xlfn.NUMBERVALUE(Test_Length_Start[[#This Row],[Column12]])</f>
        <v>2.7805523410206598</v>
      </c>
      <c r="L784" s="8">
        <f>_xlfn.NUMBERVALUE(Test_Length_Start[[#This Row],[Column10]])</f>
        <v>0.116706315323322</v>
      </c>
      <c r="M784" s="4">
        <f>_xlfn.NUMBERVALUE(Test_Length_Start[[#This Row],[Column11]])</f>
        <v>0.43206363566279499</v>
      </c>
      <c r="N784" s="8">
        <f>Tableau2[[#This Row],[Longueur manquante]]-(6-Tableau2[[#This Row],[longueur]])</f>
        <v>-1.9577558957995749</v>
      </c>
    </row>
    <row r="785" spans="2:14" x14ac:dyDescent="0.25">
      <c r="B785" s="3" t="str">
        <f t="shared" si="24"/>
        <v>15</v>
      </c>
      <c r="C785" s="4" t="str">
        <f>Test_Length_Start[[#This Row],[Column1]]</f>
        <v>15-Ground_Truth</v>
      </c>
      <c r="D785" s="3">
        <f t="shared" si="25"/>
        <v>-2</v>
      </c>
      <c r="E785" s="4">
        <f>_xlfn.NUMBERVALUE(Test_Length_Start[[#This Row],[Column2]])</f>
        <v>10.515317312685101</v>
      </c>
      <c r="F785" s="4">
        <f>_xlfn.NUMBERVALUE(Test_Length_Start[[#This Row],[Column3]])</f>
        <v>3.82476703341105</v>
      </c>
      <c r="G785" s="4">
        <f>_xlfn.NUMBERVALUE(Test_Length_Start[[#This Row],[Column4]])</f>
        <v>2.77980291008144E-2</v>
      </c>
      <c r="H785" s="4">
        <f>_xlfn.NUMBERVALUE(Test_Length_Start[[#This Row],[Column5]])</f>
        <v>7.2590867776458401E-2</v>
      </c>
      <c r="I785" s="4">
        <f>_xlfn.NUMBERVALUE(Test_Length_Start[[#This Row],[Column6]])</f>
        <v>2.0155747597735502E-2</v>
      </c>
      <c r="J785" s="4">
        <f>_xlfn.NUMBERVALUE(Test_Length_Start[[#This Row],[Column7]])</f>
        <v>5.6461386240271298E-2</v>
      </c>
      <c r="K785" s="4">
        <f>_xlfn.NUMBERVALUE(Test_Length_Start[[#This Row],[Column12]])</f>
        <v>2.73913491494022</v>
      </c>
      <c r="L785" s="8">
        <f>_xlfn.NUMBERVALUE(Test_Length_Start[[#This Row],[Column10]])</f>
        <v>9.5795521693269506E-2</v>
      </c>
      <c r="M785" s="4">
        <f>_xlfn.NUMBERVALUE(Test_Length_Start[[#This Row],[Column11]])</f>
        <v>0.42052519351170298</v>
      </c>
      <c r="N785" s="8">
        <f>Tableau2[[#This Row],[Longueur manquante]]-(6-Tableau2[[#This Row],[longueur]])</f>
        <v>-1.7547077730772471</v>
      </c>
    </row>
    <row r="786" spans="2:14" x14ac:dyDescent="0.25">
      <c r="B786" s="3" t="str">
        <f t="shared" si="24"/>
        <v>15</v>
      </c>
      <c r="C786" s="4" t="str">
        <f>Test_Length_Start[[#This Row],[Column1]]</f>
        <v>15-Ground_Truth</v>
      </c>
      <c r="D786" s="3">
        <f t="shared" si="25"/>
        <v>-2</v>
      </c>
      <c r="E786" s="4">
        <f>_xlfn.NUMBERVALUE(Test_Length_Start[[#This Row],[Column2]])</f>
        <v>21.3124421080487</v>
      </c>
      <c r="F786" s="4">
        <f>_xlfn.NUMBERVALUE(Test_Length_Start[[#This Row],[Column3]])</f>
        <v>3.7545576549508399</v>
      </c>
      <c r="G786" s="4">
        <f>_xlfn.NUMBERVALUE(Test_Length_Start[[#This Row],[Column4]])</f>
        <v>1.81538727228296E-2</v>
      </c>
      <c r="H786" s="4">
        <f>_xlfn.NUMBERVALUE(Test_Length_Start[[#This Row],[Column5]])</f>
        <v>7.5505547488861804E-2</v>
      </c>
      <c r="I786" s="4">
        <f>_xlfn.NUMBERVALUE(Test_Length_Start[[#This Row],[Column6]])</f>
        <v>1.0179409152255601E-2</v>
      </c>
      <c r="J786" s="4">
        <f>_xlfn.NUMBERVALUE(Test_Length_Start[[#This Row],[Column7]])</f>
        <v>5.46458954805654E-2</v>
      </c>
      <c r="K786" s="4">
        <f>_xlfn.NUMBERVALUE(Test_Length_Start[[#This Row],[Column12]])</f>
        <v>2.8575470710638902</v>
      </c>
      <c r="L786" s="8">
        <f>_xlfn.NUMBERVALUE(Test_Length_Start[[#This Row],[Column10]])</f>
        <v>8.8064472653379106E-2</v>
      </c>
      <c r="M786" s="4">
        <f>_xlfn.NUMBERVALUE(Test_Length_Start[[#This Row],[Column11]])</f>
        <v>0.42120316030650501</v>
      </c>
      <c r="N786" s="8">
        <f>Tableau2[[#This Row],[Longueur manquante]]-(6-Tableau2[[#This Row],[longueur]])</f>
        <v>-1.8242391847426551</v>
      </c>
    </row>
    <row r="787" spans="2:14" x14ac:dyDescent="0.25">
      <c r="B787" s="3" t="str">
        <f t="shared" si="24"/>
        <v>15</v>
      </c>
      <c r="C787" s="4" t="str">
        <f>Test_Length_Start[[#This Row],[Column1]]</f>
        <v>15-Ground_Truth</v>
      </c>
      <c r="D787" s="3">
        <f t="shared" si="25"/>
        <v>-2</v>
      </c>
      <c r="E787" s="4">
        <f>_xlfn.NUMBERVALUE(Test_Length_Start[[#This Row],[Column2]])</f>
        <v>20.2082153095694</v>
      </c>
      <c r="F787" s="4">
        <f>_xlfn.NUMBERVALUE(Test_Length_Start[[#This Row],[Column3]])</f>
        <v>3.8644117826655799</v>
      </c>
      <c r="G787" s="4">
        <f>_xlfn.NUMBERVALUE(Test_Length_Start[[#This Row],[Column4]])</f>
        <v>2.0351551061539901E-2</v>
      </c>
      <c r="H787" s="4">
        <f>_xlfn.NUMBERVALUE(Test_Length_Start[[#This Row],[Column5]])</f>
        <v>7.8015627454196698E-2</v>
      </c>
      <c r="I787" s="4">
        <f>_xlfn.NUMBERVALUE(Test_Length_Start[[#This Row],[Column6]])</f>
        <v>1.10447982659928E-2</v>
      </c>
      <c r="J787" s="4">
        <f>_xlfn.NUMBERVALUE(Test_Length_Start[[#This Row],[Column7]])</f>
        <v>6.0396158603535199E-2</v>
      </c>
      <c r="K787" s="4">
        <f>_xlfn.NUMBERVALUE(Test_Length_Start[[#This Row],[Column12]])</f>
        <v>2.6822535210521798</v>
      </c>
      <c r="L787" s="8">
        <f>_xlfn.NUMBERVALUE(Test_Length_Start[[#This Row],[Column10]])</f>
        <v>9.5376976643050004E-2</v>
      </c>
      <c r="M787" s="4">
        <f>_xlfn.NUMBERVALUE(Test_Length_Start[[#This Row],[Column11]])</f>
        <v>0.45615756936498703</v>
      </c>
      <c r="N787" s="8">
        <f>Tableau2[[#This Row],[Longueur manquante]]-(6-Tableau2[[#This Row],[longueur]])</f>
        <v>-1.679430647969433</v>
      </c>
    </row>
    <row r="788" spans="2:14" x14ac:dyDescent="0.25">
      <c r="B788" s="3" t="str">
        <f t="shared" si="24"/>
        <v>15</v>
      </c>
      <c r="C788" s="4" t="str">
        <f>Test_Length_Start[[#This Row],[Column1]]</f>
        <v>15-Ground_Truth</v>
      </c>
      <c r="D788" s="3">
        <f t="shared" si="25"/>
        <v>-2</v>
      </c>
      <c r="E788" s="4">
        <f>_xlfn.NUMBERVALUE(Test_Length_Start[[#This Row],[Column2]])</f>
        <v>24.530360806916701</v>
      </c>
      <c r="F788" s="4">
        <f>_xlfn.NUMBERVALUE(Test_Length_Start[[#This Row],[Column3]])</f>
        <v>3.7016245036118902</v>
      </c>
      <c r="G788" s="4">
        <f>_xlfn.NUMBERVALUE(Test_Length_Start[[#This Row],[Column4]])</f>
        <v>1.6629744625301202E-2</v>
      </c>
      <c r="H788" s="4">
        <f>_xlfn.NUMBERVALUE(Test_Length_Start[[#This Row],[Column5]])</f>
        <v>8.3370857746714599E-2</v>
      </c>
      <c r="I788" s="4">
        <f>_xlfn.NUMBERVALUE(Test_Length_Start[[#This Row],[Column6]])</f>
        <v>1.37152345019028E-2</v>
      </c>
      <c r="J788" s="4">
        <f>_xlfn.NUMBERVALUE(Test_Length_Start[[#This Row],[Column7]])</f>
        <v>5.3031116598437698E-2</v>
      </c>
      <c r="K788" s="4">
        <f>_xlfn.NUMBERVALUE(Test_Length_Start[[#This Row],[Column12]])</f>
        <v>2.57046240707859</v>
      </c>
      <c r="L788" s="8">
        <f>_xlfn.NUMBERVALUE(Test_Length_Start[[#This Row],[Column10]])</f>
        <v>4.5675576037133597E-2</v>
      </c>
      <c r="M788" s="4">
        <f>_xlfn.NUMBERVALUE(Test_Length_Start[[#This Row],[Column11]])</f>
        <v>0.41249195836910302</v>
      </c>
      <c r="N788" s="8">
        <f>Tableau2[[#This Row],[Longueur manquante]]-(6-Tableau2[[#This Row],[longueur]])</f>
        <v>-1.8858835380190069</v>
      </c>
    </row>
    <row r="789" spans="2:14" x14ac:dyDescent="0.25">
      <c r="B789" s="3" t="str">
        <f t="shared" si="24"/>
        <v>15</v>
      </c>
      <c r="C789" s="4" t="str">
        <f>Test_Length_Start[[#This Row],[Column1]]</f>
        <v>15-Ground_Truth</v>
      </c>
      <c r="D789" s="3">
        <f t="shared" si="25"/>
        <v>-2</v>
      </c>
      <c r="E789" s="4">
        <f>_xlfn.NUMBERVALUE(Test_Length_Start[[#This Row],[Column2]])</f>
        <v>22.9693793321822</v>
      </c>
      <c r="F789" s="4">
        <f>_xlfn.NUMBERVALUE(Test_Length_Start[[#This Row],[Column3]])</f>
        <v>3.6824295891029499</v>
      </c>
      <c r="G789" s="4">
        <f>_xlfn.NUMBERVALUE(Test_Length_Start[[#This Row],[Column4]])</f>
        <v>4.7207605264479702E-2</v>
      </c>
      <c r="H789" s="4">
        <f>_xlfn.NUMBERVALUE(Test_Length_Start[[#This Row],[Column5]])</f>
        <v>9.1635660465402197E-2</v>
      </c>
      <c r="I789" s="4">
        <f>_xlfn.NUMBERVALUE(Test_Length_Start[[#This Row],[Column6]])</f>
        <v>2.9340939201744999E-2</v>
      </c>
      <c r="J789" s="4">
        <f>_xlfn.NUMBERVALUE(Test_Length_Start[[#This Row],[Column7]])</f>
        <v>7.8539483380359806E-2</v>
      </c>
      <c r="K789" s="4">
        <f>_xlfn.NUMBERVALUE(Test_Length_Start[[#This Row],[Column12]])</f>
        <v>2.8637433690018899</v>
      </c>
      <c r="L789" s="8">
        <f>_xlfn.NUMBERVALUE(Test_Length_Start[[#This Row],[Column10]])</f>
        <v>0.19360892441690999</v>
      </c>
      <c r="M789" s="4">
        <f>_xlfn.NUMBERVALUE(Test_Length_Start[[#This Row],[Column11]])</f>
        <v>0.40070797634345401</v>
      </c>
      <c r="N789" s="8">
        <f>Tableau2[[#This Row],[Longueur manquante]]-(6-Tableau2[[#This Row],[longueur]])</f>
        <v>-1.9168624345535961</v>
      </c>
    </row>
    <row r="790" spans="2:14" x14ac:dyDescent="0.25">
      <c r="B790" s="3" t="str">
        <f t="shared" si="24"/>
        <v>15</v>
      </c>
      <c r="C790" s="4" t="str">
        <f>Test_Length_Start[[#This Row],[Column1]]</f>
        <v>15-Ground_Truth</v>
      </c>
      <c r="D790" s="3">
        <f t="shared" si="25"/>
        <v>-2</v>
      </c>
      <c r="E790" s="4">
        <f>_xlfn.NUMBERVALUE(Test_Length_Start[[#This Row],[Column2]])</f>
        <v>82.268077784430403</v>
      </c>
      <c r="F790" s="4">
        <f>_xlfn.NUMBERVALUE(Test_Length_Start[[#This Row],[Column3]])</f>
        <v>3.6374879442374102</v>
      </c>
      <c r="G790" s="4">
        <f>_xlfn.NUMBERVALUE(Test_Length_Start[[#This Row],[Column4]])</f>
        <v>8.9272950796668998E-2</v>
      </c>
      <c r="H790" s="4">
        <f>_xlfn.NUMBERVALUE(Test_Length_Start[[#This Row],[Column5]])</f>
        <v>0.12855962883027899</v>
      </c>
      <c r="I790" s="4">
        <f>_xlfn.NUMBERVALUE(Test_Length_Start[[#This Row],[Column6]])</f>
        <v>3.9489671708570401E-2</v>
      </c>
      <c r="J790" s="4">
        <f>_xlfn.NUMBERVALUE(Test_Length_Start[[#This Row],[Column7]])</f>
        <v>0.103137271089107</v>
      </c>
      <c r="K790" s="4">
        <f>_xlfn.NUMBERVALUE(Test_Length_Start[[#This Row],[Column12]])</f>
        <v>3.0796244950033702</v>
      </c>
      <c r="L790" s="8">
        <f>_xlfn.NUMBERVALUE(Test_Length_Start[[#This Row],[Column10]])</f>
        <v>0.40679872374073101</v>
      </c>
      <c r="M790" s="4">
        <f>_xlfn.NUMBERVALUE(Test_Length_Start[[#This Row],[Column11]])</f>
        <v>0.42981781889255</v>
      </c>
      <c r="N790" s="8">
        <f>Tableau2[[#This Row],[Longueur manquante]]-(6-Tableau2[[#This Row],[longueur]])</f>
        <v>-1.9326942368700397</v>
      </c>
    </row>
    <row r="791" spans="2:14" x14ac:dyDescent="0.25">
      <c r="B791" s="3" t="str">
        <f t="shared" si="24"/>
        <v>15</v>
      </c>
      <c r="C791" s="4" t="str">
        <f>Test_Length_Start[[#This Row],[Column1]]</f>
        <v>15-Ground_Truth</v>
      </c>
      <c r="D791" s="3">
        <f t="shared" si="25"/>
        <v>-2</v>
      </c>
      <c r="E791" s="4">
        <f>_xlfn.NUMBERVALUE(Test_Length_Start[[#This Row],[Column2]])</f>
        <v>24.516812425714999</v>
      </c>
      <c r="F791" s="4">
        <f>_xlfn.NUMBERVALUE(Test_Length_Start[[#This Row],[Column3]])</f>
        <v>3.7884145900500399</v>
      </c>
      <c r="G791" s="4">
        <f>_xlfn.NUMBERVALUE(Test_Length_Start[[#This Row],[Column4]])</f>
        <v>2.5112133193300499E-2</v>
      </c>
      <c r="H791" s="4">
        <f>_xlfn.NUMBERVALUE(Test_Length_Start[[#This Row],[Column5]])</f>
        <v>7.3207000226153202E-2</v>
      </c>
      <c r="I791" s="4">
        <f>_xlfn.NUMBERVALUE(Test_Length_Start[[#This Row],[Column6]])</f>
        <v>1.5855588683993699E-2</v>
      </c>
      <c r="J791" s="4">
        <f>_xlfn.NUMBERVALUE(Test_Length_Start[[#This Row],[Column7]])</f>
        <v>5.58307261710091E-2</v>
      </c>
      <c r="K791" s="4">
        <f>_xlfn.NUMBERVALUE(Test_Length_Start[[#This Row],[Column12]])</f>
        <v>2.8218152129556899</v>
      </c>
      <c r="L791" s="8">
        <f>_xlfn.NUMBERVALUE(Test_Length_Start[[#This Row],[Column10]])</f>
        <v>9.0324950480024299E-2</v>
      </c>
      <c r="M791" s="4">
        <f>_xlfn.NUMBERVALUE(Test_Length_Start[[#This Row],[Column11]])</f>
        <v>0.41628615256753798</v>
      </c>
      <c r="N791" s="8">
        <f>Tableau2[[#This Row],[Longueur manquante]]-(6-Tableau2[[#This Row],[longueur]])</f>
        <v>-1.795299257382422</v>
      </c>
    </row>
    <row r="792" spans="2:14" x14ac:dyDescent="0.25">
      <c r="B792" s="3" t="str">
        <f t="shared" si="24"/>
        <v>15</v>
      </c>
      <c r="C792" s="4" t="str">
        <f>Test_Length_Start[[#This Row],[Column1]]</f>
        <v>15-Ground_Truth</v>
      </c>
      <c r="D792" s="3">
        <f t="shared" si="25"/>
        <v>-2</v>
      </c>
      <c r="E792" s="4">
        <f>_xlfn.NUMBERVALUE(Test_Length_Start[[#This Row],[Column2]])</f>
        <v>30.140197442908999</v>
      </c>
      <c r="F792" s="4">
        <f>_xlfn.NUMBERVALUE(Test_Length_Start[[#This Row],[Column3]])</f>
        <v>3.6577967701067799</v>
      </c>
      <c r="G792" s="4">
        <f>_xlfn.NUMBERVALUE(Test_Length_Start[[#This Row],[Column4]])</f>
        <v>2.0490823012767199E-2</v>
      </c>
      <c r="H792" s="4">
        <f>_xlfn.NUMBERVALUE(Test_Length_Start[[#This Row],[Column5]])</f>
        <v>8.5707034108979105E-2</v>
      </c>
      <c r="I792" s="4">
        <f>_xlfn.NUMBERVALUE(Test_Length_Start[[#This Row],[Column6]])</f>
        <v>1.33655769974879E-2</v>
      </c>
      <c r="J792" s="4">
        <f>_xlfn.NUMBERVALUE(Test_Length_Start[[#This Row],[Column7]])</f>
        <v>5.7197843569869698E-2</v>
      </c>
      <c r="K792" s="4">
        <f>_xlfn.NUMBERVALUE(Test_Length_Start[[#This Row],[Column12]])</f>
        <v>3.2322262459201698</v>
      </c>
      <c r="L792" s="8">
        <f>_xlfn.NUMBERVALUE(Test_Length_Start[[#This Row],[Column10]])</f>
        <v>7.3675327234172999E-2</v>
      </c>
      <c r="M792" s="4">
        <f>_xlfn.NUMBERVALUE(Test_Length_Start[[#This Row],[Column11]])</f>
        <v>0.420205397552462</v>
      </c>
      <c r="N792" s="8">
        <f>Tableau2[[#This Row],[Longueur manquante]]-(6-Tableau2[[#This Row],[longueur]])</f>
        <v>-1.9219978323407581</v>
      </c>
    </row>
    <row r="793" spans="2:14" x14ac:dyDescent="0.25">
      <c r="B793" s="3" t="str">
        <f t="shared" si="24"/>
        <v>15</v>
      </c>
      <c r="C793" s="4" t="str">
        <f>Test_Length_Start[[#This Row],[Column1]]</f>
        <v>15-Ground_Truth</v>
      </c>
      <c r="D793" s="3">
        <f t="shared" si="25"/>
        <v>-2</v>
      </c>
      <c r="E793" s="4">
        <f>_xlfn.NUMBERVALUE(Test_Length_Start[[#This Row],[Column2]])</f>
        <v>24.602835216954102</v>
      </c>
      <c r="F793" s="4">
        <f>_xlfn.NUMBERVALUE(Test_Length_Start[[#This Row],[Column3]])</f>
        <v>3.7375736217484001</v>
      </c>
      <c r="G793" s="4">
        <f>_xlfn.NUMBERVALUE(Test_Length_Start[[#This Row],[Column4]])</f>
        <v>1.6384292886205999E-2</v>
      </c>
      <c r="H793" s="4">
        <f>_xlfn.NUMBERVALUE(Test_Length_Start[[#This Row],[Column5]])</f>
        <v>7.7218048189789099E-2</v>
      </c>
      <c r="I793" s="4">
        <f>_xlfn.NUMBERVALUE(Test_Length_Start[[#This Row],[Column6]])</f>
        <v>1.12066224710904E-2</v>
      </c>
      <c r="J793" s="4">
        <f>_xlfn.NUMBERVALUE(Test_Length_Start[[#This Row],[Column7]])</f>
        <v>5.3100977994449801E-2</v>
      </c>
      <c r="K793" s="4">
        <f>_xlfn.NUMBERVALUE(Test_Length_Start[[#This Row],[Column12]])</f>
        <v>2.7963927090167999</v>
      </c>
      <c r="L793" s="8">
        <f>_xlfn.NUMBERVALUE(Test_Length_Start[[#This Row],[Column10]])</f>
        <v>7.2270929603887105E-2</v>
      </c>
      <c r="M793" s="4">
        <f>_xlfn.NUMBERVALUE(Test_Length_Start[[#This Row],[Column11]])</f>
        <v>0.41947510798030901</v>
      </c>
      <c r="N793" s="8">
        <f>Tableau2[[#This Row],[Longueur manquante]]-(6-Tableau2[[#This Row],[longueur]])</f>
        <v>-1.8429512702712909</v>
      </c>
    </row>
    <row r="794" spans="2:14" x14ac:dyDescent="0.25">
      <c r="B794" s="3" t="str">
        <f t="shared" si="24"/>
        <v>15</v>
      </c>
      <c r="C794" s="4" t="str">
        <f>Test_Length_Start[[#This Row],[Column1]]</f>
        <v>15-Ground_Truth</v>
      </c>
      <c r="D794" s="3">
        <f t="shared" si="25"/>
        <v>-2</v>
      </c>
      <c r="E794" s="4">
        <f>_xlfn.NUMBERVALUE(Test_Length_Start[[#This Row],[Column2]])</f>
        <v>27.615024966326601</v>
      </c>
      <c r="F794" s="4">
        <f>_xlfn.NUMBERVALUE(Test_Length_Start[[#This Row],[Column3]])</f>
        <v>3.6975944030212502</v>
      </c>
      <c r="G794" s="4">
        <f>_xlfn.NUMBERVALUE(Test_Length_Start[[#This Row],[Column4]])</f>
        <v>1.8938300933254E-2</v>
      </c>
      <c r="H794" s="4">
        <f>_xlfn.NUMBERVALUE(Test_Length_Start[[#This Row],[Column5]])</f>
        <v>8.5947997173719898E-2</v>
      </c>
      <c r="I794" s="4">
        <f>_xlfn.NUMBERVALUE(Test_Length_Start[[#This Row],[Column6]])</f>
        <v>1.34873742521188E-2</v>
      </c>
      <c r="J794" s="4">
        <f>_xlfn.NUMBERVALUE(Test_Length_Start[[#This Row],[Column7]])</f>
        <v>5.5380515735508902E-2</v>
      </c>
      <c r="K794" s="4">
        <f>_xlfn.NUMBERVALUE(Test_Length_Start[[#This Row],[Column12]])</f>
        <v>2.88994078896939</v>
      </c>
      <c r="L794" s="8">
        <f>_xlfn.NUMBERVALUE(Test_Length_Start[[#This Row],[Column10]])</f>
        <v>6.9647167268435395E-2</v>
      </c>
      <c r="M794" s="4">
        <f>_xlfn.NUMBERVALUE(Test_Length_Start[[#This Row],[Column11]])</f>
        <v>0.424736154918542</v>
      </c>
      <c r="N794" s="8">
        <f>Tableau2[[#This Row],[Longueur manquante]]-(6-Tableau2[[#This Row],[longueur]])</f>
        <v>-1.8776694420602078</v>
      </c>
    </row>
    <row r="795" spans="2:14" x14ac:dyDescent="0.25">
      <c r="B795" s="3" t="str">
        <f t="shared" si="24"/>
        <v>15</v>
      </c>
      <c r="C795" s="4" t="str">
        <f>Test_Length_Start[[#This Row],[Column1]]</f>
        <v>15-Ground_Truth</v>
      </c>
      <c r="D795" s="3">
        <f t="shared" si="25"/>
        <v>-2</v>
      </c>
      <c r="E795" s="4">
        <f>_xlfn.NUMBERVALUE(Test_Length_Start[[#This Row],[Column2]])</f>
        <v>19.675556807464002</v>
      </c>
      <c r="F795" s="4">
        <f>_xlfn.NUMBERVALUE(Test_Length_Start[[#This Row],[Column3]])</f>
        <v>3.8592638589749102</v>
      </c>
      <c r="G795" s="4">
        <f>_xlfn.NUMBERVALUE(Test_Length_Start[[#This Row],[Column4]])</f>
        <v>1.8922451174577599E-2</v>
      </c>
      <c r="H795" s="4">
        <f>_xlfn.NUMBERVALUE(Test_Length_Start[[#This Row],[Column5]])</f>
        <v>7.3044347808544893E-2</v>
      </c>
      <c r="I795" s="4">
        <f>_xlfn.NUMBERVALUE(Test_Length_Start[[#This Row],[Column6]])</f>
        <v>1.4512837963171999E-2</v>
      </c>
      <c r="J795" s="4">
        <f>_xlfn.NUMBERVALUE(Test_Length_Start[[#This Row],[Column7]])</f>
        <v>5.1296215744126898E-2</v>
      </c>
      <c r="K795" s="4">
        <f>_xlfn.NUMBERVALUE(Test_Length_Start[[#This Row],[Column12]])</f>
        <v>2.6212123000295802</v>
      </c>
      <c r="L795" s="8">
        <f>_xlfn.NUMBERVALUE(Test_Length_Start[[#This Row],[Column10]])</f>
        <v>6.6938882148592393E-2</v>
      </c>
      <c r="M795" s="4">
        <f>_xlfn.NUMBERVALUE(Test_Length_Start[[#This Row],[Column11]])</f>
        <v>0.40422243029605398</v>
      </c>
      <c r="N795" s="8">
        <f>Tableau2[[#This Row],[Longueur manquante]]-(6-Tableau2[[#This Row],[longueur]])</f>
        <v>-1.7365137107290358</v>
      </c>
    </row>
    <row r="796" spans="2:14" x14ac:dyDescent="0.25">
      <c r="B796" s="3" t="str">
        <f t="shared" si="24"/>
        <v>15</v>
      </c>
      <c r="C796" s="4" t="str">
        <f>Test_Length_Start[[#This Row],[Column1]]</f>
        <v>15-Ground_Truth</v>
      </c>
      <c r="D796" s="3">
        <f t="shared" si="25"/>
        <v>-2</v>
      </c>
      <c r="E796" s="4">
        <f>_xlfn.NUMBERVALUE(Test_Length_Start[[#This Row],[Column2]])</f>
        <v>15.2620924453983</v>
      </c>
      <c r="F796" s="4">
        <f>_xlfn.NUMBERVALUE(Test_Length_Start[[#This Row],[Column3]])</f>
        <v>3.9762615002993602</v>
      </c>
      <c r="G796" s="4">
        <f>_xlfn.NUMBERVALUE(Test_Length_Start[[#This Row],[Column4]])</f>
        <v>4.8905569091073797E-2</v>
      </c>
      <c r="H796" s="4">
        <f>_xlfn.NUMBERVALUE(Test_Length_Start[[#This Row],[Column5]])</f>
        <v>8.9394387430798999E-2</v>
      </c>
      <c r="I796" s="4">
        <f>_xlfn.NUMBERVALUE(Test_Length_Start[[#This Row],[Column6]])</f>
        <v>4.2130062523925198E-2</v>
      </c>
      <c r="J796" s="4">
        <f>_xlfn.NUMBERVALUE(Test_Length_Start[[#This Row],[Column7]])</f>
        <v>7.8846636911458101E-2</v>
      </c>
      <c r="K796" s="4">
        <f>_xlfn.NUMBERVALUE(Test_Length_Start[[#This Row],[Column12]])</f>
        <v>3.2205688960384502</v>
      </c>
      <c r="L796" s="8">
        <f>_xlfn.NUMBERVALUE(Test_Length_Start[[#This Row],[Column10]])</f>
        <v>0.13082685391432899</v>
      </c>
      <c r="M796" s="4">
        <f>_xlfn.NUMBERVALUE(Test_Length_Start[[#This Row],[Column11]])</f>
        <v>0.37819084830205102</v>
      </c>
      <c r="N796" s="8">
        <f>Tableau2[[#This Row],[Longueur manquante]]-(6-Tableau2[[#This Row],[longueur]])</f>
        <v>-1.6455476513985887</v>
      </c>
    </row>
    <row r="797" spans="2:14" x14ac:dyDescent="0.25">
      <c r="B797" s="3" t="str">
        <f t="shared" si="24"/>
        <v>15</v>
      </c>
      <c r="C797" s="4" t="str">
        <f>Test_Length_Start[[#This Row],[Column1]]</f>
        <v>15-Ground_Truth</v>
      </c>
      <c r="D797" s="3">
        <f t="shared" si="25"/>
        <v>-2</v>
      </c>
      <c r="E797" s="4">
        <f>_xlfn.NUMBERVALUE(Test_Length_Start[[#This Row],[Column2]])</f>
        <v>80.795423591871995</v>
      </c>
      <c r="F797" s="4">
        <f>_xlfn.NUMBERVALUE(Test_Length_Start[[#This Row],[Column3]])</f>
        <v>3.8231797543411301</v>
      </c>
      <c r="G797" s="4">
        <f>_xlfn.NUMBERVALUE(Test_Length_Start[[#This Row],[Column4]])</f>
        <v>0.118716092850634</v>
      </c>
      <c r="H797" s="4">
        <f>_xlfn.NUMBERVALUE(Test_Length_Start[[#This Row],[Column5]])</f>
        <v>0.15604301259809999</v>
      </c>
      <c r="I797" s="4">
        <f>_xlfn.NUMBERVALUE(Test_Length_Start[[#This Row],[Column6]])</f>
        <v>5.93283962880361E-2</v>
      </c>
      <c r="J797" s="4">
        <f>_xlfn.NUMBERVALUE(Test_Length_Start[[#This Row],[Column7]])</f>
        <v>0.12423287664452499</v>
      </c>
      <c r="K797" s="4">
        <f>_xlfn.NUMBERVALUE(Test_Length_Start[[#This Row],[Column12]])</f>
        <v>3.4527107409667201</v>
      </c>
      <c r="L797" s="8">
        <f>_xlfn.NUMBERVALUE(Test_Length_Start[[#This Row],[Column10]])</f>
        <v>0.50388041006323303</v>
      </c>
      <c r="M797" s="4">
        <f>_xlfn.NUMBERVALUE(Test_Length_Start[[#This Row],[Column11]])</f>
        <v>0.50404803524331498</v>
      </c>
      <c r="N797" s="8">
        <f>Tableau2[[#This Row],[Longueur manquante]]-(6-Tableau2[[#This Row],[longueur]])</f>
        <v>-1.6727722104155549</v>
      </c>
    </row>
    <row r="798" spans="2:14" x14ac:dyDescent="0.25">
      <c r="B798" s="3" t="str">
        <f t="shared" si="24"/>
        <v>15</v>
      </c>
      <c r="C798" s="4" t="str">
        <f>Test_Length_Start[[#This Row],[Column1]]</f>
        <v>15-Ground_Truth</v>
      </c>
      <c r="D798" s="3">
        <f t="shared" si="25"/>
        <v>-2</v>
      </c>
      <c r="E798" s="4">
        <f>_xlfn.NUMBERVALUE(Test_Length_Start[[#This Row],[Column2]])</f>
        <v>14.5423267958301</v>
      </c>
      <c r="F798" s="4">
        <f>_xlfn.NUMBERVALUE(Test_Length_Start[[#This Row],[Column3]])</f>
        <v>3.7710272670261298</v>
      </c>
      <c r="G798" s="4">
        <f>_xlfn.NUMBERVALUE(Test_Length_Start[[#This Row],[Column4]])</f>
        <v>2.4709904428962901E-2</v>
      </c>
      <c r="H798" s="4">
        <f>_xlfn.NUMBERVALUE(Test_Length_Start[[#This Row],[Column5]])</f>
        <v>7.32767555950153E-2</v>
      </c>
      <c r="I798" s="4">
        <f>_xlfn.NUMBERVALUE(Test_Length_Start[[#This Row],[Column6]])</f>
        <v>1.7350782849796201E-2</v>
      </c>
      <c r="J798" s="4">
        <f>_xlfn.NUMBERVALUE(Test_Length_Start[[#This Row],[Column7]])</f>
        <v>5.5897899014016497E-2</v>
      </c>
      <c r="K798" s="4">
        <f>_xlfn.NUMBERVALUE(Test_Length_Start[[#This Row],[Column12]])</f>
        <v>3.2424496730091001</v>
      </c>
      <c r="L798" s="8">
        <f>_xlfn.NUMBERVALUE(Test_Length_Start[[#This Row],[Column10]])</f>
        <v>9.0121165973121795E-2</v>
      </c>
      <c r="M798" s="4">
        <f>_xlfn.NUMBERVALUE(Test_Length_Start[[#This Row],[Column11]])</f>
        <v>0.39147278706136601</v>
      </c>
      <c r="N798" s="8">
        <f>Tableau2[[#This Row],[Longueur manquante]]-(6-Tableau2[[#This Row],[longueur]])</f>
        <v>-1.8374999459125041</v>
      </c>
    </row>
    <row r="799" spans="2:14" x14ac:dyDescent="0.25">
      <c r="B799" s="3" t="str">
        <f t="shared" si="24"/>
        <v>15</v>
      </c>
      <c r="C799" s="4" t="str">
        <f>Test_Length_Start[[#This Row],[Column1]]</f>
        <v>15-Ground_Truth</v>
      </c>
      <c r="D799" s="3">
        <f t="shared" si="25"/>
        <v>-2</v>
      </c>
      <c r="E799" s="4">
        <f>_xlfn.NUMBERVALUE(Test_Length_Start[[#This Row],[Column2]])</f>
        <v>26.117049738253399</v>
      </c>
      <c r="F799" s="4">
        <f>_xlfn.NUMBERVALUE(Test_Length_Start[[#This Row],[Column3]])</f>
        <v>3.6561979510352098</v>
      </c>
      <c r="G799" s="4">
        <f>_xlfn.NUMBERVALUE(Test_Length_Start[[#This Row],[Column4]])</f>
        <v>3.9668971817060597E-2</v>
      </c>
      <c r="H799" s="4">
        <f>_xlfn.NUMBERVALUE(Test_Length_Start[[#This Row],[Column5]])</f>
        <v>8.5064849199090797E-2</v>
      </c>
      <c r="I799" s="4">
        <f>_xlfn.NUMBERVALUE(Test_Length_Start[[#This Row],[Column6]])</f>
        <v>3.1314016080025903E-2</v>
      </c>
      <c r="J799" s="4">
        <f>_xlfn.NUMBERVALUE(Test_Length_Start[[#This Row],[Column7]])</f>
        <v>6.7541364064913706E-2</v>
      </c>
      <c r="K799" s="4">
        <f>_xlfn.NUMBERVALUE(Test_Length_Start[[#This Row],[Column12]])</f>
        <v>2.8350608110194999</v>
      </c>
      <c r="L799" s="8">
        <f>_xlfn.NUMBERVALUE(Test_Length_Start[[#This Row],[Column10]])</f>
        <v>0.153826216725996</v>
      </c>
      <c r="M799" s="4">
        <f>_xlfn.NUMBERVALUE(Test_Length_Start[[#This Row],[Column11]])</f>
        <v>0.39231597036580801</v>
      </c>
      <c r="N799" s="8">
        <f>Tableau2[[#This Row],[Longueur manquante]]-(6-Tableau2[[#This Row],[longueur]])</f>
        <v>-1.951486078598982</v>
      </c>
    </row>
    <row r="800" spans="2:14" x14ac:dyDescent="0.25">
      <c r="B800" s="3" t="str">
        <f t="shared" si="24"/>
        <v>15</v>
      </c>
      <c r="C800" s="4" t="str">
        <f>Test_Length_Start[[#This Row],[Column1]]</f>
        <v>15-Ground_Truth</v>
      </c>
      <c r="D800" s="3">
        <f t="shared" si="25"/>
        <v>-2</v>
      </c>
      <c r="E800" s="4">
        <f>_xlfn.NUMBERVALUE(Test_Length_Start[[#This Row],[Column2]])</f>
        <v>21.344256618878099</v>
      </c>
      <c r="F800" s="4">
        <f>_xlfn.NUMBERVALUE(Test_Length_Start[[#This Row],[Column3]])</f>
        <v>3.8824749903161502</v>
      </c>
      <c r="G800" s="4">
        <f>_xlfn.NUMBERVALUE(Test_Length_Start[[#This Row],[Column4]])</f>
        <v>1.8563117911106701E-2</v>
      </c>
      <c r="H800" s="4">
        <f>_xlfn.NUMBERVALUE(Test_Length_Start[[#This Row],[Column5]])</f>
        <v>7.05197836390105E-2</v>
      </c>
      <c r="I800" s="4">
        <f>_xlfn.NUMBERVALUE(Test_Length_Start[[#This Row],[Column6]])</f>
        <v>1.3323363304143101E-2</v>
      </c>
      <c r="J800" s="4">
        <f>_xlfn.NUMBERVALUE(Test_Length_Start[[#This Row],[Column7]])</f>
        <v>5.0374134422402503E-2</v>
      </c>
      <c r="K800" s="4">
        <f>_xlfn.NUMBERVALUE(Test_Length_Start[[#This Row],[Column12]])</f>
        <v>2.6752706780098299</v>
      </c>
      <c r="L800" s="8">
        <f>_xlfn.NUMBERVALUE(Test_Length_Start[[#This Row],[Column10]])</f>
        <v>7.1918812465515194E-2</v>
      </c>
      <c r="M800" s="4">
        <f>_xlfn.NUMBERVALUE(Test_Length_Start[[#This Row],[Column11]])</f>
        <v>0.42028886447201302</v>
      </c>
      <c r="N800" s="8">
        <f>Tableau2[[#This Row],[Longueur manquante]]-(6-Tableau2[[#This Row],[longueur]])</f>
        <v>-1.6972361452118367</v>
      </c>
    </row>
    <row r="801" spans="2:14" x14ac:dyDescent="0.25">
      <c r="B801" s="3" t="str">
        <f t="shared" si="24"/>
        <v>15</v>
      </c>
      <c r="C801" s="4" t="str">
        <f>Test_Length_Start[[#This Row],[Column1]]</f>
        <v>15-Ground_Truth</v>
      </c>
      <c r="D801" s="3">
        <f t="shared" si="25"/>
        <v>-2</v>
      </c>
      <c r="E801" s="4">
        <f>_xlfn.NUMBERVALUE(Test_Length_Start[[#This Row],[Column2]])</f>
        <v>18.8162294197816</v>
      </c>
      <c r="F801" s="4">
        <f>_xlfn.NUMBERVALUE(Test_Length_Start[[#This Row],[Column3]])</f>
        <v>3.8081804347483299</v>
      </c>
      <c r="G801" s="4">
        <f>_xlfn.NUMBERVALUE(Test_Length_Start[[#This Row],[Column4]])</f>
        <v>1.3700173037491201E-2</v>
      </c>
      <c r="H801" s="4">
        <f>_xlfn.NUMBERVALUE(Test_Length_Start[[#This Row],[Column5]])</f>
        <v>7.2464788223451607E-2</v>
      </c>
      <c r="I801" s="4">
        <f>_xlfn.NUMBERVALUE(Test_Length_Start[[#This Row],[Column6]])</f>
        <v>1.04344427723731E-2</v>
      </c>
      <c r="J801" s="4">
        <f>_xlfn.NUMBERVALUE(Test_Length_Start[[#This Row],[Column7]])</f>
        <v>4.9110848694499998E-2</v>
      </c>
      <c r="K801" s="4">
        <f>_xlfn.NUMBERVALUE(Test_Length_Start[[#This Row],[Column12]])</f>
        <v>2.7378418770385902</v>
      </c>
      <c r="L801" s="8">
        <f>_xlfn.NUMBERVALUE(Test_Length_Start[[#This Row],[Column10]])</f>
        <v>4.9641156303870899E-2</v>
      </c>
      <c r="M801" s="4">
        <f>_xlfn.NUMBERVALUE(Test_Length_Start[[#This Row],[Column11]])</f>
        <v>0.40775903171644401</v>
      </c>
      <c r="N801" s="8">
        <f>Tableau2[[#This Row],[Longueur manquante]]-(6-Tableau2[[#This Row],[longueur]])</f>
        <v>-1.784060533535226</v>
      </c>
    </row>
    <row r="802" spans="2:14" x14ac:dyDescent="0.25">
      <c r="B802" s="3" t="str">
        <f t="shared" si="24"/>
        <v>16</v>
      </c>
      <c r="C802" s="4" t="str">
        <f>Test_Length_Start[[#This Row],[Column1]]</f>
        <v>16-Camera-0,0</v>
      </c>
      <c r="D802" s="3">
        <f t="shared" si="25"/>
        <v>0</v>
      </c>
      <c r="E802" s="4">
        <f>_xlfn.NUMBERVALUE(Test_Length_Start[[#This Row],[Column2]])</f>
        <v>85.538002904977503</v>
      </c>
      <c r="F802" s="4">
        <f>_xlfn.NUMBERVALUE(Test_Length_Start[[#This Row],[Column3]])</f>
        <v>3.9277976467850602</v>
      </c>
      <c r="G802" s="4">
        <f>_xlfn.NUMBERVALUE(Test_Length_Start[[#This Row],[Column4]])</f>
        <v>1.9222528733160799E-2</v>
      </c>
      <c r="H802" s="4">
        <f>_xlfn.NUMBERVALUE(Test_Length_Start[[#This Row],[Column5]])</f>
        <v>0.120591149972616</v>
      </c>
      <c r="I802" s="4">
        <f>_xlfn.NUMBERVALUE(Test_Length_Start[[#This Row],[Column6]])</f>
        <v>1.5053987671462101E-2</v>
      </c>
      <c r="J802" s="4">
        <f>_xlfn.NUMBERVALUE(Test_Length_Start[[#This Row],[Column7]])</f>
        <v>7.8001687684083304E-2</v>
      </c>
      <c r="K802" s="4">
        <f>_xlfn.NUMBERVALUE(Test_Length_Start[[#This Row],[Column12]])</f>
        <v>1.3052524410886599</v>
      </c>
      <c r="L802" s="8">
        <f>_xlfn.NUMBERVALUE(Test_Length_Start[[#This Row],[Column10]])</f>
        <v>6.2738526782860501E-2</v>
      </c>
      <c r="M802" s="4">
        <f>_xlfn.NUMBERVALUE(Test_Length_Start[[#This Row],[Column11]])</f>
        <v>0.56128543109330298</v>
      </c>
      <c r="N802" s="8">
        <f>Tableau2[[#This Row],[Longueur manquante]]-(6-Tableau2[[#This Row],[longueur]])</f>
        <v>-1.5109169221216368</v>
      </c>
    </row>
    <row r="803" spans="2:14" x14ac:dyDescent="0.25">
      <c r="B803" s="3" t="str">
        <f t="shared" si="24"/>
        <v>16</v>
      </c>
      <c r="C803" s="4" t="str">
        <f>Test_Length_Start[[#This Row],[Column1]]</f>
        <v>16-Camera-0,0</v>
      </c>
      <c r="D803" s="3">
        <f t="shared" si="25"/>
        <v>0</v>
      </c>
      <c r="E803" s="4">
        <f>_xlfn.NUMBERVALUE(Test_Length_Start[[#This Row],[Column2]])</f>
        <v>59.715329424708997</v>
      </c>
      <c r="F803" s="4">
        <f>_xlfn.NUMBERVALUE(Test_Length_Start[[#This Row],[Column3]])</f>
        <v>3.8408566774966602</v>
      </c>
      <c r="G803" s="4">
        <f>_xlfn.NUMBERVALUE(Test_Length_Start[[#This Row],[Column4]])</f>
        <v>2.86148662021922E-2</v>
      </c>
      <c r="H803" s="4">
        <f>_xlfn.NUMBERVALUE(Test_Length_Start[[#This Row],[Column5]])</f>
        <v>0.121832492056349</v>
      </c>
      <c r="I803" s="4">
        <f>_xlfn.NUMBERVALUE(Test_Length_Start[[#This Row],[Column6]])</f>
        <v>2.3731999495671799E-2</v>
      </c>
      <c r="J803" s="4">
        <f>_xlfn.NUMBERVALUE(Test_Length_Start[[#This Row],[Column7]])</f>
        <v>8.8595262609100806E-2</v>
      </c>
      <c r="K803" s="4">
        <f>_xlfn.NUMBERVALUE(Test_Length_Start[[#This Row],[Column12]])</f>
        <v>1.60600376501679</v>
      </c>
      <c r="L803" s="8">
        <f>_xlfn.NUMBERVALUE(Test_Length_Start[[#This Row],[Column10]])</f>
        <v>0.109353165933436</v>
      </c>
      <c r="M803" s="4">
        <f>_xlfn.NUMBERVALUE(Test_Length_Start[[#This Row],[Column11]])</f>
        <v>0.541005156278627</v>
      </c>
      <c r="N803" s="8">
        <f>Tableau2[[#This Row],[Longueur manquante]]-(6-Tableau2[[#This Row],[longueur]])</f>
        <v>-1.6181381662247127</v>
      </c>
    </row>
    <row r="804" spans="2:14" x14ac:dyDescent="0.25">
      <c r="B804" s="3" t="str">
        <f t="shared" si="24"/>
        <v>16</v>
      </c>
      <c r="C804" s="4" t="str">
        <f>Test_Length_Start[[#This Row],[Column1]]</f>
        <v>16-Camera-0,0</v>
      </c>
      <c r="D804" s="3">
        <f t="shared" si="25"/>
        <v>0</v>
      </c>
      <c r="E804" s="4">
        <f>_xlfn.NUMBERVALUE(Test_Length_Start[[#This Row],[Column2]])</f>
        <v>76.382715244140797</v>
      </c>
      <c r="F804" s="4">
        <f>_xlfn.NUMBERVALUE(Test_Length_Start[[#This Row],[Column3]])</f>
        <v>3.8155997815115499</v>
      </c>
      <c r="G804" s="4">
        <f>_xlfn.NUMBERVALUE(Test_Length_Start[[#This Row],[Column4]])</f>
        <v>2.0614062858909502E-2</v>
      </c>
      <c r="H804" s="4">
        <f>_xlfn.NUMBERVALUE(Test_Length_Start[[#This Row],[Column5]])</f>
        <v>0.12212206443922501</v>
      </c>
      <c r="I804" s="4">
        <f>_xlfn.NUMBERVALUE(Test_Length_Start[[#This Row],[Column6]])</f>
        <v>1.38895784986897E-2</v>
      </c>
      <c r="J804" s="4">
        <f>_xlfn.NUMBERVALUE(Test_Length_Start[[#This Row],[Column7]])</f>
        <v>8.7392666131552402E-2</v>
      </c>
      <c r="K804" s="4">
        <f>_xlfn.NUMBERVALUE(Test_Length_Start[[#This Row],[Column12]])</f>
        <v>2.0682716740993699</v>
      </c>
      <c r="L804" s="8">
        <f>_xlfn.NUMBERVALUE(Test_Length_Start[[#This Row],[Column10]])</f>
        <v>0.16666498759944501</v>
      </c>
      <c r="M804" s="4">
        <f>_xlfn.NUMBERVALUE(Test_Length_Start[[#This Row],[Column11]])</f>
        <v>0.53978169684539801</v>
      </c>
      <c r="N804" s="8">
        <f>Tableau2[[#This Row],[Longueur manquante]]-(6-Tableau2[[#This Row],[longueur]])</f>
        <v>-1.6446185216430522</v>
      </c>
    </row>
    <row r="805" spans="2:14" x14ac:dyDescent="0.25">
      <c r="B805" s="3" t="str">
        <f t="shared" si="24"/>
        <v>16</v>
      </c>
      <c r="C805" s="4" t="str">
        <f>Test_Length_Start[[#This Row],[Column1]]</f>
        <v>16-Camera-0,0</v>
      </c>
      <c r="D805" s="3">
        <f t="shared" si="25"/>
        <v>0</v>
      </c>
      <c r="E805" s="4">
        <f>_xlfn.NUMBERVALUE(Test_Length_Start[[#This Row],[Column2]])</f>
        <v>83.688469707292199</v>
      </c>
      <c r="F805" s="4">
        <f>_xlfn.NUMBERVALUE(Test_Length_Start[[#This Row],[Column3]])</f>
        <v>3.7976353788689501</v>
      </c>
      <c r="G805" s="4">
        <f>_xlfn.NUMBERVALUE(Test_Length_Start[[#This Row],[Column4]])</f>
        <v>1.6981936920734499E-2</v>
      </c>
      <c r="H805" s="4">
        <f>_xlfn.NUMBERVALUE(Test_Length_Start[[#This Row],[Column5]])</f>
        <v>0.124326044519228</v>
      </c>
      <c r="I805" s="4">
        <f>_xlfn.NUMBERVALUE(Test_Length_Start[[#This Row],[Column6]])</f>
        <v>1.04683323071587E-2</v>
      </c>
      <c r="J805" s="4">
        <f>_xlfn.NUMBERVALUE(Test_Length_Start[[#This Row],[Column7]])</f>
        <v>8.9820523109542805E-2</v>
      </c>
      <c r="K805" s="4">
        <f>_xlfn.NUMBERVALUE(Test_Length_Start[[#This Row],[Column12]])</f>
        <v>1.3215679789427599</v>
      </c>
      <c r="L805" s="8">
        <f>_xlfn.NUMBERVALUE(Test_Length_Start[[#This Row],[Column10]])</f>
        <v>0.142120484595637</v>
      </c>
      <c r="M805" s="4">
        <f>_xlfn.NUMBERVALUE(Test_Length_Start[[#This Row],[Column11]])</f>
        <v>0.54884169011336903</v>
      </c>
      <c r="N805" s="8">
        <f>Tableau2[[#This Row],[Longueur manquante]]-(6-Tableau2[[#This Row],[longueur]])</f>
        <v>-1.6535229310176809</v>
      </c>
    </row>
    <row r="806" spans="2:14" x14ac:dyDescent="0.25">
      <c r="B806" s="3" t="str">
        <f t="shared" si="24"/>
        <v>16</v>
      </c>
      <c r="C806" s="4" t="str">
        <f>Test_Length_Start[[#This Row],[Column1]]</f>
        <v>16-Camera-0,0</v>
      </c>
      <c r="D806" s="3">
        <f t="shared" si="25"/>
        <v>0</v>
      </c>
      <c r="E806" s="4">
        <f>_xlfn.NUMBERVALUE(Test_Length_Start[[#This Row],[Column2]])</f>
        <v>76.175011819221098</v>
      </c>
      <c r="F806" s="4">
        <f>_xlfn.NUMBERVALUE(Test_Length_Start[[#This Row],[Column3]])</f>
        <v>3.8240622942556501</v>
      </c>
      <c r="G806" s="4">
        <f>_xlfn.NUMBERVALUE(Test_Length_Start[[#This Row],[Column4]])</f>
        <v>3.3356109351156502E-2</v>
      </c>
      <c r="H806" s="4">
        <f>_xlfn.NUMBERVALUE(Test_Length_Start[[#This Row],[Column5]])</f>
        <v>0.12595994673765201</v>
      </c>
      <c r="I806" s="4">
        <f>_xlfn.NUMBERVALUE(Test_Length_Start[[#This Row],[Column6]])</f>
        <v>1.9115297043827702E-2</v>
      </c>
      <c r="J806" s="4">
        <f>_xlfn.NUMBERVALUE(Test_Length_Start[[#This Row],[Column7]])</f>
        <v>9.35728828883471E-2</v>
      </c>
      <c r="K806" s="4">
        <f>_xlfn.NUMBERVALUE(Test_Length_Start[[#This Row],[Column12]])</f>
        <v>1.5374932480044601</v>
      </c>
      <c r="L806" s="8">
        <f>_xlfn.NUMBERVALUE(Test_Length_Start[[#This Row],[Column10]])</f>
        <v>0.15783673088108099</v>
      </c>
      <c r="M806" s="4">
        <f>_xlfn.NUMBERVALUE(Test_Length_Start[[#This Row],[Column11]])</f>
        <v>0.551243804306359</v>
      </c>
      <c r="N806" s="8">
        <f>Tableau2[[#This Row],[Longueur manquante]]-(6-Tableau2[[#This Row],[longueur]])</f>
        <v>-1.6246939014379909</v>
      </c>
    </row>
    <row r="807" spans="2:14" x14ac:dyDescent="0.25">
      <c r="B807" s="3" t="str">
        <f t="shared" si="24"/>
        <v>16</v>
      </c>
      <c r="C807" s="4" t="str">
        <f>Test_Length_Start[[#This Row],[Column1]]</f>
        <v>16-Camera-0,0</v>
      </c>
      <c r="D807" s="3">
        <f t="shared" si="25"/>
        <v>0</v>
      </c>
      <c r="E807" s="4">
        <f>_xlfn.NUMBERVALUE(Test_Length_Start[[#This Row],[Column2]])</f>
        <v>79.892903446907894</v>
      </c>
      <c r="F807" s="4">
        <f>_xlfn.NUMBERVALUE(Test_Length_Start[[#This Row],[Column3]])</f>
        <v>3.9288705344578601</v>
      </c>
      <c r="G807" s="4">
        <f>_xlfn.NUMBERVALUE(Test_Length_Start[[#This Row],[Column4]])</f>
        <v>1.6606912885927701E-2</v>
      </c>
      <c r="H807" s="4">
        <f>_xlfn.NUMBERVALUE(Test_Length_Start[[#This Row],[Column5]])</f>
        <v>0.119750354693004</v>
      </c>
      <c r="I807" s="4">
        <f>_xlfn.NUMBERVALUE(Test_Length_Start[[#This Row],[Column6]])</f>
        <v>1.59979360087881E-2</v>
      </c>
      <c r="J807" s="4">
        <f>_xlfn.NUMBERVALUE(Test_Length_Start[[#This Row],[Column7]])</f>
        <v>7.8989515346444494E-2</v>
      </c>
      <c r="K807" s="4">
        <f>_xlfn.NUMBERVALUE(Test_Length_Start[[#This Row],[Column12]])</f>
        <v>1.8967972449027</v>
      </c>
      <c r="L807" s="8">
        <f>_xlfn.NUMBERVALUE(Test_Length_Start[[#This Row],[Column10]])</f>
        <v>4.1279693172355102E-2</v>
      </c>
      <c r="M807" s="4">
        <f>_xlfn.NUMBERVALUE(Test_Length_Start[[#This Row],[Column11]])</f>
        <v>0.55704229317659004</v>
      </c>
      <c r="N807" s="8">
        <f>Tableau2[[#This Row],[Longueur manquante]]-(6-Tableau2[[#This Row],[longueur]])</f>
        <v>-1.5140871723655498</v>
      </c>
    </row>
    <row r="808" spans="2:14" x14ac:dyDescent="0.25">
      <c r="B808" s="3" t="str">
        <f t="shared" si="24"/>
        <v>16</v>
      </c>
      <c r="C808" s="4" t="str">
        <f>Test_Length_Start[[#This Row],[Column1]]</f>
        <v>16-Camera-0,0</v>
      </c>
      <c r="D808" s="3">
        <f t="shared" si="25"/>
        <v>0</v>
      </c>
      <c r="E808" s="4">
        <f>_xlfn.NUMBERVALUE(Test_Length_Start[[#This Row],[Column2]])</f>
        <v>75.787012585868098</v>
      </c>
      <c r="F808" s="4">
        <f>_xlfn.NUMBERVALUE(Test_Length_Start[[#This Row],[Column3]])</f>
        <v>3.9922093262066198</v>
      </c>
      <c r="G808" s="4">
        <f>_xlfn.NUMBERVALUE(Test_Length_Start[[#This Row],[Column4]])</f>
        <v>7.0137699182475199E-2</v>
      </c>
      <c r="H808" s="4">
        <f>_xlfn.NUMBERVALUE(Test_Length_Start[[#This Row],[Column5]])</f>
        <v>0.15564066133170401</v>
      </c>
      <c r="I808" s="4">
        <f>_xlfn.NUMBERVALUE(Test_Length_Start[[#This Row],[Column6]])</f>
        <v>4.3530629161294999E-2</v>
      </c>
      <c r="J808" s="4">
        <f>_xlfn.NUMBERVALUE(Test_Length_Start[[#This Row],[Column7]])</f>
        <v>0.12300919261837399</v>
      </c>
      <c r="K808" s="4">
        <f>_xlfn.NUMBERVALUE(Test_Length_Start[[#This Row],[Column12]])</f>
        <v>1.5281726100947699</v>
      </c>
      <c r="L808" s="8">
        <f>_xlfn.NUMBERVALUE(Test_Length_Start[[#This Row],[Column10]])</f>
        <v>0.25541918995108298</v>
      </c>
      <c r="M808" s="4">
        <f>_xlfn.NUMBERVALUE(Test_Length_Start[[#This Row],[Column11]])</f>
        <v>0.61611090378140398</v>
      </c>
      <c r="N808" s="8">
        <f>Tableau2[[#This Row],[Longueur manquante]]-(6-Tableau2[[#This Row],[longueur]])</f>
        <v>-1.3916797700119763</v>
      </c>
    </row>
    <row r="809" spans="2:14" x14ac:dyDescent="0.25">
      <c r="B809" s="3" t="str">
        <f t="shared" si="24"/>
        <v>16</v>
      </c>
      <c r="C809" s="4" t="str">
        <f>Test_Length_Start[[#This Row],[Column1]]</f>
        <v>16-Camera-0,0</v>
      </c>
      <c r="D809" s="3">
        <f t="shared" si="25"/>
        <v>0</v>
      </c>
      <c r="E809" s="4">
        <f>_xlfn.NUMBERVALUE(Test_Length_Start[[#This Row],[Column2]])</f>
        <v>82.309527693995506</v>
      </c>
      <c r="F809" s="4">
        <f>_xlfn.NUMBERVALUE(Test_Length_Start[[#This Row],[Column3]])</f>
        <v>3.9302021682331101</v>
      </c>
      <c r="G809" s="4">
        <f>_xlfn.NUMBERVALUE(Test_Length_Start[[#This Row],[Column4]])</f>
        <v>8.2769846312950104E-3</v>
      </c>
      <c r="H809" s="4">
        <f>_xlfn.NUMBERVALUE(Test_Length_Start[[#This Row],[Column5]])</f>
        <v>0.11931842319883</v>
      </c>
      <c r="I809" s="4">
        <f>_xlfn.NUMBERVALUE(Test_Length_Start[[#This Row],[Column6]])</f>
        <v>7.4720225255620696E-3</v>
      </c>
      <c r="J809" s="4">
        <f>_xlfn.NUMBERVALUE(Test_Length_Start[[#This Row],[Column7]])</f>
        <v>7.7435943011918806E-2</v>
      </c>
      <c r="K809" s="4">
        <f>_xlfn.NUMBERVALUE(Test_Length_Start[[#This Row],[Column12]])</f>
        <v>1.3761759739136299</v>
      </c>
      <c r="L809" s="8">
        <f>_xlfn.NUMBERVALUE(Test_Length_Start[[#This Row],[Column10]])</f>
        <v>2.2251696581614699E-2</v>
      </c>
      <c r="M809" s="4">
        <f>_xlfn.NUMBERVALUE(Test_Length_Start[[#This Row],[Column11]])</f>
        <v>0.56203688521038297</v>
      </c>
      <c r="N809" s="8">
        <f>Tableau2[[#This Row],[Longueur manquante]]-(6-Tableau2[[#This Row],[longueur]])</f>
        <v>-1.5077609465565069</v>
      </c>
    </row>
    <row r="810" spans="2:14" x14ac:dyDescent="0.25">
      <c r="B810" s="3" t="str">
        <f t="shared" si="24"/>
        <v>16</v>
      </c>
      <c r="C810" s="4" t="str">
        <f>Test_Length_Start[[#This Row],[Column1]]</f>
        <v>16-Camera-0,0</v>
      </c>
      <c r="D810" s="3">
        <f t="shared" si="25"/>
        <v>0</v>
      </c>
      <c r="E810" s="4">
        <f>_xlfn.NUMBERVALUE(Test_Length_Start[[#This Row],[Column2]])</f>
        <v>85.085070322581998</v>
      </c>
      <c r="F810" s="4">
        <f>_xlfn.NUMBERVALUE(Test_Length_Start[[#This Row],[Column3]])</f>
        <v>3.9013854266480501</v>
      </c>
      <c r="G810" s="4">
        <f>_xlfn.NUMBERVALUE(Test_Length_Start[[#This Row],[Column4]])</f>
        <v>8.0332980256397797E-3</v>
      </c>
      <c r="H810" s="4">
        <f>_xlfn.NUMBERVALUE(Test_Length_Start[[#This Row],[Column5]])</f>
        <v>0.119561983408235</v>
      </c>
      <c r="I810" s="4">
        <f>_xlfn.NUMBERVALUE(Test_Length_Start[[#This Row],[Column6]])</f>
        <v>6.4554280042038396E-3</v>
      </c>
      <c r="J810" s="4">
        <f>_xlfn.NUMBERVALUE(Test_Length_Start[[#This Row],[Column7]])</f>
        <v>7.9018540607943596E-2</v>
      </c>
      <c r="K810" s="4">
        <f>_xlfn.NUMBERVALUE(Test_Length_Start[[#This Row],[Column12]])</f>
        <v>1.4798504519276301</v>
      </c>
      <c r="L810" s="8">
        <f>_xlfn.NUMBERVALUE(Test_Length_Start[[#This Row],[Column10]])</f>
        <v>2.4412826350313499E-2</v>
      </c>
      <c r="M810" s="4">
        <f>_xlfn.NUMBERVALUE(Test_Length_Start[[#This Row],[Column11]])</f>
        <v>0.56671495972284602</v>
      </c>
      <c r="N810" s="8">
        <f>Tableau2[[#This Row],[Longueur manquante]]-(6-Tableau2[[#This Row],[longueur]])</f>
        <v>-1.5318996136291039</v>
      </c>
    </row>
    <row r="811" spans="2:14" x14ac:dyDescent="0.25">
      <c r="B811" s="3" t="str">
        <f t="shared" si="24"/>
        <v>16</v>
      </c>
      <c r="C811" s="4" t="str">
        <f>Test_Length_Start[[#This Row],[Column1]]</f>
        <v>16-Camera-0,0</v>
      </c>
      <c r="D811" s="3">
        <f t="shared" si="25"/>
        <v>0</v>
      </c>
      <c r="E811" s="4">
        <f>_xlfn.NUMBERVALUE(Test_Length_Start[[#This Row],[Column2]])</f>
        <v>74.239587219339398</v>
      </c>
      <c r="F811" s="4">
        <f>_xlfn.NUMBERVALUE(Test_Length_Start[[#This Row],[Column3]])</f>
        <v>3.8156744937112101</v>
      </c>
      <c r="G811" s="4">
        <f>_xlfn.NUMBERVALUE(Test_Length_Start[[#This Row],[Column4]])</f>
        <v>3.3497744230661798E-2</v>
      </c>
      <c r="H811" s="4">
        <f>_xlfn.NUMBERVALUE(Test_Length_Start[[#This Row],[Column5]])</f>
        <v>0.125415360388481</v>
      </c>
      <c r="I811" s="4">
        <f>_xlfn.NUMBERVALUE(Test_Length_Start[[#This Row],[Column6]])</f>
        <v>1.86687118156381E-2</v>
      </c>
      <c r="J811" s="4">
        <f>_xlfn.NUMBERVALUE(Test_Length_Start[[#This Row],[Column7]])</f>
        <v>9.6464223394213705E-2</v>
      </c>
      <c r="K811" s="4">
        <f>_xlfn.NUMBERVALUE(Test_Length_Start[[#This Row],[Column12]])</f>
        <v>1.65337064606137</v>
      </c>
      <c r="L811" s="8">
        <f>_xlfn.NUMBERVALUE(Test_Length_Start[[#This Row],[Column10]])</f>
        <v>0.121037588559882</v>
      </c>
      <c r="M811" s="4">
        <f>_xlfn.NUMBERVALUE(Test_Length_Start[[#This Row],[Column11]])</f>
        <v>0.54151541802042802</v>
      </c>
      <c r="N811" s="8">
        <f>Tableau2[[#This Row],[Longueur manquante]]-(6-Tableau2[[#This Row],[longueur]])</f>
        <v>-1.6428100882683618</v>
      </c>
    </row>
    <row r="812" spans="2:14" x14ac:dyDescent="0.25">
      <c r="B812" s="3" t="str">
        <f t="shared" si="24"/>
        <v>16</v>
      </c>
      <c r="C812" s="4" t="str">
        <f>Test_Length_Start[[#This Row],[Column1]]</f>
        <v>16-Camera-0,0</v>
      </c>
      <c r="D812" s="3">
        <f t="shared" si="25"/>
        <v>0</v>
      </c>
      <c r="E812" s="4">
        <f>_xlfn.NUMBERVALUE(Test_Length_Start[[#This Row],[Column2]])</f>
        <v>68.233696485578307</v>
      </c>
      <c r="F812" s="4">
        <f>_xlfn.NUMBERVALUE(Test_Length_Start[[#This Row],[Column3]])</f>
        <v>3.7475877419549599</v>
      </c>
      <c r="G812" s="4">
        <f>_xlfn.NUMBERVALUE(Test_Length_Start[[#This Row],[Column4]])</f>
        <v>4.1383704644002602E-2</v>
      </c>
      <c r="H812" s="4">
        <f>_xlfn.NUMBERVALUE(Test_Length_Start[[#This Row],[Column5]])</f>
        <v>0.126059725651958</v>
      </c>
      <c r="I812" s="4">
        <f>_xlfn.NUMBERVALUE(Test_Length_Start[[#This Row],[Column6]])</f>
        <v>2.6602333124380002E-2</v>
      </c>
      <c r="J812" s="4">
        <f>_xlfn.NUMBERVALUE(Test_Length_Start[[#This Row],[Column7]])</f>
        <v>0.102437144362239</v>
      </c>
      <c r="K812" s="4">
        <f>_xlfn.NUMBERVALUE(Test_Length_Start[[#This Row],[Column12]])</f>
        <v>1.6426859979983399</v>
      </c>
      <c r="L812" s="8">
        <f>_xlfn.NUMBERVALUE(Test_Length_Start[[#This Row],[Column10]])</f>
        <v>0.16907121280029</v>
      </c>
      <c r="M812" s="4">
        <f>_xlfn.NUMBERVALUE(Test_Length_Start[[#This Row],[Column11]])</f>
        <v>0.52410822085515996</v>
      </c>
      <c r="N812" s="8">
        <f>Tableau2[[#This Row],[Longueur manquante]]-(6-Tableau2[[#This Row],[longueur]])</f>
        <v>-1.7283040371898801</v>
      </c>
    </row>
    <row r="813" spans="2:14" x14ac:dyDescent="0.25">
      <c r="B813" s="3" t="str">
        <f t="shared" si="24"/>
        <v>16</v>
      </c>
      <c r="C813" s="4" t="str">
        <f>Test_Length_Start[[#This Row],[Column1]]</f>
        <v>16-Camera-0,0</v>
      </c>
      <c r="D813" s="3">
        <f t="shared" si="25"/>
        <v>0</v>
      </c>
      <c r="E813" s="4">
        <f>_xlfn.NUMBERVALUE(Test_Length_Start[[#This Row],[Column2]])</f>
        <v>87.954472292596094</v>
      </c>
      <c r="F813" s="4">
        <f>_xlfn.NUMBERVALUE(Test_Length_Start[[#This Row],[Column3]])</f>
        <v>3.7996407668183498</v>
      </c>
      <c r="G813" s="4">
        <f>_xlfn.NUMBERVALUE(Test_Length_Start[[#This Row],[Column4]])</f>
        <v>3.31165957562959E-2</v>
      </c>
      <c r="H813" s="4">
        <f>_xlfn.NUMBERVALUE(Test_Length_Start[[#This Row],[Column5]])</f>
        <v>0.12524159036965199</v>
      </c>
      <c r="I813" s="4">
        <f>_xlfn.NUMBERVALUE(Test_Length_Start[[#This Row],[Column6]])</f>
        <v>2.11585580587298E-2</v>
      </c>
      <c r="J813" s="4">
        <f>_xlfn.NUMBERVALUE(Test_Length_Start[[#This Row],[Column7]])</f>
        <v>9.2338630244655606E-2</v>
      </c>
      <c r="K813" s="4">
        <f>_xlfn.NUMBERVALUE(Test_Length_Start[[#This Row],[Column12]])</f>
        <v>1.5394555260427201</v>
      </c>
      <c r="L813" s="8">
        <f>_xlfn.NUMBERVALUE(Test_Length_Start[[#This Row],[Column10]])</f>
        <v>0.14400849479785399</v>
      </c>
      <c r="M813" s="4">
        <f>_xlfn.NUMBERVALUE(Test_Length_Start[[#This Row],[Column11]])</f>
        <v>0.53652356320069905</v>
      </c>
      <c r="N813" s="8">
        <f>Tableau2[[#This Row],[Longueur manquante]]-(6-Tableau2[[#This Row],[longueur]])</f>
        <v>-1.6638356699809511</v>
      </c>
    </row>
    <row r="814" spans="2:14" x14ac:dyDescent="0.25">
      <c r="B814" s="3" t="str">
        <f t="shared" si="24"/>
        <v>16</v>
      </c>
      <c r="C814" s="4" t="str">
        <f>Test_Length_Start[[#This Row],[Column1]]</f>
        <v>16-Camera-0,0</v>
      </c>
      <c r="D814" s="3">
        <f t="shared" si="25"/>
        <v>0</v>
      </c>
      <c r="E814" s="4">
        <f>_xlfn.NUMBERVALUE(Test_Length_Start[[#This Row],[Column2]])</f>
        <v>82.902580351631499</v>
      </c>
      <c r="F814" s="4">
        <f>_xlfn.NUMBERVALUE(Test_Length_Start[[#This Row],[Column3]])</f>
        <v>3.7485978478185702</v>
      </c>
      <c r="G814" s="4">
        <f>_xlfn.NUMBERVALUE(Test_Length_Start[[#This Row],[Column4]])</f>
        <v>6.9643682962421197E-3</v>
      </c>
      <c r="H814" s="4">
        <f>_xlfn.NUMBERVALUE(Test_Length_Start[[#This Row],[Column5]])</f>
        <v>0.122540383794796</v>
      </c>
      <c r="I814" s="4">
        <f>_xlfn.NUMBERVALUE(Test_Length_Start[[#This Row],[Column6]])</f>
        <v>5.2388354720382599E-3</v>
      </c>
      <c r="J814" s="4">
        <f>_xlfn.NUMBERVALUE(Test_Length_Start[[#This Row],[Column7]])</f>
        <v>8.2930825132297395E-2</v>
      </c>
      <c r="K814" s="4">
        <f>_xlfn.NUMBERVALUE(Test_Length_Start[[#This Row],[Column12]])</f>
        <v>1.36782445199787</v>
      </c>
      <c r="L814" s="8">
        <f>_xlfn.NUMBERVALUE(Test_Length_Start[[#This Row],[Column10]])</f>
        <v>2.3454903614188699E-2</v>
      </c>
      <c r="M814" s="4">
        <f>_xlfn.NUMBERVALUE(Test_Length_Start[[#This Row],[Column11]])</f>
        <v>0.54802400572406995</v>
      </c>
      <c r="N814" s="8">
        <f>Tableau2[[#This Row],[Longueur manquante]]-(6-Tableau2[[#This Row],[longueur]])</f>
        <v>-1.7033781464573599</v>
      </c>
    </row>
    <row r="815" spans="2:14" x14ac:dyDescent="0.25">
      <c r="B815" s="3" t="str">
        <f t="shared" si="24"/>
        <v>16</v>
      </c>
      <c r="C815" s="4" t="str">
        <f>Test_Length_Start[[#This Row],[Column1]]</f>
        <v>16-Camera-0,0</v>
      </c>
      <c r="D815" s="3">
        <f t="shared" si="25"/>
        <v>0</v>
      </c>
      <c r="E815" s="4">
        <f>_xlfn.NUMBERVALUE(Test_Length_Start[[#This Row],[Column2]])</f>
        <v>71.357471607607494</v>
      </c>
      <c r="F815" s="4">
        <f>_xlfn.NUMBERVALUE(Test_Length_Start[[#This Row],[Column3]])</f>
        <v>3.8060740824489701</v>
      </c>
      <c r="G815" s="4">
        <f>_xlfn.NUMBERVALUE(Test_Length_Start[[#This Row],[Column4]])</f>
        <v>1.6192134845211498E-2</v>
      </c>
      <c r="H815" s="4">
        <f>_xlfn.NUMBERVALUE(Test_Length_Start[[#This Row],[Column5]])</f>
        <v>0.117786320606348</v>
      </c>
      <c r="I815" s="4">
        <f>_xlfn.NUMBERVALUE(Test_Length_Start[[#This Row],[Column6]])</f>
        <v>1.3607893309512301E-2</v>
      </c>
      <c r="J815" s="4">
        <f>_xlfn.NUMBERVALUE(Test_Length_Start[[#This Row],[Column7]])</f>
        <v>8.1028329693083698E-2</v>
      </c>
      <c r="K815" s="4">
        <f>_xlfn.NUMBERVALUE(Test_Length_Start[[#This Row],[Column12]])</f>
        <v>1.3462477349676101</v>
      </c>
      <c r="L815" s="8">
        <f>_xlfn.NUMBERVALUE(Test_Length_Start[[#This Row],[Column10]])</f>
        <v>4.4118124137406303E-2</v>
      </c>
      <c r="M815" s="4">
        <f>_xlfn.NUMBERVALUE(Test_Length_Start[[#This Row],[Column11]])</f>
        <v>0.53370055815334905</v>
      </c>
      <c r="N815" s="8">
        <f>Tableau2[[#This Row],[Longueur manquante]]-(6-Tableau2[[#This Row],[longueur]])</f>
        <v>-1.660225359397681</v>
      </c>
    </row>
    <row r="816" spans="2:14" x14ac:dyDescent="0.25">
      <c r="B816" s="3" t="str">
        <f t="shared" si="24"/>
        <v>16</v>
      </c>
      <c r="C816" s="4" t="str">
        <f>Test_Length_Start[[#This Row],[Column1]]</f>
        <v>16-Camera-0,0</v>
      </c>
      <c r="D816" s="3">
        <f t="shared" si="25"/>
        <v>0</v>
      </c>
      <c r="E816" s="4">
        <f>_xlfn.NUMBERVALUE(Test_Length_Start[[#This Row],[Column2]])</f>
        <v>67.2862356702325</v>
      </c>
      <c r="F816" s="4">
        <f>_xlfn.NUMBERVALUE(Test_Length_Start[[#This Row],[Column3]])</f>
        <v>3.9610183264643699</v>
      </c>
      <c r="G816" s="4">
        <f>_xlfn.NUMBERVALUE(Test_Length_Start[[#This Row],[Column4]])</f>
        <v>2.38714393965835E-2</v>
      </c>
      <c r="H816" s="4">
        <f>_xlfn.NUMBERVALUE(Test_Length_Start[[#This Row],[Column5]])</f>
        <v>0.12312250852527</v>
      </c>
      <c r="I816" s="4">
        <f>_xlfn.NUMBERVALUE(Test_Length_Start[[#This Row],[Column6]])</f>
        <v>2.0131227200963098E-2</v>
      </c>
      <c r="J816" s="4">
        <f>_xlfn.NUMBERVALUE(Test_Length_Start[[#This Row],[Column7]])</f>
        <v>8.1666853439737203E-2</v>
      </c>
      <c r="K816" s="4">
        <f>_xlfn.NUMBERVALUE(Test_Length_Start[[#This Row],[Column12]])</f>
        <v>1.3317308840341799</v>
      </c>
      <c r="L816" s="8">
        <f>_xlfn.NUMBERVALUE(Test_Length_Start[[#This Row],[Column10]])</f>
        <v>7.6002444418174706E-2</v>
      </c>
      <c r="M816" s="4">
        <f>_xlfn.NUMBERVALUE(Test_Length_Start[[#This Row],[Column11]])</f>
        <v>0.55664680489420504</v>
      </c>
      <c r="N816" s="8">
        <f>Tableau2[[#This Row],[Longueur manquante]]-(6-Tableau2[[#This Row],[longueur]])</f>
        <v>-1.4823348686414251</v>
      </c>
    </row>
    <row r="817" spans="2:14" x14ac:dyDescent="0.25">
      <c r="B817" s="3" t="str">
        <f t="shared" si="24"/>
        <v>16</v>
      </c>
      <c r="C817" s="4" t="str">
        <f>Test_Length_Start[[#This Row],[Column1]]</f>
        <v>16-Camera-0,0</v>
      </c>
      <c r="D817" s="3">
        <f t="shared" si="25"/>
        <v>0</v>
      </c>
      <c r="E817" s="4">
        <f>_xlfn.NUMBERVALUE(Test_Length_Start[[#This Row],[Column2]])</f>
        <v>81.705131966409397</v>
      </c>
      <c r="F817" s="4">
        <f>_xlfn.NUMBERVALUE(Test_Length_Start[[#This Row],[Column3]])</f>
        <v>3.88603724222253</v>
      </c>
      <c r="G817" s="4">
        <f>_xlfn.NUMBERVALUE(Test_Length_Start[[#This Row],[Column4]])</f>
        <v>1.76435152876925E-2</v>
      </c>
      <c r="H817" s="4">
        <f>_xlfn.NUMBERVALUE(Test_Length_Start[[#This Row],[Column5]])</f>
        <v>0.12260842266508901</v>
      </c>
      <c r="I817" s="4">
        <f>_xlfn.NUMBERVALUE(Test_Length_Start[[#This Row],[Column6]])</f>
        <v>1.6606671182520301E-2</v>
      </c>
      <c r="J817" s="4">
        <f>_xlfn.NUMBERVALUE(Test_Length_Start[[#This Row],[Column7]])</f>
        <v>8.02492606930299E-2</v>
      </c>
      <c r="K817" s="4">
        <f>_xlfn.NUMBERVALUE(Test_Length_Start[[#This Row],[Column12]])</f>
        <v>1.3960828169947399</v>
      </c>
      <c r="L817" s="8">
        <f>_xlfn.NUMBERVALUE(Test_Length_Start[[#This Row],[Column10]])</f>
        <v>4.7573110559420401E-2</v>
      </c>
      <c r="M817" s="4">
        <f>_xlfn.NUMBERVALUE(Test_Length_Start[[#This Row],[Column11]])</f>
        <v>0.56937115222000201</v>
      </c>
      <c r="N817" s="8">
        <f>Tableau2[[#This Row],[Longueur manquante]]-(6-Tableau2[[#This Row],[longueur]])</f>
        <v>-1.544591605557468</v>
      </c>
    </row>
    <row r="818" spans="2:14" x14ac:dyDescent="0.25">
      <c r="B818" s="3" t="str">
        <f t="shared" si="24"/>
        <v>16</v>
      </c>
      <c r="C818" s="4" t="str">
        <f>Test_Length_Start[[#This Row],[Column1]]</f>
        <v>16-Camera-0,0</v>
      </c>
      <c r="D818" s="3">
        <f t="shared" si="25"/>
        <v>0</v>
      </c>
      <c r="E818" s="4">
        <f>_xlfn.NUMBERVALUE(Test_Length_Start[[#This Row],[Column2]])</f>
        <v>83.727866384247093</v>
      </c>
      <c r="F818" s="4">
        <f>_xlfn.NUMBERVALUE(Test_Length_Start[[#This Row],[Column3]])</f>
        <v>3.9625659819497598</v>
      </c>
      <c r="G818" s="4">
        <f>_xlfn.NUMBERVALUE(Test_Length_Start[[#This Row],[Column4]])</f>
        <v>1.6323019732669902E-2</v>
      </c>
      <c r="H818" s="4">
        <f>_xlfn.NUMBERVALUE(Test_Length_Start[[#This Row],[Column5]])</f>
        <v>0.12380691907050601</v>
      </c>
      <c r="I818" s="4">
        <f>_xlfn.NUMBERVALUE(Test_Length_Start[[#This Row],[Column6]])</f>
        <v>1.3275951057285001E-2</v>
      </c>
      <c r="J818" s="4">
        <f>_xlfn.NUMBERVALUE(Test_Length_Start[[#This Row],[Column7]])</f>
        <v>8.0009629766935306E-2</v>
      </c>
      <c r="K818" s="4">
        <f>_xlfn.NUMBERVALUE(Test_Length_Start[[#This Row],[Column12]])</f>
        <v>1.44265532004646</v>
      </c>
      <c r="L818" s="8">
        <f>_xlfn.NUMBERVALUE(Test_Length_Start[[#This Row],[Column10]])</f>
        <v>5.0023031503701798E-2</v>
      </c>
      <c r="M818" s="4">
        <f>_xlfn.NUMBERVALUE(Test_Length_Start[[#This Row],[Column11]])</f>
        <v>0.57260096228573598</v>
      </c>
      <c r="N818" s="8">
        <f>Tableau2[[#This Row],[Longueur manquante]]-(6-Tableau2[[#This Row],[longueur]])</f>
        <v>-1.4648330557645042</v>
      </c>
    </row>
    <row r="819" spans="2:14" x14ac:dyDescent="0.25">
      <c r="B819" s="3" t="str">
        <f t="shared" si="24"/>
        <v>16</v>
      </c>
      <c r="C819" s="4" t="str">
        <f>Test_Length_Start[[#This Row],[Column1]]</f>
        <v>16-Camera-0,0</v>
      </c>
      <c r="D819" s="3">
        <f t="shared" si="25"/>
        <v>0</v>
      </c>
      <c r="E819" s="4">
        <f>_xlfn.NUMBERVALUE(Test_Length_Start[[#This Row],[Column2]])</f>
        <v>77.569703351317699</v>
      </c>
      <c r="F819" s="4">
        <f>_xlfn.NUMBERVALUE(Test_Length_Start[[#This Row],[Column3]])</f>
        <v>3.80922759628996</v>
      </c>
      <c r="G819" s="4">
        <f>_xlfn.NUMBERVALUE(Test_Length_Start[[#This Row],[Column4]])</f>
        <v>1.51415220030875E-2</v>
      </c>
      <c r="H819" s="4">
        <f>_xlfn.NUMBERVALUE(Test_Length_Start[[#This Row],[Column5]])</f>
        <v>0.119722750410068</v>
      </c>
      <c r="I819" s="4">
        <f>_xlfn.NUMBERVALUE(Test_Length_Start[[#This Row],[Column6]])</f>
        <v>1.03398995429163E-2</v>
      </c>
      <c r="J819" s="4">
        <f>_xlfn.NUMBERVALUE(Test_Length_Start[[#This Row],[Column7]])</f>
        <v>8.44536228238989E-2</v>
      </c>
      <c r="K819" s="4">
        <f>_xlfn.NUMBERVALUE(Test_Length_Start[[#This Row],[Column12]])</f>
        <v>1.63465296803042</v>
      </c>
      <c r="L819" s="8">
        <f>_xlfn.NUMBERVALUE(Test_Length_Start[[#This Row],[Column10]])</f>
        <v>8.2636293738708802E-2</v>
      </c>
      <c r="M819" s="4">
        <f>_xlfn.NUMBERVALUE(Test_Length_Start[[#This Row],[Column11]])</f>
        <v>0.53368961743086096</v>
      </c>
      <c r="N819" s="8">
        <f>Tableau2[[#This Row],[Longueur manquante]]-(6-Tableau2[[#This Row],[longueur]])</f>
        <v>-1.657082786279179</v>
      </c>
    </row>
    <row r="820" spans="2:14" x14ac:dyDescent="0.25">
      <c r="B820" s="3" t="str">
        <f t="shared" si="24"/>
        <v>16</v>
      </c>
      <c r="C820" s="4" t="str">
        <f>Test_Length_Start[[#This Row],[Column1]]</f>
        <v>16-Camera-0,0</v>
      </c>
      <c r="D820" s="3">
        <f t="shared" si="25"/>
        <v>0</v>
      </c>
      <c r="E820" s="4">
        <f>_xlfn.NUMBERVALUE(Test_Length_Start[[#This Row],[Column2]])</f>
        <v>81.009390124007396</v>
      </c>
      <c r="F820" s="4">
        <f>_xlfn.NUMBERVALUE(Test_Length_Start[[#This Row],[Column3]])</f>
        <v>4.2010060949504302</v>
      </c>
      <c r="G820" s="4">
        <f>_xlfn.NUMBERVALUE(Test_Length_Start[[#This Row],[Column4]])</f>
        <v>3.1792804128975297E-2</v>
      </c>
      <c r="H820" s="4">
        <f>_xlfn.NUMBERVALUE(Test_Length_Start[[#This Row],[Column5]])</f>
        <v>0.13329047220262799</v>
      </c>
      <c r="I820" s="4">
        <f>_xlfn.NUMBERVALUE(Test_Length_Start[[#This Row],[Column6]])</f>
        <v>1.6046281890372601E-2</v>
      </c>
      <c r="J820" s="4">
        <f>_xlfn.NUMBERVALUE(Test_Length_Start[[#This Row],[Column7]])</f>
        <v>8.3538913378394003E-2</v>
      </c>
      <c r="K820" s="4">
        <f>_xlfn.NUMBERVALUE(Test_Length_Start[[#This Row],[Column12]])</f>
        <v>1.53635630698408</v>
      </c>
      <c r="L820" s="8">
        <f>_xlfn.NUMBERVALUE(Test_Length_Start[[#This Row],[Column10]])</f>
        <v>0.27026195260758401</v>
      </c>
      <c r="M820" s="4">
        <f>_xlfn.NUMBERVALUE(Test_Length_Start[[#This Row],[Column11]])</f>
        <v>0.59156043399646197</v>
      </c>
      <c r="N820" s="8">
        <f>Tableau2[[#This Row],[Longueur manquante]]-(6-Tableau2[[#This Row],[longueur]])</f>
        <v>-1.2074334710531078</v>
      </c>
    </row>
    <row r="821" spans="2:14" x14ac:dyDescent="0.25">
      <c r="B821" s="3" t="str">
        <f t="shared" si="24"/>
        <v>16</v>
      </c>
      <c r="C821" s="4" t="str">
        <f>Test_Length_Start[[#This Row],[Column1]]</f>
        <v>16-Camera-0,0</v>
      </c>
      <c r="D821" s="3">
        <f t="shared" si="25"/>
        <v>0</v>
      </c>
      <c r="E821" s="4">
        <f>_xlfn.NUMBERVALUE(Test_Length_Start[[#This Row],[Column2]])</f>
        <v>73.462703033006903</v>
      </c>
      <c r="F821" s="4">
        <f>_xlfn.NUMBERVALUE(Test_Length_Start[[#This Row],[Column3]])</f>
        <v>3.7641420449774299</v>
      </c>
      <c r="G821" s="4">
        <f>_xlfn.NUMBERVALUE(Test_Length_Start[[#This Row],[Column4]])</f>
        <v>8.1993579337381897E-2</v>
      </c>
      <c r="H821" s="4">
        <f>_xlfn.NUMBERVALUE(Test_Length_Start[[#This Row],[Column5]])</f>
        <v>0.15349576106066701</v>
      </c>
      <c r="I821" s="4">
        <f>_xlfn.NUMBERVALUE(Test_Length_Start[[#This Row],[Column6]])</f>
        <v>4.5909068369772703E-2</v>
      </c>
      <c r="J821" s="4">
        <f>_xlfn.NUMBERVALUE(Test_Length_Start[[#This Row],[Column7]])</f>
        <v>0.131384778480169</v>
      </c>
      <c r="K821" s="4">
        <f>_xlfn.NUMBERVALUE(Test_Length_Start[[#This Row],[Column12]])</f>
        <v>1.68992316094227</v>
      </c>
      <c r="L821" s="8">
        <f>_xlfn.NUMBERVALUE(Test_Length_Start[[#This Row],[Column10]])</f>
        <v>0.299397866128503</v>
      </c>
      <c r="M821" s="4">
        <f>_xlfn.NUMBERVALUE(Test_Length_Start[[#This Row],[Column11]])</f>
        <v>0.53435741136194304</v>
      </c>
      <c r="N821" s="8">
        <f>Tableau2[[#This Row],[Longueur manquante]]-(6-Tableau2[[#This Row],[longueur]])</f>
        <v>-1.701500543660627</v>
      </c>
    </row>
    <row r="822" spans="2:14" x14ac:dyDescent="0.25">
      <c r="B822" s="3" t="str">
        <f t="shared" si="24"/>
        <v>16</v>
      </c>
      <c r="C822" s="4" t="str">
        <f>Test_Length_Start[[#This Row],[Column1]]</f>
        <v>16-Camera-0,05</v>
      </c>
      <c r="D822" s="3">
        <f t="shared" si="25"/>
        <v>0.5</v>
      </c>
      <c r="E822" s="4">
        <f>_xlfn.NUMBERVALUE(Test_Length_Start[[#This Row],[Column2]])</f>
        <v>78.292538115560305</v>
      </c>
      <c r="F822" s="4">
        <f>_xlfn.NUMBERVALUE(Test_Length_Start[[#This Row],[Column3]])</f>
        <v>3.8430811745716298</v>
      </c>
      <c r="G822" s="4">
        <f>_xlfn.NUMBERVALUE(Test_Length_Start[[#This Row],[Column4]])</f>
        <v>5.3314142707456103E-2</v>
      </c>
      <c r="H822" s="4">
        <f>_xlfn.NUMBERVALUE(Test_Length_Start[[#This Row],[Column5]])</f>
        <v>0.13745878761511601</v>
      </c>
      <c r="I822" s="4">
        <f>_xlfn.NUMBERVALUE(Test_Length_Start[[#This Row],[Column6]])</f>
        <v>4.7077077041499001E-2</v>
      </c>
      <c r="J822" s="4">
        <f>_xlfn.NUMBERVALUE(Test_Length_Start[[#This Row],[Column7]])</f>
        <v>0.104708067785415</v>
      </c>
      <c r="K822" s="4">
        <f>_xlfn.NUMBERVALUE(Test_Length_Start[[#This Row],[Column12]])</f>
        <v>4.2786914969328702</v>
      </c>
      <c r="L822" s="8">
        <f>_xlfn.NUMBERVALUE(Test_Length_Start[[#This Row],[Column10]])</f>
        <v>0.14950050580958499</v>
      </c>
      <c r="M822" s="4">
        <f>_xlfn.NUMBERVALUE(Test_Length_Start[[#This Row],[Column11]])</f>
        <v>0.55742068636199704</v>
      </c>
      <c r="N822" s="8">
        <f>Tableau2[[#This Row],[Longueur manquante]]-(6-Tableau2[[#This Row],[longueur]])</f>
        <v>-1.5994981390663732</v>
      </c>
    </row>
    <row r="823" spans="2:14" x14ac:dyDescent="0.25">
      <c r="B823" s="3" t="str">
        <f t="shared" si="24"/>
        <v>16</v>
      </c>
      <c r="C823" s="4" t="str">
        <f>Test_Length_Start[[#This Row],[Column1]]</f>
        <v>16-Camera-0,05</v>
      </c>
      <c r="D823" s="3">
        <f t="shared" si="25"/>
        <v>0.5</v>
      </c>
      <c r="E823" s="4">
        <f>_xlfn.NUMBERVALUE(Test_Length_Start[[#This Row],[Column2]])</f>
        <v>82.598588571595599</v>
      </c>
      <c r="F823" s="4">
        <f>_xlfn.NUMBERVALUE(Test_Length_Start[[#This Row],[Column3]])</f>
        <v>4.2334872019314203</v>
      </c>
      <c r="G823" s="4">
        <f>_xlfn.NUMBERVALUE(Test_Length_Start[[#This Row],[Column4]])</f>
        <v>3.7424540995257598E-2</v>
      </c>
      <c r="H823" s="4">
        <f>_xlfn.NUMBERVALUE(Test_Length_Start[[#This Row],[Column5]])</f>
        <v>0.13480579229995099</v>
      </c>
      <c r="I823" s="4">
        <f>_xlfn.NUMBERVALUE(Test_Length_Start[[#This Row],[Column6]])</f>
        <v>2.4197376236649502E-2</v>
      </c>
      <c r="J823" s="4">
        <f>_xlfn.NUMBERVALUE(Test_Length_Start[[#This Row],[Column7]])</f>
        <v>8.7281290744275694E-2</v>
      </c>
      <c r="K823" s="4">
        <f>_xlfn.NUMBERVALUE(Test_Length_Start[[#This Row],[Column12]])</f>
        <v>4.5392009400529698</v>
      </c>
      <c r="L823" s="8">
        <f>_xlfn.NUMBERVALUE(Test_Length_Start[[#This Row],[Column10]])</f>
        <v>0.27846301919905903</v>
      </c>
      <c r="M823" s="4">
        <f>_xlfn.NUMBERVALUE(Test_Length_Start[[#This Row],[Column11]])</f>
        <v>0.61755787757563996</v>
      </c>
      <c r="N823" s="8">
        <f>Tableau2[[#This Row],[Longueur manquante]]-(6-Tableau2[[#This Row],[longueur]])</f>
        <v>-1.1489549204929399</v>
      </c>
    </row>
    <row r="824" spans="2:14" x14ac:dyDescent="0.25">
      <c r="B824" s="3" t="str">
        <f t="shared" si="24"/>
        <v>16</v>
      </c>
      <c r="C824" s="4" t="str">
        <f>Test_Length_Start[[#This Row],[Column1]]</f>
        <v>16-Camera-0,05</v>
      </c>
      <c r="D824" s="3">
        <f t="shared" si="25"/>
        <v>0.5</v>
      </c>
      <c r="E824" s="4">
        <f>_xlfn.NUMBERVALUE(Test_Length_Start[[#This Row],[Column2]])</f>
        <v>59.96560405644</v>
      </c>
      <c r="F824" s="4">
        <f>_xlfn.NUMBERVALUE(Test_Length_Start[[#This Row],[Column3]])</f>
        <v>3.9433297466112101</v>
      </c>
      <c r="G824" s="4">
        <f>_xlfn.NUMBERVALUE(Test_Length_Start[[#This Row],[Column4]])</f>
        <v>3.3179134008630103E-2</v>
      </c>
      <c r="H824" s="4">
        <f>_xlfn.NUMBERVALUE(Test_Length_Start[[#This Row],[Column5]])</f>
        <v>0.12666604752066399</v>
      </c>
      <c r="I824" s="4">
        <f>_xlfn.NUMBERVALUE(Test_Length_Start[[#This Row],[Column6]])</f>
        <v>2.9001239861735799E-2</v>
      </c>
      <c r="J824" s="4">
        <f>_xlfn.NUMBERVALUE(Test_Length_Start[[#This Row],[Column7]])</f>
        <v>8.7925820774934799E-2</v>
      </c>
      <c r="K824" s="4">
        <f>_xlfn.NUMBERVALUE(Test_Length_Start[[#This Row],[Column12]])</f>
        <v>4.3185311480192397</v>
      </c>
      <c r="L824" s="8">
        <f>_xlfn.NUMBERVALUE(Test_Length_Start[[#This Row],[Column10]])</f>
        <v>0.14724392748321499</v>
      </c>
      <c r="M824" s="4">
        <f>_xlfn.NUMBERVALUE(Test_Length_Start[[#This Row],[Column11]])</f>
        <v>0.56085495945939001</v>
      </c>
      <c r="N824" s="8">
        <f>Tableau2[[#This Row],[Longueur manquante]]-(6-Tableau2[[#This Row],[longueur]])</f>
        <v>-1.4958152939293998</v>
      </c>
    </row>
    <row r="825" spans="2:14" x14ac:dyDescent="0.25">
      <c r="B825" s="3" t="str">
        <f t="shared" si="24"/>
        <v>16</v>
      </c>
      <c r="C825" s="4" t="str">
        <f>Test_Length_Start[[#This Row],[Column1]]</f>
        <v>16-Camera-0,05</v>
      </c>
      <c r="D825" s="3">
        <f t="shared" si="25"/>
        <v>0.5</v>
      </c>
      <c r="E825" s="4">
        <f>_xlfn.NUMBERVALUE(Test_Length_Start[[#This Row],[Column2]])</f>
        <v>78.527662988106201</v>
      </c>
      <c r="F825" s="4">
        <f>_xlfn.NUMBERVALUE(Test_Length_Start[[#This Row],[Column3]])</f>
        <v>4.3083970669464504</v>
      </c>
      <c r="G825" s="4">
        <f>_xlfn.NUMBERVALUE(Test_Length_Start[[#This Row],[Column4]])</f>
        <v>0.198782010706785</v>
      </c>
      <c r="H825" s="4">
        <f>_xlfn.NUMBERVALUE(Test_Length_Start[[#This Row],[Column5]])</f>
        <v>0.23350740160321401</v>
      </c>
      <c r="I825" s="4">
        <f>_xlfn.NUMBERVALUE(Test_Length_Start[[#This Row],[Column6]])</f>
        <v>0.149929073875263</v>
      </c>
      <c r="J825" s="4">
        <f>_xlfn.NUMBERVALUE(Test_Length_Start[[#This Row],[Column7]])</f>
        <v>0.20310734972253799</v>
      </c>
      <c r="K825" s="4">
        <f>_xlfn.NUMBERVALUE(Test_Length_Start[[#This Row],[Column12]])</f>
        <v>4.6407928930129803</v>
      </c>
      <c r="L825" s="8">
        <f>_xlfn.NUMBERVALUE(Test_Length_Start[[#This Row],[Column10]])</f>
        <v>0.62641699313286503</v>
      </c>
      <c r="M825" s="4">
        <f>_xlfn.NUMBERVALUE(Test_Length_Start[[#This Row],[Column11]])</f>
        <v>0.623627208787911</v>
      </c>
      <c r="N825" s="8">
        <f>Tableau2[[#This Row],[Longueur manquante]]-(6-Tableau2[[#This Row],[longueur]])</f>
        <v>-1.0679757242656387</v>
      </c>
    </row>
    <row r="826" spans="2:14" x14ac:dyDescent="0.25">
      <c r="B826" s="3" t="str">
        <f t="shared" si="24"/>
        <v>16</v>
      </c>
      <c r="C826" s="4" t="str">
        <f>Test_Length_Start[[#This Row],[Column1]]</f>
        <v>16-Camera-0,05</v>
      </c>
      <c r="D826" s="3">
        <f t="shared" si="25"/>
        <v>0.5</v>
      </c>
      <c r="E826" s="4">
        <f>_xlfn.NUMBERVALUE(Test_Length_Start[[#This Row],[Column2]])</f>
        <v>85.521211941773402</v>
      </c>
      <c r="F826" s="4">
        <f>_xlfn.NUMBERVALUE(Test_Length_Start[[#This Row],[Column3]])</f>
        <v>3.95847247439518</v>
      </c>
      <c r="G826" s="4">
        <f>_xlfn.NUMBERVALUE(Test_Length_Start[[#This Row],[Column4]])</f>
        <v>1.9518069288436898E-2</v>
      </c>
      <c r="H826" s="4">
        <f>_xlfn.NUMBERVALUE(Test_Length_Start[[#This Row],[Column5]])</f>
        <v>0.124927359892974</v>
      </c>
      <c r="I826" s="4">
        <f>_xlfn.NUMBERVALUE(Test_Length_Start[[#This Row],[Column6]])</f>
        <v>1.6483346344782299E-2</v>
      </c>
      <c r="J826" s="4">
        <f>_xlfn.NUMBERVALUE(Test_Length_Start[[#This Row],[Column7]])</f>
        <v>7.9082171926635095E-2</v>
      </c>
      <c r="K826" s="4">
        <f>_xlfn.NUMBERVALUE(Test_Length_Start[[#This Row],[Column12]])</f>
        <v>4.5162109390366796</v>
      </c>
      <c r="L826" s="8">
        <f>_xlfn.NUMBERVALUE(Test_Length_Start[[#This Row],[Column10]])</f>
        <v>8.5521189591431096E-2</v>
      </c>
      <c r="M826" s="4">
        <f>_xlfn.NUMBERVALUE(Test_Length_Start[[#This Row],[Column11]])</f>
        <v>0.55988541235354194</v>
      </c>
      <c r="N826" s="8">
        <f>Tableau2[[#This Row],[Longueur manquante]]-(6-Tableau2[[#This Row],[longueur]])</f>
        <v>-1.481642113251278</v>
      </c>
    </row>
    <row r="827" spans="2:14" x14ac:dyDescent="0.25">
      <c r="B827" s="3" t="str">
        <f t="shared" si="24"/>
        <v>16</v>
      </c>
      <c r="C827" s="4" t="str">
        <f>Test_Length_Start[[#This Row],[Column1]]</f>
        <v>16-Camera-0,05</v>
      </c>
      <c r="D827" s="3">
        <f t="shared" si="25"/>
        <v>0.5</v>
      </c>
      <c r="E827" s="4">
        <f>_xlfn.NUMBERVALUE(Test_Length_Start[[#This Row],[Column2]])</f>
        <v>82.409892111922204</v>
      </c>
      <c r="F827" s="4">
        <f>_xlfn.NUMBERVALUE(Test_Length_Start[[#This Row],[Column3]])</f>
        <v>3.8586042122127502</v>
      </c>
      <c r="G827" s="4">
        <f>_xlfn.NUMBERVALUE(Test_Length_Start[[#This Row],[Column4]])</f>
        <v>1.5266883069830799E-2</v>
      </c>
      <c r="H827" s="4">
        <f>_xlfn.NUMBERVALUE(Test_Length_Start[[#This Row],[Column5]])</f>
        <v>0.119119666001755</v>
      </c>
      <c r="I827" s="4">
        <f>_xlfn.NUMBERVALUE(Test_Length_Start[[#This Row],[Column6]])</f>
        <v>1.4883228175110501E-2</v>
      </c>
      <c r="J827" s="4">
        <f>_xlfn.NUMBERVALUE(Test_Length_Start[[#This Row],[Column7]])</f>
        <v>7.9880427865880496E-2</v>
      </c>
      <c r="K827" s="4">
        <f>_xlfn.NUMBERVALUE(Test_Length_Start[[#This Row],[Column12]])</f>
        <v>5.1327601879602298</v>
      </c>
      <c r="L827" s="8">
        <f>_xlfn.NUMBERVALUE(Test_Length_Start[[#This Row],[Column10]])</f>
        <v>3.7615063482180203E-2</v>
      </c>
      <c r="M827" s="4">
        <f>_xlfn.NUMBERVALUE(Test_Length_Start[[#This Row],[Column11]])</f>
        <v>0.54409012199925399</v>
      </c>
      <c r="N827" s="8">
        <f>Tableau2[[#This Row],[Longueur manquante]]-(6-Tableau2[[#This Row],[longueur]])</f>
        <v>-1.5973056657879958</v>
      </c>
    </row>
    <row r="828" spans="2:14" x14ac:dyDescent="0.25">
      <c r="B828" s="3" t="str">
        <f t="shared" si="24"/>
        <v>16</v>
      </c>
      <c r="C828" s="4" t="str">
        <f>Test_Length_Start[[#This Row],[Column1]]</f>
        <v>16-Camera-0,05</v>
      </c>
      <c r="D828" s="3">
        <f t="shared" si="25"/>
        <v>0.5</v>
      </c>
      <c r="E828" s="4">
        <f>_xlfn.NUMBERVALUE(Test_Length_Start[[#This Row],[Column2]])</f>
        <v>89.825205659023993</v>
      </c>
      <c r="F828" s="4">
        <f>_xlfn.NUMBERVALUE(Test_Length_Start[[#This Row],[Column3]])</f>
        <v>4.2043583710594001</v>
      </c>
      <c r="G828" s="4">
        <f>_xlfn.NUMBERVALUE(Test_Length_Start[[#This Row],[Column4]])</f>
        <v>5.5972128868098603E-2</v>
      </c>
      <c r="H828" s="4">
        <f>_xlfn.NUMBERVALUE(Test_Length_Start[[#This Row],[Column5]])</f>
        <v>0.145307423845777</v>
      </c>
      <c r="I828" s="4">
        <f>_xlfn.NUMBERVALUE(Test_Length_Start[[#This Row],[Column6]])</f>
        <v>4.7412270545324701E-2</v>
      </c>
      <c r="J828" s="4">
        <f>_xlfn.NUMBERVALUE(Test_Length_Start[[#This Row],[Column7]])</f>
        <v>9.7247042719687704E-2</v>
      </c>
      <c r="K828" s="4">
        <f>_xlfn.NUMBERVALUE(Test_Length_Start[[#This Row],[Column12]])</f>
        <v>4.2668710920261201</v>
      </c>
      <c r="L828" s="8">
        <f>_xlfn.NUMBERVALUE(Test_Length_Start[[#This Row],[Column10]])</f>
        <v>0.34330989705416698</v>
      </c>
      <c r="M828" s="4">
        <f>_xlfn.NUMBERVALUE(Test_Length_Start[[#This Row],[Column11]])</f>
        <v>0.59990271606180101</v>
      </c>
      <c r="N828" s="8">
        <f>Tableau2[[#This Row],[Longueur manquante]]-(6-Tableau2[[#This Row],[longueur]])</f>
        <v>-1.1957389128787987</v>
      </c>
    </row>
    <row r="829" spans="2:14" x14ac:dyDescent="0.25">
      <c r="B829" s="3" t="str">
        <f t="shared" si="24"/>
        <v>16</v>
      </c>
      <c r="C829" s="4" t="str">
        <f>Test_Length_Start[[#This Row],[Column1]]</f>
        <v>16-Camera-0,05</v>
      </c>
      <c r="D829" s="3">
        <f t="shared" si="25"/>
        <v>0.5</v>
      </c>
      <c r="E829" s="4">
        <f>_xlfn.NUMBERVALUE(Test_Length_Start[[#This Row],[Column2]])</f>
        <v>73.898221861514799</v>
      </c>
      <c r="F829" s="4">
        <f>_xlfn.NUMBERVALUE(Test_Length_Start[[#This Row],[Column3]])</f>
        <v>3.9214729200158098</v>
      </c>
      <c r="G829" s="4">
        <f>_xlfn.NUMBERVALUE(Test_Length_Start[[#This Row],[Column4]])</f>
        <v>2.30269203720068E-2</v>
      </c>
      <c r="H829" s="4">
        <f>_xlfn.NUMBERVALUE(Test_Length_Start[[#This Row],[Column5]])</f>
        <v>0.124611945926663</v>
      </c>
      <c r="I829" s="4">
        <f>_xlfn.NUMBERVALUE(Test_Length_Start[[#This Row],[Column6]])</f>
        <v>2.0678449022545401E-2</v>
      </c>
      <c r="J829" s="4">
        <f>_xlfn.NUMBERVALUE(Test_Length_Start[[#This Row],[Column7]])</f>
        <v>8.3468966108623199E-2</v>
      </c>
      <c r="K829" s="4">
        <f>_xlfn.NUMBERVALUE(Test_Length_Start[[#This Row],[Column12]])</f>
        <v>4.1175077630905399</v>
      </c>
      <c r="L829" s="8">
        <f>_xlfn.NUMBERVALUE(Test_Length_Start[[#This Row],[Column10]])</f>
        <v>0.128950162751376</v>
      </c>
      <c r="M829" s="4">
        <f>_xlfn.NUMBERVALUE(Test_Length_Start[[#This Row],[Column11]])</f>
        <v>0.55423080475783204</v>
      </c>
      <c r="N829" s="8">
        <f>Tableau2[[#This Row],[Longueur manquante]]-(6-Tableau2[[#This Row],[longueur]])</f>
        <v>-1.5242962752263582</v>
      </c>
    </row>
    <row r="830" spans="2:14" x14ac:dyDescent="0.25">
      <c r="B830" s="3" t="str">
        <f t="shared" si="24"/>
        <v>16</v>
      </c>
      <c r="C830" s="4" t="str">
        <f>Test_Length_Start[[#This Row],[Column1]]</f>
        <v>16-Camera-0,05</v>
      </c>
      <c r="D830" s="3">
        <f t="shared" si="25"/>
        <v>0.5</v>
      </c>
      <c r="E830" s="4">
        <f>_xlfn.NUMBERVALUE(Test_Length_Start[[#This Row],[Column2]])</f>
        <v>84.7598650347053</v>
      </c>
      <c r="F830" s="4">
        <f>_xlfn.NUMBERVALUE(Test_Length_Start[[#This Row],[Column3]])</f>
        <v>4.03728190275001</v>
      </c>
      <c r="G830" s="4">
        <f>_xlfn.NUMBERVALUE(Test_Length_Start[[#This Row],[Column4]])</f>
        <v>4.5488802946832302E-2</v>
      </c>
      <c r="H830" s="4">
        <f>_xlfn.NUMBERVALUE(Test_Length_Start[[#This Row],[Column5]])</f>
        <v>0.126223595818687</v>
      </c>
      <c r="I830" s="4">
        <f>_xlfn.NUMBERVALUE(Test_Length_Start[[#This Row],[Column6]])</f>
        <v>3.3169064404255898E-2</v>
      </c>
      <c r="J830" s="4">
        <f>_xlfn.NUMBERVALUE(Test_Length_Start[[#This Row],[Column7]])</f>
        <v>8.5643623364866306E-2</v>
      </c>
      <c r="K830" s="4">
        <f>_xlfn.NUMBERVALUE(Test_Length_Start[[#This Row],[Column12]])</f>
        <v>4.6055237969849196</v>
      </c>
      <c r="L830" s="8">
        <f>_xlfn.NUMBERVALUE(Test_Length_Start[[#This Row],[Column10]])</f>
        <v>0.33514153841194699</v>
      </c>
      <c r="M830" s="4">
        <f>_xlfn.NUMBERVALUE(Test_Length_Start[[#This Row],[Column11]])</f>
        <v>0.536731143476326</v>
      </c>
      <c r="N830" s="8">
        <f>Tableau2[[#This Row],[Longueur manquante]]-(6-Tableau2[[#This Row],[longueur]])</f>
        <v>-1.425986953773664</v>
      </c>
    </row>
    <row r="831" spans="2:14" x14ac:dyDescent="0.25">
      <c r="B831" s="3" t="str">
        <f t="shared" si="24"/>
        <v>16</v>
      </c>
      <c r="C831" s="4" t="str">
        <f>Test_Length_Start[[#This Row],[Column1]]</f>
        <v>16-Camera-0,05</v>
      </c>
      <c r="D831" s="3">
        <f t="shared" si="25"/>
        <v>0.5</v>
      </c>
      <c r="E831" s="4">
        <f>_xlfn.NUMBERVALUE(Test_Length_Start[[#This Row],[Column2]])</f>
        <v>70.651514526895994</v>
      </c>
      <c r="F831" s="4">
        <f>_xlfn.NUMBERVALUE(Test_Length_Start[[#This Row],[Column3]])</f>
        <v>3.7004524887560701</v>
      </c>
      <c r="G831" s="4">
        <f>_xlfn.NUMBERVALUE(Test_Length_Start[[#This Row],[Column4]])</f>
        <v>2.96734096788277E-2</v>
      </c>
      <c r="H831" s="4">
        <f>_xlfn.NUMBERVALUE(Test_Length_Start[[#This Row],[Column5]])</f>
        <v>0.12590294745993499</v>
      </c>
      <c r="I831" s="4">
        <f>_xlfn.NUMBERVALUE(Test_Length_Start[[#This Row],[Column6]])</f>
        <v>2.9024828832683001E-2</v>
      </c>
      <c r="J831" s="4">
        <f>_xlfn.NUMBERVALUE(Test_Length_Start[[#This Row],[Column7]])</f>
        <v>8.6427626909760205E-2</v>
      </c>
      <c r="K831" s="4">
        <f>_xlfn.NUMBERVALUE(Test_Length_Start[[#This Row],[Column12]])</f>
        <v>5.1008023250615198</v>
      </c>
      <c r="L831" s="8">
        <f>_xlfn.NUMBERVALUE(Test_Length_Start[[#This Row],[Column10]])</f>
        <v>6.9547472172384897E-2</v>
      </c>
      <c r="M831" s="4">
        <f>_xlfn.NUMBERVALUE(Test_Length_Start[[#This Row],[Column11]])</f>
        <v>0.526599706564301</v>
      </c>
      <c r="N831" s="8">
        <f>Tableau2[[#This Row],[Longueur manquante]]-(6-Tableau2[[#This Row],[longueur]])</f>
        <v>-1.772947804679629</v>
      </c>
    </row>
    <row r="832" spans="2:14" x14ac:dyDescent="0.25">
      <c r="B832" s="3" t="str">
        <f t="shared" si="24"/>
        <v>16</v>
      </c>
      <c r="C832" s="4" t="str">
        <f>Test_Length_Start[[#This Row],[Column1]]</f>
        <v>16-Camera-0,05</v>
      </c>
      <c r="D832" s="3">
        <f t="shared" si="25"/>
        <v>0.5</v>
      </c>
      <c r="E832" s="4">
        <f>_xlfn.NUMBERVALUE(Test_Length_Start[[#This Row],[Column2]])</f>
        <v>72.269632814723195</v>
      </c>
      <c r="F832" s="4">
        <f>_xlfn.NUMBERVALUE(Test_Length_Start[[#This Row],[Column3]])</f>
        <v>4.1573645383046598</v>
      </c>
      <c r="G832" s="4">
        <f>_xlfn.NUMBERVALUE(Test_Length_Start[[#This Row],[Column4]])</f>
        <v>7.1227510659924706E-2</v>
      </c>
      <c r="H832" s="4">
        <f>_xlfn.NUMBERVALUE(Test_Length_Start[[#This Row],[Column5]])</f>
        <v>0.143317645752185</v>
      </c>
      <c r="I832" s="4">
        <f>_xlfn.NUMBERVALUE(Test_Length_Start[[#This Row],[Column6]])</f>
        <v>4.1649531944728903E-2</v>
      </c>
      <c r="J832" s="4">
        <f>_xlfn.NUMBERVALUE(Test_Length_Start[[#This Row],[Column7]])</f>
        <v>9.9056197364863902E-2</v>
      </c>
      <c r="K832" s="4">
        <f>_xlfn.NUMBERVALUE(Test_Length_Start[[#This Row],[Column12]])</f>
        <v>4.7673441909719196</v>
      </c>
      <c r="L832" s="8">
        <f>_xlfn.NUMBERVALUE(Test_Length_Start[[#This Row],[Column10]])</f>
        <v>0.36246452423569298</v>
      </c>
      <c r="M832" s="4">
        <f>_xlfn.NUMBERVALUE(Test_Length_Start[[#This Row],[Column11]])</f>
        <v>0.56526500873600105</v>
      </c>
      <c r="N832" s="8">
        <f>Tableau2[[#This Row],[Longueur manquante]]-(6-Tableau2[[#This Row],[longueur]])</f>
        <v>-1.2773704529593393</v>
      </c>
    </row>
    <row r="833" spans="2:14" x14ac:dyDescent="0.25">
      <c r="B833" s="3" t="str">
        <f t="shared" si="24"/>
        <v>16</v>
      </c>
      <c r="C833" s="4" t="str">
        <f>Test_Length_Start[[#This Row],[Column1]]</f>
        <v>16-Camera-0,05</v>
      </c>
      <c r="D833" s="3">
        <f t="shared" si="25"/>
        <v>0.5</v>
      </c>
      <c r="E833" s="4">
        <f>_xlfn.NUMBERVALUE(Test_Length_Start[[#This Row],[Column2]])</f>
        <v>61.2928574682091</v>
      </c>
      <c r="F833" s="4">
        <f>_xlfn.NUMBERVALUE(Test_Length_Start[[#This Row],[Column3]])</f>
        <v>3.6338929676606302</v>
      </c>
      <c r="G833" s="4">
        <f>_xlfn.NUMBERVALUE(Test_Length_Start[[#This Row],[Column4]])</f>
        <v>5.9392132688732197E-2</v>
      </c>
      <c r="H833" s="4">
        <f>_xlfn.NUMBERVALUE(Test_Length_Start[[#This Row],[Column5]])</f>
        <v>0.171608930444649</v>
      </c>
      <c r="I833" s="4">
        <f>_xlfn.NUMBERVALUE(Test_Length_Start[[#This Row],[Column6]])</f>
        <v>5.0567394131207602E-2</v>
      </c>
      <c r="J833" s="4">
        <f>_xlfn.NUMBERVALUE(Test_Length_Start[[#This Row],[Column7]])</f>
        <v>0.130560065869023</v>
      </c>
      <c r="K833" s="4">
        <f>_xlfn.NUMBERVALUE(Test_Length_Start[[#This Row],[Column12]])</f>
        <v>5.0443142869043998</v>
      </c>
      <c r="L833" s="8">
        <f>_xlfn.NUMBERVALUE(Test_Length_Start[[#This Row],[Column10]])</f>
        <v>0.201427338049668</v>
      </c>
      <c r="M833" s="4">
        <f>_xlfn.NUMBERVALUE(Test_Length_Start[[#This Row],[Column11]])</f>
        <v>0.59077762953326496</v>
      </c>
      <c r="N833" s="8">
        <f>Tableau2[[#This Row],[Longueur manquante]]-(6-Tableau2[[#This Row],[longueur]])</f>
        <v>-1.7753294028061049</v>
      </c>
    </row>
    <row r="834" spans="2:14" x14ac:dyDescent="0.25">
      <c r="B834" s="3" t="str">
        <f t="shared" ref="B834:B897" si="26">SUBSTITUTE(LEFT(C834,2),"-","")</f>
        <v>16</v>
      </c>
      <c r="C834" s="4" t="str">
        <f>Test_Length_Start[[#This Row],[Column1]]</f>
        <v>16-Camera-0,05</v>
      </c>
      <c r="D834" s="3">
        <f t="shared" ref="D834:D897" si="27">_xlfn.NUMBERVALUE(IFERROR(RIGHT(C834,LEN(C834)-SEARCH("-",C834,5)),-0.2))*10</f>
        <v>0.5</v>
      </c>
      <c r="E834" s="4">
        <f>_xlfn.NUMBERVALUE(Test_Length_Start[[#This Row],[Column2]])</f>
        <v>75.586614484194101</v>
      </c>
      <c r="F834" s="4">
        <f>_xlfn.NUMBERVALUE(Test_Length_Start[[#This Row],[Column3]])</f>
        <v>4.0001210294172402</v>
      </c>
      <c r="G834" s="4">
        <f>_xlfn.NUMBERVALUE(Test_Length_Start[[#This Row],[Column4]])</f>
        <v>4.5591956566042702E-2</v>
      </c>
      <c r="H834" s="4">
        <f>_xlfn.NUMBERVALUE(Test_Length_Start[[#This Row],[Column5]])</f>
        <v>0.13598942431285199</v>
      </c>
      <c r="I834" s="4">
        <f>_xlfn.NUMBERVALUE(Test_Length_Start[[#This Row],[Column6]])</f>
        <v>3.8753513996817403E-2</v>
      </c>
      <c r="J834" s="4">
        <f>_xlfn.NUMBERVALUE(Test_Length_Start[[#This Row],[Column7]])</f>
        <v>0.101843029732612</v>
      </c>
      <c r="K834" s="4">
        <f>_xlfn.NUMBERVALUE(Test_Length_Start[[#This Row],[Column12]])</f>
        <v>4.26405452308245</v>
      </c>
      <c r="L834" s="8">
        <f>_xlfn.NUMBERVALUE(Test_Length_Start[[#This Row],[Column10]])</f>
        <v>0.135396620806115</v>
      </c>
      <c r="M834" s="4">
        <f>_xlfn.NUMBERVALUE(Test_Length_Start[[#This Row],[Column11]])</f>
        <v>0.57168716360098604</v>
      </c>
      <c r="N834" s="8">
        <f>Tableau2[[#This Row],[Longueur manquante]]-(6-Tableau2[[#This Row],[longueur]])</f>
        <v>-1.4281918069817738</v>
      </c>
    </row>
    <row r="835" spans="2:14" x14ac:dyDescent="0.25">
      <c r="B835" s="3" t="str">
        <f t="shared" si="26"/>
        <v>16</v>
      </c>
      <c r="C835" s="4" t="str">
        <f>Test_Length_Start[[#This Row],[Column1]]</f>
        <v>16-Camera-0,05</v>
      </c>
      <c r="D835" s="3">
        <f t="shared" si="27"/>
        <v>0.5</v>
      </c>
      <c r="E835" s="4">
        <f>_xlfn.NUMBERVALUE(Test_Length_Start[[#This Row],[Column2]])</f>
        <v>74.924623647126495</v>
      </c>
      <c r="F835" s="4">
        <f>_xlfn.NUMBERVALUE(Test_Length_Start[[#This Row],[Column3]])</f>
        <v>3.7531905093560298</v>
      </c>
      <c r="G835" s="4">
        <f>_xlfn.NUMBERVALUE(Test_Length_Start[[#This Row],[Column4]])</f>
        <v>1.29001951500509E-2</v>
      </c>
      <c r="H835" s="4">
        <f>_xlfn.NUMBERVALUE(Test_Length_Start[[#This Row],[Column5]])</f>
        <v>0.12104804011449601</v>
      </c>
      <c r="I835" s="4">
        <f>_xlfn.NUMBERVALUE(Test_Length_Start[[#This Row],[Column6]])</f>
        <v>1.2879350912942501E-2</v>
      </c>
      <c r="J835" s="4">
        <f>_xlfn.NUMBERVALUE(Test_Length_Start[[#This Row],[Column7]])</f>
        <v>8.1976664504557095E-2</v>
      </c>
      <c r="K835" s="4">
        <f>_xlfn.NUMBERVALUE(Test_Length_Start[[#This Row],[Column12]])</f>
        <v>5.04539677407592</v>
      </c>
      <c r="L835" s="8">
        <f>_xlfn.NUMBERVALUE(Test_Length_Start[[#This Row],[Column10]])</f>
        <v>3.02788597743111E-2</v>
      </c>
      <c r="M835" s="4">
        <f>_xlfn.NUMBERVALUE(Test_Length_Start[[#This Row],[Column11]])</f>
        <v>0.53695211244346897</v>
      </c>
      <c r="N835" s="8">
        <f>Tableau2[[#This Row],[Longueur manquante]]-(6-Tableau2[[#This Row],[longueur]])</f>
        <v>-1.7098573782005011</v>
      </c>
    </row>
    <row r="836" spans="2:14" x14ac:dyDescent="0.25">
      <c r="B836" s="3" t="str">
        <f t="shared" si="26"/>
        <v>16</v>
      </c>
      <c r="C836" s="4" t="str">
        <f>Test_Length_Start[[#This Row],[Column1]]</f>
        <v>16-Camera-0,05</v>
      </c>
      <c r="D836" s="3">
        <f t="shared" si="27"/>
        <v>0.5</v>
      </c>
      <c r="E836" s="4">
        <f>_xlfn.NUMBERVALUE(Test_Length_Start[[#This Row],[Column2]])</f>
        <v>88.704235691635603</v>
      </c>
      <c r="F836" s="4">
        <f>_xlfn.NUMBERVALUE(Test_Length_Start[[#This Row],[Column3]])</f>
        <v>3.87870237978726</v>
      </c>
      <c r="G836" s="4">
        <f>_xlfn.NUMBERVALUE(Test_Length_Start[[#This Row],[Column4]])</f>
        <v>3.9151836989231602E-2</v>
      </c>
      <c r="H836" s="4">
        <f>_xlfn.NUMBERVALUE(Test_Length_Start[[#This Row],[Column5]])</f>
        <v>0.129376288848156</v>
      </c>
      <c r="I836" s="4">
        <f>_xlfn.NUMBERVALUE(Test_Length_Start[[#This Row],[Column6]])</f>
        <v>2.9686612964910802E-2</v>
      </c>
      <c r="J836" s="4">
        <f>_xlfn.NUMBERVALUE(Test_Length_Start[[#This Row],[Column7]])</f>
        <v>9.5716756231446098E-2</v>
      </c>
      <c r="K836" s="4">
        <f>_xlfn.NUMBERVALUE(Test_Length_Start[[#This Row],[Column12]])</f>
        <v>4.3296880379784799</v>
      </c>
      <c r="L836" s="8">
        <f>_xlfn.NUMBERVALUE(Test_Length_Start[[#This Row],[Column10]])</f>
        <v>0.11684225964211301</v>
      </c>
      <c r="M836" s="4">
        <f>_xlfn.NUMBERVALUE(Test_Length_Start[[#This Row],[Column11]])</f>
        <v>0.54655092569952202</v>
      </c>
      <c r="N836" s="8">
        <f>Tableau2[[#This Row],[Longueur manquante]]-(6-Tableau2[[#This Row],[longueur]])</f>
        <v>-1.574746694513218</v>
      </c>
    </row>
    <row r="837" spans="2:14" x14ac:dyDescent="0.25">
      <c r="B837" s="3" t="str">
        <f t="shared" si="26"/>
        <v>16</v>
      </c>
      <c r="C837" s="4" t="str">
        <f>Test_Length_Start[[#This Row],[Column1]]</f>
        <v>16-Camera-0,05</v>
      </c>
      <c r="D837" s="3">
        <f t="shared" si="27"/>
        <v>0.5</v>
      </c>
      <c r="E837" s="4">
        <f>_xlfn.NUMBERVALUE(Test_Length_Start[[#This Row],[Column2]])</f>
        <v>72.317743408486706</v>
      </c>
      <c r="F837" s="4">
        <f>_xlfn.NUMBERVALUE(Test_Length_Start[[#This Row],[Column3]])</f>
        <v>3.7075295463409201</v>
      </c>
      <c r="G837" s="4">
        <f>_xlfn.NUMBERVALUE(Test_Length_Start[[#This Row],[Column4]])</f>
        <v>1.9551845228613699E-2</v>
      </c>
      <c r="H837" s="4">
        <f>_xlfn.NUMBERVALUE(Test_Length_Start[[#This Row],[Column5]])</f>
        <v>0.13570558291964799</v>
      </c>
      <c r="I837" s="4">
        <f>_xlfn.NUMBERVALUE(Test_Length_Start[[#This Row],[Column6]])</f>
        <v>1.0958021114215099E-2</v>
      </c>
      <c r="J837" s="4">
        <f>_xlfn.NUMBERVALUE(Test_Length_Start[[#This Row],[Column7]])</f>
        <v>9.1422386357235597E-2</v>
      </c>
      <c r="K837" s="4">
        <f>_xlfn.NUMBERVALUE(Test_Length_Start[[#This Row],[Column12]])</f>
        <v>4.4503113389946503</v>
      </c>
      <c r="L837" s="8">
        <f>_xlfn.NUMBERVALUE(Test_Length_Start[[#This Row],[Column10]])</f>
        <v>8.4750883164375804E-2</v>
      </c>
      <c r="M837" s="4">
        <f>_xlfn.NUMBERVALUE(Test_Length_Start[[#This Row],[Column11]])</f>
        <v>0.54222379468325899</v>
      </c>
      <c r="N837" s="8">
        <f>Tableau2[[#This Row],[Longueur manquante]]-(6-Tableau2[[#This Row],[longueur]])</f>
        <v>-1.7502466589758208</v>
      </c>
    </row>
    <row r="838" spans="2:14" x14ac:dyDescent="0.25">
      <c r="B838" s="3" t="str">
        <f t="shared" si="26"/>
        <v>16</v>
      </c>
      <c r="C838" s="4" t="str">
        <f>Test_Length_Start[[#This Row],[Column1]]</f>
        <v>16-Camera-0,05</v>
      </c>
      <c r="D838" s="3">
        <f t="shared" si="27"/>
        <v>0.5</v>
      </c>
      <c r="E838" s="4">
        <f>_xlfn.NUMBERVALUE(Test_Length_Start[[#This Row],[Column2]])</f>
        <v>75.178236456250701</v>
      </c>
      <c r="F838" s="4">
        <f>_xlfn.NUMBERVALUE(Test_Length_Start[[#This Row],[Column3]])</f>
        <v>3.9389371900965902</v>
      </c>
      <c r="G838" s="4">
        <f>_xlfn.NUMBERVALUE(Test_Length_Start[[#This Row],[Column4]])</f>
        <v>3.1423912014354398E-2</v>
      </c>
      <c r="H838" s="4">
        <f>_xlfn.NUMBERVALUE(Test_Length_Start[[#This Row],[Column5]])</f>
        <v>0.124762619517259</v>
      </c>
      <c r="I838" s="4">
        <f>_xlfn.NUMBERVALUE(Test_Length_Start[[#This Row],[Column6]])</f>
        <v>2.9211116109419299E-2</v>
      </c>
      <c r="J838" s="4">
        <f>_xlfn.NUMBERVALUE(Test_Length_Start[[#This Row],[Column7]])</f>
        <v>7.9939317960335599E-2</v>
      </c>
      <c r="K838" s="4">
        <f>_xlfn.NUMBERVALUE(Test_Length_Start[[#This Row],[Column12]])</f>
        <v>4.2281415929319301</v>
      </c>
      <c r="L838" s="8">
        <f>_xlfn.NUMBERVALUE(Test_Length_Start[[#This Row],[Column10]])</f>
        <v>6.9517598498753497E-2</v>
      </c>
      <c r="M838" s="4">
        <f>_xlfn.NUMBERVALUE(Test_Length_Start[[#This Row],[Column11]])</f>
        <v>0.56599852739210998</v>
      </c>
      <c r="N838" s="8">
        <f>Tableau2[[#This Row],[Longueur manquante]]-(6-Tableau2[[#This Row],[longueur]])</f>
        <v>-1.4950642825112999</v>
      </c>
    </row>
    <row r="839" spans="2:14" x14ac:dyDescent="0.25">
      <c r="B839" s="3" t="str">
        <f t="shared" si="26"/>
        <v>16</v>
      </c>
      <c r="C839" s="4" t="str">
        <f>Test_Length_Start[[#This Row],[Column1]]</f>
        <v>16-Camera-0,05</v>
      </c>
      <c r="D839" s="3">
        <f t="shared" si="27"/>
        <v>0.5</v>
      </c>
      <c r="E839" s="4">
        <f>_xlfn.NUMBERVALUE(Test_Length_Start[[#This Row],[Column2]])</f>
        <v>81.9510720097731</v>
      </c>
      <c r="F839" s="4">
        <f>_xlfn.NUMBERVALUE(Test_Length_Start[[#This Row],[Column3]])</f>
        <v>3.9490478205726398</v>
      </c>
      <c r="G839" s="4">
        <f>_xlfn.NUMBERVALUE(Test_Length_Start[[#This Row],[Column4]])</f>
        <v>2.62998323789203E-2</v>
      </c>
      <c r="H839" s="4">
        <f>_xlfn.NUMBERVALUE(Test_Length_Start[[#This Row],[Column5]])</f>
        <v>0.12789588646385999</v>
      </c>
      <c r="I839" s="4">
        <f>_xlfn.NUMBERVALUE(Test_Length_Start[[#This Row],[Column6]])</f>
        <v>2.56043537991128E-2</v>
      </c>
      <c r="J839" s="4">
        <f>_xlfn.NUMBERVALUE(Test_Length_Start[[#This Row],[Column7]])</f>
        <v>8.2518879356526298E-2</v>
      </c>
      <c r="K839" s="4">
        <f>_xlfn.NUMBERVALUE(Test_Length_Start[[#This Row],[Column12]])</f>
        <v>3.8967866679886298</v>
      </c>
      <c r="L839" s="8">
        <f>_xlfn.NUMBERVALUE(Test_Length_Start[[#This Row],[Column10]])</f>
        <v>5.9687855764535801E-2</v>
      </c>
      <c r="M839" s="4">
        <f>_xlfn.NUMBERVALUE(Test_Length_Start[[#This Row],[Column11]])</f>
        <v>0.57697344252974303</v>
      </c>
      <c r="N839" s="8">
        <f>Tableau2[[#This Row],[Longueur manquante]]-(6-Tableau2[[#This Row],[longueur]])</f>
        <v>-1.4739787368976172</v>
      </c>
    </row>
    <row r="840" spans="2:14" x14ac:dyDescent="0.25">
      <c r="B840" s="3" t="str">
        <f t="shared" si="26"/>
        <v>16</v>
      </c>
      <c r="C840" s="4" t="str">
        <f>Test_Length_Start[[#This Row],[Column1]]</f>
        <v>16-Camera-0,05</v>
      </c>
      <c r="D840" s="3">
        <f t="shared" si="27"/>
        <v>0.5</v>
      </c>
      <c r="E840" s="4">
        <f>_xlfn.NUMBERVALUE(Test_Length_Start[[#This Row],[Column2]])</f>
        <v>24.186354038853199</v>
      </c>
      <c r="F840" s="4">
        <f>_xlfn.NUMBERVALUE(Test_Length_Start[[#This Row],[Column3]])</f>
        <v>4.0162988089050398</v>
      </c>
      <c r="G840" s="4">
        <f>_xlfn.NUMBERVALUE(Test_Length_Start[[#This Row],[Column4]])</f>
        <v>7.4080719021031E-2</v>
      </c>
      <c r="H840" s="4">
        <f>_xlfn.NUMBERVALUE(Test_Length_Start[[#This Row],[Column5]])</f>
        <v>0.142958078951053</v>
      </c>
      <c r="I840" s="4">
        <f>_xlfn.NUMBERVALUE(Test_Length_Start[[#This Row],[Column6]])</f>
        <v>5.6983300281093101E-2</v>
      </c>
      <c r="J840" s="4">
        <f>_xlfn.NUMBERVALUE(Test_Length_Start[[#This Row],[Column7]])</f>
        <v>0.11223305944376399</v>
      </c>
      <c r="K840" s="4">
        <f>_xlfn.NUMBERVALUE(Test_Length_Start[[#This Row],[Column12]])</f>
        <v>4.40326497901696</v>
      </c>
      <c r="L840" s="8">
        <f>_xlfn.NUMBERVALUE(Test_Length_Start[[#This Row],[Column10]])</f>
        <v>0.31047495507510298</v>
      </c>
      <c r="M840" s="4">
        <f>_xlfn.NUMBERVALUE(Test_Length_Start[[#This Row],[Column11]])</f>
        <v>0.50202038938293003</v>
      </c>
      <c r="N840" s="8">
        <f>Tableau2[[#This Row],[Longueur manquante]]-(6-Tableau2[[#This Row],[longueur]])</f>
        <v>-1.4816808017120302</v>
      </c>
    </row>
    <row r="841" spans="2:14" x14ac:dyDescent="0.25">
      <c r="B841" s="3" t="str">
        <f t="shared" si="26"/>
        <v>16</v>
      </c>
      <c r="C841" s="4" t="str">
        <f>Test_Length_Start[[#This Row],[Column1]]</f>
        <v>16-Camera-0,05</v>
      </c>
      <c r="D841" s="3">
        <f t="shared" si="27"/>
        <v>0.5</v>
      </c>
      <c r="E841" s="4">
        <f>_xlfn.NUMBERVALUE(Test_Length_Start[[#This Row],[Column2]])</f>
        <v>65.272069278110294</v>
      </c>
      <c r="F841" s="4">
        <f>_xlfn.NUMBERVALUE(Test_Length_Start[[#This Row],[Column3]])</f>
        <v>4.1968754641750499</v>
      </c>
      <c r="G841" s="4">
        <f>_xlfn.NUMBERVALUE(Test_Length_Start[[#This Row],[Column4]])</f>
        <v>4.2967681654108303E-2</v>
      </c>
      <c r="H841" s="4">
        <f>_xlfn.NUMBERVALUE(Test_Length_Start[[#This Row],[Column5]])</f>
        <v>0.13845707694547801</v>
      </c>
      <c r="I841" s="4">
        <f>_xlfn.NUMBERVALUE(Test_Length_Start[[#This Row],[Column6]])</f>
        <v>2.3344046910848699E-2</v>
      </c>
      <c r="J841" s="4">
        <f>_xlfn.NUMBERVALUE(Test_Length_Start[[#This Row],[Column7]])</f>
        <v>8.4264093206687998E-2</v>
      </c>
      <c r="K841" s="4">
        <f>_xlfn.NUMBERVALUE(Test_Length_Start[[#This Row],[Column12]])</f>
        <v>4.4417038910323701</v>
      </c>
      <c r="L841" s="8">
        <f>_xlfn.NUMBERVALUE(Test_Length_Start[[#This Row],[Column10]])</f>
        <v>0.38996544363347901</v>
      </c>
      <c r="M841" s="4">
        <f>_xlfn.NUMBERVALUE(Test_Length_Start[[#This Row],[Column11]])</f>
        <v>0.61799118691404697</v>
      </c>
      <c r="N841" s="8">
        <f>Tableau2[[#This Row],[Longueur manquante]]-(6-Tableau2[[#This Row],[longueur]])</f>
        <v>-1.1851333489109033</v>
      </c>
    </row>
    <row r="842" spans="2:14" x14ac:dyDescent="0.25">
      <c r="B842" s="3" t="str">
        <f t="shared" si="26"/>
        <v>16</v>
      </c>
      <c r="C842" s="4" t="str">
        <f>Test_Length_Start[[#This Row],[Column1]]</f>
        <v>16-Camera-0,1</v>
      </c>
      <c r="D842" s="3">
        <f t="shared" si="27"/>
        <v>1</v>
      </c>
      <c r="E842" s="4">
        <f>_xlfn.NUMBERVALUE(Test_Length_Start[[#This Row],[Column2]])</f>
        <v>88.623131125866806</v>
      </c>
      <c r="F842" s="4">
        <f>_xlfn.NUMBERVALUE(Test_Length_Start[[#This Row],[Column3]])</f>
        <v>4.2462067452895704</v>
      </c>
      <c r="G842" s="4">
        <f>_xlfn.NUMBERVALUE(Test_Length_Start[[#This Row],[Column4]])</f>
        <v>3.9301139107251998E-2</v>
      </c>
      <c r="H842" s="4">
        <f>_xlfn.NUMBERVALUE(Test_Length_Start[[#This Row],[Column5]])</f>
        <v>0.137024698305547</v>
      </c>
      <c r="I842" s="4">
        <f>_xlfn.NUMBERVALUE(Test_Length_Start[[#This Row],[Column6]])</f>
        <v>2.8621932572089399E-2</v>
      </c>
      <c r="J842" s="4">
        <f>_xlfn.NUMBERVALUE(Test_Length_Start[[#This Row],[Column7]])</f>
        <v>9.0626509246963305E-2</v>
      </c>
      <c r="K842" s="4">
        <f>_xlfn.NUMBERVALUE(Test_Length_Start[[#This Row],[Column12]])</f>
        <v>3.92001949902623</v>
      </c>
      <c r="L842" s="8">
        <f>_xlfn.NUMBERVALUE(Test_Length_Start[[#This Row],[Column10]])</f>
        <v>0.28075695688568603</v>
      </c>
      <c r="M842" s="4">
        <f>_xlfn.NUMBERVALUE(Test_Length_Start[[#This Row],[Column11]])</f>
        <v>0.57647787022652797</v>
      </c>
      <c r="N842" s="8">
        <f>Tableau2[[#This Row],[Longueur manquante]]-(6-Tableau2[[#This Row],[longueur]])</f>
        <v>-1.1773153844839017</v>
      </c>
    </row>
    <row r="843" spans="2:14" x14ac:dyDescent="0.25">
      <c r="B843" s="3" t="str">
        <f t="shared" si="26"/>
        <v>16</v>
      </c>
      <c r="C843" s="4" t="str">
        <f>Test_Length_Start[[#This Row],[Column1]]</f>
        <v>16-Camera-0,1</v>
      </c>
      <c r="D843" s="3">
        <f t="shared" si="27"/>
        <v>1</v>
      </c>
      <c r="E843" s="4">
        <f>_xlfn.NUMBERVALUE(Test_Length_Start[[#This Row],[Column2]])</f>
        <v>79.298318443154599</v>
      </c>
      <c r="F843" s="4">
        <f>_xlfn.NUMBERVALUE(Test_Length_Start[[#This Row],[Column3]])</f>
        <v>4.3951894249249897</v>
      </c>
      <c r="G843" s="4">
        <f>_xlfn.NUMBERVALUE(Test_Length_Start[[#This Row],[Column4]])</f>
        <v>0.113022174201253</v>
      </c>
      <c r="H843" s="4">
        <f>_xlfn.NUMBERVALUE(Test_Length_Start[[#This Row],[Column5]])</f>
        <v>0.187295964974519</v>
      </c>
      <c r="I843" s="4">
        <f>_xlfn.NUMBERVALUE(Test_Length_Start[[#This Row],[Column6]])</f>
        <v>6.3869218462187405E-2</v>
      </c>
      <c r="J843" s="4">
        <f>_xlfn.NUMBERVALUE(Test_Length_Start[[#This Row],[Column7]])</f>
        <v>0.15032968954096701</v>
      </c>
      <c r="K843" s="4">
        <f>_xlfn.NUMBERVALUE(Test_Length_Start[[#This Row],[Column12]])</f>
        <v>4.3779857549816299</v>
      </c>
      <c r="L843" s="8">
        <f>_xlfn.NUMBERVALUE(Test_Length_Start[[#This Row],[Column10]])</f>
        <v>0.43603887818992998</v>
      </c>
      <c r="M843" s="4">
        <f>_xlfn.NUMBERVALUE(Test_Length_Start[[#This Row],[Column11]])</f>
        <v>0.61831572905992105</v>
      </c>
      <c r="N843" s="8">
        <f>Tableau2[[#This Row],[Longueur manquante]]-(6-Tableau2[[#This Row],[longueur]])</f>
        <v>-0.9864948460150893</v>
      </c>
    </row>
    <row r="844" spans="2:14" x14ac:dyDescent="0.25">
      <c r="B844" s="3" t="str">
        <f t="shared" si="26"/>
        <v>16</v>
      </c>
      <c r="C844" s="4" t="str">
        <f>Test_Length_Start[[#This Row],[Column1]]</f>
        <v>16-Camera-0,1</v>
      </c>
      <c r="D844" s="3">
        <f t="shared" si="27"/>
        <v>1</v>
      </c>
      <c r="E844" s="4">
        <f>_xlfn.NUMBERVALUE(Test_Length_Start[[#This Row],[Column2]])</f>
        <v>58.269852823068099</v>
      </c>
      <c r="F844" s="4">
        <f>_xlfn.NUMBERVALUE(Test_Length_Start[[#This Row],[Column3]])</f>
        <v>4.2405575470790504</v>
      </c>
      <c r="G844" s="4">
        <f>_xlfn.NUMBERVALUE(Test_Length_Start[[#This Row],[Column4]])</f>
        <v>0.11672939945276301</v>
      </c>
      <c r="H844" s="4">
        <f>_xlfn.NUMBERVALUE(Test_Length_Start[[#This Row],[Column5]])</f>
        <v>0.1838044421917</v>
      </c>
      <c r="I844" s="4">
        <f>_xlfn.NUMBERVALUE(Test_Length_Start[[#This Row],[Column6]])</f>
        <v>5.3740452816973303E-2</v>
      </c>
      <c r="J844" s="4">
        <f>_xlfn.NUMBERVALUE(Test_Length_Start[[#This Row],[Column7]])</f>
        <v>0.143508592986553</v>
      </c>
      <c r="K844" s="4">
        <f>_xlfn.NUMBERVALUE(Test_Length_Start[[#This Row],[Column12]])</f>
        <v>4.7558679389767304</v>
      </c>
      <c r="L844" s="8">
        <f>_xlfn.NUMBERVALUE(Test_Length_Start[[#This Row],[Column10]])</f>
        <v>0.44184094801902901</v>
      </c>
      <c r="M844" s="4">
        <f>_xlfn.NUMBERVALUE(Test_Length_Start[[#This Row],[Column11]])</f>
        <v>0.63998084829150603</v>
      </c>
      <c r="N844" s="8">
        <f>Tableau2[[#This Row],[Longueur manquante]]-(6-Tableau2[[#This Row],[longueur]])</f>
        <v>-1.1194616046294437</v>
      </c>
    </row>
    <row r="845" spans="2:14" x14ac:dyDescent="0.25">
      <c r="B845" s="3" t="str">
        <f t="shared" si="26"/>
        <v>16</v>
      </c>
      <c r="C845" s="4" t="str">
        <f>Test_Length_Start[[#This Row],[Column1]]</f>
        <v>16-Camera-0,1</v>
      </c>
      <c r="D845" s="3">
        <f t="shared" si="27"/>
        <v>1</v>
      </c>
      <c r="E845" s="4">
        <f>_xlfn.NUMBERVALUE(Test_Length_Start[[#This Row],[Column2]])</f>
        <v>79.374029925058295</v>
      </c>
      <c r="F845" s="4">
        <f>_xlfn.NUMBERVALUE(Test_Length_Start[[#This Row],[Column3]])</f>
        <v>4.0391169609586699</v>
      </c>
      <c r="G845" s="4">
        <f>_xlfn.NUMBERVALUE(Test_Length_Start[[#This Row],[Column4]])</f>
        <v>3.6096184898059998E-2</v>
      </c>
      <c r="H845" s="4">
        <f>_xlfn.NUMBERVALUE(Test_Length_Start[[#This Row],[Column5]])</f>
        <v>0.123583405506292</v>
      </c>
      <c r="I845" s="4">
        <f>_xlfn.NUMBERVALUE(Test_Length_Start[[#This Row],[Column6]])</f>
        <v>3.4481022261703798E-2</v>
      </c>
      <c r="J845" s="4">
        <f>_xlfn.NUMBERVALUE(Test_Length_Start[[#This Row],[Column7]])</f>
        <v>8.0053374335694705E-2</v>
      </c>
      <c r="K845" s="4">
        <f>_xlfn.NUMBERVALUE(Test_Length_Start[[#This Row],[Column12]])</f>
        <v>3.9753515630727598</v>
      </c>
      <c r="L845" s="8">
        <f>_xlfn.NUMBERVALUE(Test_Length_Start[[#This Row],[Column10]])</f>
        <v>0.11246627377801401</v>
      </c>
      <c r="M845" s="4">
        <f>_xlfn.NUMBERVALUE(Test_Length_Start[[#This Row],[Column11]])</f>
        <v>0.53900711717864103</v>
      </c>
      <c r="N845" s="8">
        <f>Tableau2[[#This Row],[Longueur manquante]]-(6-Tableau2[[#This Row],[longueur]])</f>
        <v>-1.4218759218626891</v>
      </c>
    </row>
    <row r="846" spans="2:14" x14ac:dyDescent="0.25">
      <c r="B846" s="3" t="str">
        <f t="shared" si="26"/>
        <v>16</v>
      </c>
      <c r="C846" s="4" t="str">
        <f>Test_Length_Start[[#This Row],[Column1]]</f>
        <v>16-Camera-0,1</v>
      </c>
      <c r="D846" s="3">
        <f t="shared" si="27"/>
        <v>1</v>
      </c>
      <c r="E846" s="4">
        <f>_xlfn.NUMBERVALUE(Test_Length_Start[[#This Row],[Column2]])</f>
        <v>74.478679873419395</v>
      </c>
      <c r="F846" s="4">
        <f>_xlfn.NUMBERVALUE(Test_Length_Start[[#This Row],[Column3]])</f>
        <v>4.0964615546929197</v>
      </c>
      <c r="G846" s="4">
        <f>_xlfn.NUMBERVALUE(Test_Length_Start[[#This Row],[Column4]])</f>
        <v>9.5559884442821194E-2</v>
      </c>
      <c r="H846" s="4">
        <f>_xlfn.NUMBERVALUE(Test_Length_Start[[#This Row],[Column5]])</f>
        <v>0.175002284405334</v>
      </c>
      <c r="I846" s="4">
        <f>_xlfn.NUMBERVALUE(Test_Length_Start[[#This Row],[Column6]])</f>
        <v>6.9107046833834201E-2</v>
      </c>
      <c r="J846" s="4">
        <f>_xlfn.NUMBERVALUE(Test_Length_Start[[#This Row],[Column7]])</f>
        <v>0.14872780224775101</v>
      </c>
      <c r="K846" s="4">
        <f>_xlfn.NUMBERVALUE(Test_Length_Start[[#This Row],[Column12]])</f>
        <v>3.9953901359112902</v>
      </c>
      <c r="L846" s="8">
        <f>_xlfn.NUMBERVALUE(Test_Length_Start[[#This Row],[Column10]])</f>
        <v>0.378820625934702</v>
      </c>
      <c r="M846" s="4">
        <f>_xlfn.NUMBERVALUE(Test_Length_Start[[#This Row],[Column11]])</f>
        <v>0.57839854548838099</v>
      </c>
      <c r="N846" s="8">
        <f>Tableau2[[#This Row],[Longueur manquante]]-(6-Tableau2[[#This Row],[longueur]])</f>
        <v>-1.3251398998186992</v>
      </c>
    </row>
    <row r="847" spans="2:14" x14ac:dyDescent="0.25">
      <c r="B847" s="3" t="str">
        <f t="shared" si="26"/>
        <v>16</v>
      </c>
      <c r="C847" s="4" t="str">
        <f>Test_Length_Start[[#This Row],[Column1]]</f>
        <v>16-Camera-0,1</v>
      </c>
      <c r="D847" s="3">
        <f t="shared" si="27"/>
        <v>1</v>
      </c>
      <c r="E847" s="4">
        <f>_xlfn.NUMBERVALUE(Test_Length_Start[[#This Row],[Column2]])</f>
        <v>85.127894196571205</v>
      </c>
      <c r="F847" s="4">
        <f>_xlfn.NUMBERVALUE(Test_Length_Start[[#This Row],[Column3]])</f>
        <v>4.2331323023307901</v>
      </c>
      <c r="G847" s="4">
        <f>_xlfn.NUMBERVALUE(Test_Length_Start[[#This Row],[Column4]])</f>
        <v>4.7537232116346598E-2</v>
      </c>
      <c r="H847" s="4">
        <f>_xlfn.NUMBERVALUE(Test_Length_Start[[#This Row],[Column5]])</f>
        <v>0.14297996380634601</v>
      </c>
      <c r="I847" s="4">
        <f>_xlfn.NUMBERVALUE(Test_Length_Start[[#This Row],[Column6]])</f>
        <v>3.8782818874606703E-2</v>
      </c>
      <c r="J847" s="4">
        <f>_xlfn.NUMBERVALUE(Test_Length_Start[[#This Row],[Column7]])</f>
        <v>9.8111065657646698E-2</v>
      </c>
      <c r="K847" s="4">
        <f>_xlfn.NUMBERVALUE(Test_Length_Start[[#This Row],[Column12]])</f>
        <v>4.3576481998898</v>
      </c>
      <c r="L847" s="8">
        <f>_xlfn.NUMBERVALUE(Test_Length_Start[[#This Row],[Column10]])</f>
        <v>0.28582020304568501</v>
      </c>
      <c r="M847" s="4">
        <f>_xlfn.NUMBERVALUE(Test_Length_Start[[#This Row],[Column11]])</f>
        <v>0.58368674535679899</v>
      </c>
      <c r="N847" s="8">
        <f>Tableau2[[#This Row],[Longueur manquante]]-(6-Tableau2[[#This Row],[longueur]])</f>
        <v>-1.1831809523124108</v>
      </c>
    </row>
    <row r="848" spans="2:14" x14ac:dyDescent="0.25">
      <c r="B848" s="3" t="str">
        <f t="shared" si="26"/>
        <v>16</v>
      </c>
      <c r="C848" s="4" t="str">
        <f>Test_Length_Start[[#This Row],[Column1]]</f>
        <v>16-Camera-0,1</v>
      </c>
      <c r="D848" s="3">
        <f t="shared" si="27"/>
        <v>1</v>
      </c>
      <c r="E848" s="4">
        <f>_xlfn.NUMBERVALUE(Test_Length_Start[[#This Row],[Column2]])</f>
        <v>76.260582026739399</v>
      </c>
      <c r="F848" s="4">
        <f>_xlfn.NUMBERVALUE(Test_Length_Start[[#This Row],[Column3]])</f>
        <v>3.6294833902814601</v>
      </c>
      <c r="G848" s="4">
        <f>_xlfn.NUMBERVALUE(Test_Length_Start[[#This Row],[Column4]])</f>
        <v>5.5690288492779703E-2</v>
      </c>
      <c r="H848" s="4">
        <f>_xlfn.NUMBERVALUE(Test_Length_Start[[#This Row],[Column5]])</f>
        <v>0.162479896646408</v>
      </c>
      <c r="I848" s="4">
        <f>_xlfn.NUMBERVALUE(Test_Length_Start[[#This Row],[Column6]])</f>
        <v>4.60154759240268E-2</v>
      </c>
      <c r="J848" s="4">
        <f>_xlfn.NUMBERVALUE(Test_Length_Start[[#This Row],[Column7]])</f>
        <v>0.123961118116615</v>
      </c>
      <c r="K848" s="4">
        <f>_xlfn.NUMBERVALUE(Test_Length_Start[[#This Row],[Column12]])</f>
        <v>4.15849568101111</v>
      </c>
      <c r="L848" s="8">
        <f>_xlfn.NUMBERVALUE(Test_Length_Start[[#This Row],[Column10]])</f>
        <v>0.18122428767957299</v>
      </c>
      <c r="M848" s="4">
        <f>_xlfn.NUMBERVALUE(Test_Length_Start[[#This Row],[Column11]])</f>
        <v>0.53227757815379395</v>
      </c>
      <c r="N848" s="8">
        <f>Tableau2[[#This Row],[Longueur manquante]]-(6-Tableau2[[#This Row],[longueur]])</f>
        <v>-1.8382390315647461</v>
      </c>
    </row>
    <row r="849" spans="2:14" x14ac:dyDescent="0.25">
      <c r="B849" s="3" t="str">
        <f t="shared" si="26"/>
        <v>16</v>
      </c>
      <c r="C849" s="4" t="str">
        <f>Test_Length_Start[[#This Row],[Column1]]</f>
        <v>16-Camera-0,1</v>
      </c>
      <c r="D849" s="3">
        <f t="shared" si="27"/>
        <v>1</v>
      </c>
      <c r="E849" s="4">
        <f>_xlfn.NUMBERVALUE(Test_Length_Start[[#This Row],[Column2]])</f>
        <v>82.993964597300007</v>
      </c>
      <c r="F849" s="4">
        <f>_xlfn.NUMBERVALUE(Test_Length_Start[[#This Row],[Column3]])</f>
        <v>3.6352406832907098</v>
      </c>
      <c r="G849" s="4">
        <f>_xlfn.NUMBERVALUE(Test_Length_Start[[#This Row],[Column4]])</f>
        <v>4.1890933889081702E-2</v>
      </c>
      <c r="H849" s="4">
        <f>_xlfn.NUMBERVALUE(Test_Length_Start[[#This Row],[Column5]])</f>
        <v>0.140892369444759</v>
      </c>
      <c r="I849" s="4">
        <f>_xlfn.NUMBERVALUE(Test_Length_Start[[#This Row],[Column6]])</f>
        <v>3.9367978215255402E-2</v>
      </c>
      <c r="J849" s="4">
        <f>_xlfn.NUMBERVALUE(Test_Length_Start[[#This Row],[Column7]])</f>
        <v>9.7751230129194705E-2</v>
      </c>
      <c r="K849" s="4">
        <f>_xlfn.NUMBERVALUE(Test_Length_Start[[#This Row],[Column12]])</f>
        <v>4.14911006297916</v>
      </c>
      <c r="L849" s="8">
        <f>_xlfn.NUMBERVALUE(Test_Length_Start[[#This Row],[Column10]])</f>
        <v>0.109430612591046</v>
      </c>
      <c r="M849" s="4">
        <f>_xlfn.NUMBERVALUE(Test_Length_Start[[#This Row],[Column11]])</f>
        <v>0.54233153956482205</v>
      </c>
      <c r="N849" s="8">
        <f>Tableau2[[#This Row],[Longueur manquante]]-(6-Tableau2[[#This Row],[longueur]])</f>
        <v>-1.8224277771444681</v>
      </c>
    </row>
    <row r="850" spans="2:14" x14ac:dyDescent="0.25">
      <c r="B850" s="3" t="str">
        <f t="shared" si="26"/>
        <v>16</v>
      </c>
      <c r="C850" s="4" t="str">
        <f>Test_Length_Start[[#This Row],[Column1]]</f>
        <v>16-Camera-0,1</v>
      </c>
      <c r="D850" s="3">
        <f t="shared" si="27"/>
        <v>1</v>
      </c>
      <c r="E850" s="4">
        <f>_xlfn.NUMBERVALUE(Test_Length_Start[[#This Row],[Column2]])</f>
        <v>66.087631069491806</v>
      </c>
      <c r="F850" s="4">
        <f>_xlfn.NUMBERVALUE(Test_Length_Start[[#This Row],[Column3]])</f>
        <v>3.8114697157514001</v>
      </c>
      <c r="G850" s="4">
        <f>_xlfn.NUMBERVALUE(Test_Length_Start[[#This Row],[Column4]])</f>
        <v>9.4854081211244903E-2</v>
      </c>
      <c r="H850" s="4">
        <f>_xlfn.NUMBERVALUE(Test_Length_Start[[#This Row],[Column5]])</f>
        <v>0.17063685832242001</v>
      </c>
      <c r="I850" s="4">
        <f>_xlfn.NUMBERVALUE(Test_Length_Start[[#This Row],[Column6]])</f>
        <v>6.8581355023552407E-2</v>
      </c>
      <c r="J850" s="4">
        <f>_xlfn.NUMBERVALUE(Test_Length_Start[[#This Row],[Column7]])</f>
        <v>0.14449781739051601</v>
      </c>
      <c r="K850" s="4">
        <f>_xlfn.NUMBERVALUE(Test_Length_Start[[#This Row],[Column12]])</f>
        <v>4.2731825060909596</v>
      </c>
      <c r="L850" s="8">
        <f>_xlfn.NUMBERVALUE(Test_Length_Start[[#This Row],[Column10]])</f>
        <v>0.35928297795256597</v>
      </c>
      <c r="M850" s="4">
        <f>_xlfn.NUMBERVALUE(Test_Length_Start[[#This Row],[Column11]])</f>
        <v>0.60280600045765997</v>
      </c>
      <c r="N850" s="8">
        <f>Tableau2[[#This Row],[Longueur manquante]]-(6-Tableau2[[#This Row],[longueur]])</f>
        <v>-1.58572428379094</v>
      </c>
    </row>
    <row r="851" spans="2:14" x14ac:dyDescent="0.25">
      <c r="B851" s="3" t="str">
        <f t="shared" si="26"/>
        <v>16</v>
      </c>
      <c r="C851" s="4" t="str">
        <f>Test_Length_Start[[#This Row],[Column1]]</f>
        <v>16-Camera-0,1</v>
      </c>
      <c r="D851" s="3">
        <f t="shared" si="27"/>
        <v>1</v>
      </c>
      <c r="E851" s="4">
        <f>_xlfn.NUMBERVALUE(Test_Length_Start[[#This Row],[Column2]])</f>
        <v>89.327343857662697</v>
      </c>
      <c r="F851" s="4">
        <f>_xlfn.NUMBERVALUE(Test_Length_Start[[#This Row],[Column3]])</f>
        <v>3.94305414598624</v>
      </c>
      <c r="G851" s="4">
        <f>_xlfn.NUMBERVALUE(Test_Length_Start[[#This Row],[Column4]])</f>
        <v>6.11035111577879E-2</v>
      </c>
      <c r="H851" s="4">
        <f>_xlfn.NUMBERVALUE(Test_Length_Start[[#This Row],[Column5]])</f>
        <v>0.150595129989123</v>
      </c>
      <c r="I851" s="4">
        <f>_xlfn.NUMBERVALUE(Test_Length_Start[[#This Row],[Column6]])</f>
        <v>5.6321483190252201E-2</v>
      </c>
      <c r="J851" s="4">
        <f>_xlfn.NUMBERVALUE(Test_Length_Start[[#This Row],[Column7]])</f>
        <v>0.120006693387888</v>
      </c>
      <c r="K851" s="4">
        <f>_xlfn.NUMBERVALUE(Test_Length_Start[[#This Row],[Column12]])</f>
        <v>4.2236649040132699</v>
      </c>
      <c r="L851" s="8">
        <f>_xlfn.NUMBERVALUE(Test_Length_Start[[#This Row],[Column10]])</f>
        <v>0.17547919470751</v>
      </c>
      <c r="M851" s="4">
        <f>_xlfn.NUMBERVALUE(Test_Length_Start[[#This Row],[Column11]])</f>
        <v>0.56332940731888903</v>
      </c>
      <c r="N851" s="8">
        <f>Tableau2[[#This Row],[Longueur manquante]]-(6-Tableau2[[#This Row],[longueur]])</f>
        <v>-1.4936164466948709</v>
      </c>
    </row>
    <row r="852" spans="2:14" x14ac:dyDescent="0.25">
      <c r="B852" s="3" t="str">
        <f t="shared" si="26"/>
        <v>16</v>
      </c>
      <c r="C852" s="4" t="str">
        <f>Test_Length_Start[[#This Row],[Column1]]</f>
        <v>16-Camera-0,1</v>
      </c>
      <c r="D852" s="3">
        <f t="shared" si="27"/>
        <v>1</v>
      </c>
      <c r="E852" s="4">
        <f>_xlfn.NUMBERVALUE(Test_Length_Start[[#This Row],[Column2]])</f>
        <v>76.752044979052798</v>
      </c>
      <c r="F852" s="4">
        <f>_xlfn.NUMBERVALUE(Test_Length_Start[[#This Row],[Column3]])</f>
        <v>3.81878554111664</v>
      </c>
      <c r="G852" s="4">
        <f>_xlfn.NUMBERVALUE(Test_Length_Start[[#This Row],[Column4]])</f>
        <v>4.7214619332455202E-2</v>
      </c>
      <c r="H852" s="4">
        <f>_xlfn.NUMBERVALUE(Test_Length_Start[[#This Row],[Column5]])</f>
        <v>0.134185773300219</v>
      </c>
      <c r="I852" s="4">
        <f>_xlfn.NUMBERVALUE(Test_Length_Start[[#This Row],[Column6]])</f>
        <v>3.1056171288932202E-2</v>
      </c>
      <c r="J852" s="4">
        <f>_xlfn.NUMBERVALUE(Test_Length_Start[[#This Row],[Column7]])</f>
        <v>0.104398914318947</v>
      </c>
      <c r="K852" s="4">
        <f>_xlfn.NUMBERVALUE(Test_Length_Start[[#This Row],[Column12]])</f>
        <v>3.8673474399838499</v>
      </c>
      <c r="L852" s="8">
        <f>_xlfn.NUMBERVALUE(Test_Length_Start[[#This Row],[Column10]])</f>
        <v>0.150495118687138</v>
      </c>
      <c r="M852" s="4">
        <f>_xlfn.NUMBERVALUE(Test_Length_Start[[#This Row],[Column11]])</f>
        <v>0.55384413824990297</v>
      </c>
      <c r="N852" s="8">
        <f>Tableau2[[#This Row],[Longueur manquante]]-(6-Tableau2[[#This Row],[longueur]])</f>
        <v>-1.6273703206334571</v>
      </c>
    </row>
    <row r="853" spans="2:14" x14ac:dyDescent="0.25">
      <c r="B853" s="3" t="str">
        <f t="shared" si="26"/>
        <v>16</v>
      </c>
      <c r="C853" s="4" t="str">
        <f>Test_Length_Start[[#This Row],[Column1]]</f>
        <v>16-Camera-0,1</v>
      </c>
      <c r="D853" s="3">
        <f t="shared" si="27"/>
        <v>1</v>
      </c>
      <c r="E853" s="4">
        <f>_xlfn.NUMBERVALUE(Test_Length_Start[[#This Row],[Column2]])</f>
        <v>66.355836520021001</v>
      </c>
      <c r="F853" s="4">
        <f>_xlfn.NUMBERVALUE(Test_Length_Start[[#This Row],[Column3]])</f>
        <v>3.7893601264381198</v>
      </c>
      <c r="G853" s="4">
        <f>_xlfn.NUMBERVALUE(Test_Length_Start[[#This Row],[Column4]])</f>
        <v>8.9893986272664803E-2</v>
      </c>
      <c r="H853" s="4">
        <f>_xlfn.NUMBERVALUE(Test_Length_Start[[#This Row],[Column5]])</f>
        <v>0.15387758871832499</v>
      </c>
      <c r="I853" s="4">
        <f>_xlfn.NUMBERVALUE(Test_Length_Start[[#This Row],[Column6]])</f>
        <v>7.84520663919267E-2</v>
      </c>
      <c r="J853" s="4">
        <f>_xlfn.NUMBERVALUE(Test_Length_Start[[#This Row],[Column7]])</f>
        <v>0.13432422408669101</v>
      </c>
      <c r="K853" s="4">
        <f>_xlfn.NUMBERVALUE(Test_Length_Start[[#This Row],[Column12]])</f>
        <v>4.7965652149869102</v>
      </c>
      <c r="L853" s="8">
        <f>_xlfn.NUMBERVALUE(Test_Length_Start[[#This Row],[Column10]])</f>
        <v>0.245574459781572</v>
      </c>
      <c r="M853" s="4">
        <f>_xlfn.NUMBERVALUE(Test_Length_Start[[#This Row],[Column11]])</f>
        <v>0.53678337909152296</v>
      </c>
      <c r="N853" s="8">
        <f>Tableau2[[#This Row],[Longueur manquante]]-(6-Tableau2[[#This Row],[longueur]])</f>
        <v>-1.6738564944703573</v>
      </c>
    </row>
    <row r="854" spans="2:14" x14ac:dyDescent="0.25">
      <c r="B854" s="3" t="str">
        <f t="shared" si="26"/>
        <v>16</v>
      </c>
      <c r="C854" s="4" t="str">
        <f>Test_Length_Start[[#This Row],[Column1]]</f>
        <v>16-Camera-0,1</v>
      </c>
      <c r="D854" s="3">
        <f t="shared" si="27"/>
        <v>1</v>
      </c>
      <c r="E854" s="4">
        <f>_xlfn.NUMBERVALUE(Test_Length_Start[[#This Row],[Column2]])</f>
        <v>83.790952782417094</v>
      </c>
      <c r="F854" s="4">
        <f>_xlfn.NUMBERVALUE(Test_Length_Start[[#This Row],[Column3]])</f>
        <v>3.95646724869342</v>
      </c>
      <c r="G854" s="4">
        <f>_xlfn.NUMBERVALUE(Test_Length_Start[[#This Row],[Column4]])</f>
        <v>2.9934092434017401E-2</v>
      </c>
      <c r="H854" s="4">
        <f>_xlfn.NUMBERVALUE(Test_Length_Start[[#This Row],[Column5]])</f>
        <v>0.129667983310785</v>
      </c>
      <c r="I854" s="4">
        <f>_xlfn.NUMBERVALUE(Test_Length_Start[[#This Row],[Column6]])</f>
        <v>2.26782324236127E-2</v>
      </c>
      <c r="J854" s="4">
        <f>_xlfn.NUMBERVALUE(Test_Length_Start[[#This Row],[Column7]])</f>
        <v>8.5739400252466499E-2</v>
      </c>
      <c r="K854" s="4">
        <f>_xlfn.NUMBERVALUE(Test_Length_Start[[#This Row],[Column12]])</f>
        <v>4.7060754139674801</v>
      </c>
      <c r="L854" s="8">
        <f>_xlfn.NUMBERVALUE(Test_Length_Start[[#This Row],[Column10]])</f>
        <v>0.143233600465031</v>
      </c>
      <c r="M854" s="4">
        <f>_xlfn.NUMBERVALUE(Test_Length_Start[[#This Row],[Column11]])</f>
        <v>0.56478373684176397</v>
      </c>
      <c r="N854" s="8">
        <f>Tableau2[[#This Row],[Longueur manquante]]-(6-Tableau2[[#This Row],[longueur]])</f>
        <v>-1.4787490144648161</v>
      </c>
    </row>
    <row r="855" spans="2:14" x14ac:dyDescent="0.25">
      <c r="B855" s="3" t="str">
        <f t="shared" si="26"/>
        <v>16</v>
      </c>
      <c r="C855" s="4" t="str">
        <f>Test_Length_Start[[#This Row],[Column1]]</f>
        <v>16-Camera-0,1</v>
      </c>
      <c r="D855" s="3">
        <f t="shared" si="27"/>
        <v>1</v>
      </c>
      <c r="E855" s="4">
        <f>_xlfn.NUMBERVALUE(Test_Length_Start[[#This Row],[Column2]])</f>
        <v>55.886418041192996</v>
      </c>
      <c r="F855" s="4">
        <f>_xlfn.NUMBERVALUE(Test_Length_Start[[#This Row],[Column3]])</f>
        <v>4.2221823555247502</v>
      </c>
      <c r="G855" s="4">
        <f>_xlfn.NUMBERVALUE(Test_Length_Start[[#This Row],[Column4]])</f>
        <v>6.7158693529480798E-2</v>
      </c>
      <c r="H855" s="4">
        <f>_xlfn.NUMBERVALUE(Test_Length_Start[[#This Row],[Column5]])</f>
        <v>0.14955165692963299</v>
      </c>
      <c r="I855" s="4">
        <f>_xlfn.NUMBERVALUE(Test_Length_Start[[#This Row],[Column6]])</f>
        <v>4.2747723994334998E-2</v>
      </c>
      <c r="J855" s="4">
        <f>_xlfn.NUMBERVALUE(Test_Length_Start[[#This Row],[Column7]])</f>
        <v>0.1239275932473</v>
      </c>
      <c r="K855" s="4">
        <f>_xlfn.NUMBERVALUE(Test_Length_Start[[#This Row],[Column12]])</f>
        <v>4.9413183819269699</v>
      </c>
      <c r="L855" s="8">
        <f>_xlfn.NUMBERVALUE(Test_Length_Start[[#This Row],[Column10]])</f>
        <v>0.34435390850360598</v>
      </c>
      <c r="M855" s="4">
        <f>_xlfn.NUMBERVALUE(Test_Length_Start[[#This Row],[Column11]])</f>
        <v>0.57393599089344205</v>
      </c>
      <c r="N855" s="8">
        <f>Tableau2[[#This Row],[Longueur manquante]]-(6-Tableau2[[#This Row],[longueur]])</f>
        <v>-1.2038816535818078</v>
      </c>
    </row>
    <row r="856" spans="2:14" x14ac:dyDescent="0.25">
      <c r="B856" s="3" t="str">
        <f t="shared" si="26"/>
        <v>16</v>
      </c>
      <c r="C856" s="4" t="str">
        <f>Test_Length_Start[[#This Row],[Column1]]</f>
        <v>16-Camera-0,1</v>
      </c>
      <c r="D856" s="3">
        <f t="shared" si="27"/>
        <v>1</v>
      </c>
      <c r="E856" s="4">
        <f>_xlfn.NUMBERVALUE(Test_Length_Start[[#This Row],[Column2]])</f>
        <v>84.094892501419594</v>
      </c>
      <c r="F856" s="4">
        <f>_xlfn.NUMBERVALUE(Test_Length_Start[[#This Row],[Column3]])</f>
        <v>4.0159012077002503</v>
      </c>
      <c r="G856" s="4">
        <f>_xlfn.NUMBERVALUE(Test_Length_Start[[#This Row],[Column4]])</f>
        <v>4.9950395167667798E-2</v>
      </c>
      <c r="H856" s="4">
        <f>_xlfn.NUMBERVALUE(Test_Length_Start[[#This Row],[Column5]])</f>
        <v>0.140226983839146</v>
      </c>
      <c r="I856" s="4">
        <f>_xlfn.NUMBERVALUE(Test_Length_Start[[#This Row],[Column6]])</f>
        <v>5.3091495533694799E-2</v>
      </c>
      <c r="J856" s="4">
        <f>_xlfn.NUMBERVALUE(Test_Length_Start[[#This Row],[Column7]])</f>
        <v>9.4588874137670101E-2</v>
      </c>
      <c r="K856" s="4">
        <f>_xlfn.NUMBERVALUE(Test_Length_Start[[#This Row],[Column12]])</f>
        <v>3.9514277470298098</v>
      </c>
      <c r="L856" s="8">
        <f>_xlfn.NUMBERVALUE(Test_Length_Start[[#This Row],[Column10]])</f>
        <v>0.10764387932380499</v>
      </c>
      <c r="M856" s="4">
        <f>_xlfn.NUMBERVALUE(Test_Length_Start[[#This Row],[Column11]])</f>
        <v>0.57269964037193999</v>
      </c>
      <c r="N856" s="8">
        <f>Tableau2[[#This Row],[Longueur manquante]]-(6-Tableau2[[#This Row],[longueur]])</f>
        <v>-1.4113991519278097</v>
      </c>
    </row>
    <row r="857" spans="2:14" x14ac:dyDescent="0.25">
      <c r="B857" s="3" t="str">
        <f t="shared" si="26"/>
        <v>16</v>
      </c>
      <c r="C857" s="4" t="str">
        <f>Test_Length_Start[[#This Row],[Column1]]</f>
        <v>16-Camera-0,1</v>
      </c>
      <c r="D857" s="3">
        <f t="shared" si="27"/>
        <v>1</v>
      </c>
      <c r="E857" s="4">
        <f>_xlfn.NUMBERVALUE(Test_Length_Start[[#This Row],[Column2]])</f>
        <v>67.659431808586405</v>
      </c>
      <c r="F857" s="4">
        <f>_xlfn.NUMBERVALUE(Test_Length_Start[[#This Row],[Column3]])</f>
        <v>3.9667778600477299</v>
      </c>
      <c r="G857" s="4">
        <f>_xlfn.NUMBERVALUE(Test_Length_Start[[#This Row],[Column4]])</f>
        <v>6.6918955214982895E-2</v>
      </c>
      <c r="H857" s="4">
        <f>_xlfn.NUMBERVALUE(Test_Length_Start[[#This Row],[Column5]])</f>
        <v>0.151240541182904</v>
      </c>
      <c r="I857" s="4">
        <f>_xlfn.NUMBERVALUE(Test_Length_Start[[#This Row],[Column6]])</f>
        <v>5.8506306763536998E-2</v>
      </c>
      <c r="J857" s="4">
        <f>_xlfn.NUMBERVALUE(Test_Length_Start[[#This Row],[Column7]])</f>
        <v>0.12251576312349401</v>
      </c>
      <c r="K857" s="4">
        <f>_xlfn.NUMBERVALUE(Test_Length_Start[[#This Row],[Column12]])</f>
        <v>3.9607236700830901</v>
      </c>
      <c r="L857" s="8">
        <f>_xlfn.NUMBERVALUE(Test_Length_Start[[#This Row],[Column10]])</f>
        <v>0.17346604097068799</v>
      </c>
      <c r="M857" s="4">
        <f>_xlfn.NUMBERVALUE(Test_Length_Start[[#This Row],[Column11]])</f>
        <v>0.59529753828063403</v>
      </c>
      <c r="N857" s="8">
        <f>Tableau2[[#This Row],[Longueur manquante]]-(6-Tableau2[[#This Row],[longueur]])</f>
        <v>-1.437924601671636</v>
      </c>
    </row>
    <row r="858" spans="2:14" x14ac:dyDescent="0.25">
      <c r="B858" s="3" t="str">
        <f t="shared" si="26"/>
        <v>16</v>
      </c>
      <c r="C858" s="4" t="str">
        <f>Test_Length_Start[[#This Row],[Column1]]</f>
        <v>16-Camera-0,1</v>
      </c>
      <c r="D858" s="3">
        <f t="shared" si="27"/>
        <v>1</v>
      </c>
      <c r="E858" s="4">
        <f>_xlfn.NUMBERVALUE(Test_Length_Start[[#This Row],[Column2]])</f>
        <v>84.015153465414699</v>
      </c>
      <c r="F858" s="4">
        <f>_xlfn.NUMBERVALUE(Test_Length_Start[[#This Row],[Column3]])</f>
        <v>3.8553588675883299</v>
      </c>
      <c r="G858" s="4">
        <f>_xlfn.NUMBERVALUE(Test_Length_Start[[#This Row],[Column4]])</f>
        <v>5.8986747710494003E-2</v>
      </c>
      <c r="H858" s="4">
        <f>_xlfn.NUMBERVALUE(Test_Length_Start[[#This Row],[Column5]])</f>
        <v>0.14096754441180101</v>
      </c>
      <c r="I858" s="4">
        <f>_xlfn.NUMBERVALUE(Test_Length_Start[[#This Row],[Column6]])</f>
        <v>5.1484681597073603E-2</v>
      </c>
      <c r="J858" s="4">
        <f>_xlfn.NUMBERVALUE(Test_Length_Start[[#This Row],[Column7]])</f>
        <v>0.11451414615448401</v>
      </c>
      <c r="K858" s="4">
        <f>_xlfn.NUMBERVALUE(Test_Length_Start[[#This Row],[Column12]])</f>
        <v>4.5679593159584302</v>
      </c>
      <c r="L858" s="8">
        <f>_xlfn.NUMBERVALUE(Test_Length_Start[[#This Row],[Column10]])</f>
        <v>0.17283125860339901</v>
      </c>
      <c r="M858" s="4">
        <f>_xlfn.NUMBERVALUE(Test_Length_Start[[#This Row],[Column11]])</f>
        <v>0.553453100259376</v>
      </c>
      <c r="N858" s="8">
        <f>Tableau2[[#This Row],[Longueur manquante]]-(6-Tableau2[[#This Row],[longueur]])</f>
        <v>-1.591188032152294</v>
      </c>
    </row>
    <row r="859" spans="2:14" x14ac:dyDescent="0.25">
      <c r="B859" s="3" t="str">
        <f t="shared" si="26"/>
        <v>16</v>
      </c>
      <c r="C859" s="4" t="str">
        <f>Test_Length_Start[[#This Row],[Column1]]</f>
        <v>16-Camera-0,1</v>
      </c>
      <c r="D859" s="3">
        <f t="shared" si="27"/>
        <v>1</v>
      </c>
      <c r="E859" s="4">
        <f>_xlfn.NUMBERVALUE(Test_Length_Start[[#This Row],[Column2]])</f>
        <v>72.933908728431106</v>
      </c>
      <c r="F859" s="4">
        <f>_xlfn.NUMBERVALUE(Test_Length_Start[[#This Row],[Column3]])</f>
        <v>3.8772421442592102</v>
      </c>
      <c r="G859" s="4">
        <f>_xlfn.NUMBERVALUE(Test_Length_Start[[#This Row],[Column4]])</f>
        <v>4.39647341661265E-2</v>
      </c>
      <c r="H859" s="4">
        <f>_xlfn.NUMBERVALUE(Test_Length_Start[[#This Row],[Column5]])</f>
        <v>0.124717322904492</v>
      </c>
      <c r="I859" s="4">
        <f>_xlfn.NUMBERVALUE(Test_Length_Start[[#This Row],[Column6]])</f>
        <v>2.9504691078406E-2</v>
      </c>
      <c r="J859" s="4">
        <f>_xlfn.NUMBERVALUE(Test_Length_Start[[#This Row],[Column7]])</f>
        <v>9.0973254758836206E-2</v>
      </c>
      <c r="K859" s="4">
        <f>_xlfn.NUMBERVALUE(Test_Length_Start[[#This Row],[Column12]])</f>
        <v>3.9502099509118098</v>
      </c>
      <c r="L859" s="8">
        <f>_xlfn.NUMBERVALUE(Test_Length_Start[[#This Row],[Column10]])</f>
        <v>0.132485848610706</v>
      </c>
      <c r="M859" s="4">
        <f>_xlfn.NUMBERVALUE(Test_Length_Start[[#This Row],[Column11]])</f>
        <v>0.52091241529475696</v>
      </c>
      <c r="N859" s="8">
        <f>Tableau2[[#This Row],[Longueur manquante]]-(6-Tableau2[[#This Row],[longueur]])</f>
        <v>-1.6018454404460329</v>
      </c>
    </row>
    <row r="860" spans="2:14" x14ac:dyDescent="0.25">
      <c r="B860" s="3" t="str">
        <f t="shared" si="26"/>
        <v>16</v>
      </c>
      <c r="C860" s="4" t="str">
        <f>Test_Length_Start[[#This Row],[Column1]]</f>
        <v>16-Camera-0,1</v>
      </c>
      <c r="D860" s="3">
        <f t="shared" si="27"/>
        <v>1</v>
      </c>
      <c r="E860" s="4">
        <f>_xlfn.NUMBERVALUE(Test_Length_Start[[#This Row],[Column2]])</f>
        <v>72.8164164994282</v>
      </c>
      <c r="F860" s="4">
        <f>_xlfn.NUMBERVALUE(Test_Length_Start[[#This Row],[Column3]])</f>
        <v>4.27016984817348</v>
      </c>
      <c r="G860" s="4">
        <f>_xlfn.NUMBERVALUE(Test_Length_Start[[#This Row],[Column4]])</f>
        <v>0.127992502106864</v>
      </c>
      <c r="H860" s="4">
        <f>_xlfn.NUMBERVALUE(Test_Length_Start[[#This Row],[Column5]])</f>
        <v>0.19655115719102001</v>
      </c>
      <c r="I860" s="4">
        <f>_xlfn.NUMBERVALUE(Test_Length_Start[[#This Row],[Column6]])</f>
        <v>7.12804797914455E-2</v>
      </c>
      <c r="J860" s="4">
        <f>_xlfn.NUMBERVALUE(Test_Length_Start[[#This Row],[Column7]])</f>
        <v>0.162098243428592</v>
      </c>
      <c r="K860" s="4">
        <f>_xlfn.NUMBERVALUE(Test_Length_Start[[#This Row],[Column12]])</f>
        <v>4.3404939379543004</v>
      </c>
      <c r="L860" s="8">
        <f>_xlfn.NUMBERVALUE(Test_Length_Start[[#This Row],[Column10]])</f>
        <v>0.47406586394876299</v>
      </c>
      <c r="M860" s="4">
        <f>_xlfn.NUMBERVALUE(Test_Length_Start[[#This Row],[Column11]])</f>
        <v>0.61562987977171202</v>
      </c>
      <c r="N860" s="8">
        <f>Tableau2[[#This Row],[Longueur manquante]]-(6-Tableau2[[#This Row],[longueur]])</f>
        <v>-1.1142002720548079</v>
      </c>
    </row>
    <row r="861" spans="2:14" x14ac:dyDescent="0.25">
      <c r="B861" s="3" t="str">
        <f t="shared" si="26"/>
        <v>16</v>
      </c>
      <c r="C861" s="4" t="str">
        <f>Test_Length_Start[[#This Row],[Column1]]</f>
        <v>16-Camera-0,1</v>
      </c>
      <c r="D861" s="3">
        <f t="shared" si="27"/>
        <v>1</v>
      </c>
      <c r="E861" s="4">
        <f>_xlfn.NUMBERVALUE(Test_Length_Start[[#This Row],[Column2]])</f>
        <v>75.189170408228904</v>
      </c>
      <c r="F861" s="4">
        <f>_xlfn.NUMBERVALUE(Test_Length_Start[[#This Row],[Column3]])</f>
        <v>3.8774966900308701</v>
      </c>
      <c r="G861" s="4">
        <f>_xlfn.NUMBERVALUE(Test_Length_Start[[#This Row],[Column4]])</f>
        <v>6.8222496886058207E-2</v>
      </c>
      <c r="H861" s="4">
        <f>_xlfn.NUMBERVALUE(Test_Length_Start[[#This Row],[Column5]])</f>
        <v>0.15078579471843601</v>
      </c>
      <c r="I861" s="4">
        <f>_xlfn.NUMBERVALUE(Test_Length_Start[[#This Row],[Column6]])</f>
        <v>5.9389885147739602E-2</v>
      </c>
      <c r="J861" s="4">
        <f>_xlfn.NUMBERVALUE(Test_Length_Start[[#This Row],[Column7]])</f>
        <v>0.126265721238836</v>
      </c>
      <c r="K861" s="4">
        <f>_xlfn.NUMBERVALUE(Test_Length_Start[[#This Row],[Column12]])</f>
        <v>4.2337215440347702</v>
      </c>
      <c r="L861" s="8">
        <f>_xlfn.NUMBERVALUE(Test_Length_Start[[#This Row],[Column10]])</f>
        <v>0.18755053700987001</v>
      </c>
      <c r="M861" s="4">
        <f>_xlfn.NUMBERVALUE(Test_Length_Start[[#This Row],[Column11]])</f>
        <v>0.54671309819098202</v>
      </c>
      <c r="N861" s="8">
        <f>Tableau2[[#This Row],[Longueur manquante]]-(6-Tableau2[[#This Row],[longueur]])</f>
        <v>-1.5757902117781479</v>
      </c>
    </row>
    <row r="862" spans="2:14" x14ac:dyDescent="0.25">
      <c r="B862" s="3" t="str">
        <f t="shared" si="26"/>
        <v>16</v>
      </c>
      <c r="C862" s="4" t="str">
        <f>Test_Length_Start[[#This Row],[Column1]]</f>
        <v>16-Camera-0,15000000000000002</v>
      </c>
      <c r="D862" s="3">
        <f t="shared" si="27"/>
        <v>1.5</v>
      </c>
      <c r="E862" s="4">
        <f>_xlfn.NUMBERVALUE(Test_Length_Start[[#This Row],[Column2]])</f>
        <v>12.4097146347956</v>
      </c>
      <c r="F862" s="4">
        <f>_xlfn.NUMBERVALUE(Test_Length_Start[[#This Row],[Column3]])</f>
        <v>3.9873165903370298</v>
      </c>
      <c r="G862" s="4">
        <f>_xlfn.NUMBERVALUE(Test_Length_Start[[#This Row],[Column4]])</f>
        <v>0.167720806790465</v>
      </c>
      <c r="H862" s="4">
        <f>_xlfn.NUMBERVALUE(Test_Length_Start[[#This Row],[Column5]])</f>
        <v>0.21376091031865199</v>
      </c>
      <c r="I862" s="4">
        <f>_xlfn.NUMBERVALUE(Test_Length_Start[[#This Row],[Column6]])</f>
        <v>0.13410412771329</v>
      </c>
      <c r="J862" s="4">
        <f>_xlfn.NUMBERVALUE(Test_Length_Start[[#This Row],[Column7]])</f>
        <v>0.18963944067980501</v>
      </c>
      <c r="K862" s="4">
        <f>_xlfn.NUMBERVALUE(Test_Length_Start[[#This Row],[Column12]])</f>
        <v>4.1001669379183996</v>
      </c>
      <c r="L862" s="8">
        <f>_xlfn.NUMBERVALUE(Test_Length_Start[[#This Row],[Column10]])</f>
        <v>0.45541358588081099</v>
      </c>
      <c r="M862" s="4">
        <f>_xlfn.NUMBERVALUE(Test_Length_Start[[#This Row],[Column11]])</f>
        <v>0.55970506267859699</v>
      </c>
      <c r="N862" s="8">
        <f>Tableau2[[#This Row],[Longueur manquante]]-(6-Tableau2[[#This Row],[longueur]])</f>
        <v>-1.4529783469843731</v>
      </c>
    </row>
    <row r="863" spans="2:14" x14ac:dyDescent="0.25">
      <c r="B863" s="3" t="str">
        <f t="shared" si="26"/>
        <v>16</v>
      </c>
      <c r="C863" s="4" t="str">
        <f>Test_Length_Start[[#This Row],[Column1]]</f>
        <v>16-Camera-0,15000000000000002</v>
      </c>
      <c r="D863" s="3">
        <f t="shared" si="27"/>
        <v>1.5</v>
      </c>
      <c r="E863" s="4">
        <f>_xlfn.NUMBERVALUE(Test_Length_Start[[#This Row],[Column2]])</f>
        <v>80.717649592160896</v>
      </c>
      <c r="F863" s="4">
        <f>_xlfn.NUMBERVALUE(Test_Length_Start[[#This Row],[Column3]])</f>
        <v>3.83445641864117</v>
      </c>
      <c r="G863" s="4">
        <f>_xlfn.NUMBERVALUE(Test_Length_Start[[#This Row],[Column4]])</f>
        <v>7.8332728492435597E-2</v>
      </c>
      <c r="H863" s="4">
        <f>_xlfn.NUMBERVALUE(Test_Length_Start[[#This Row],[Column5]])</f>
        <v>0.15160000609961299</v>
      </c>
      <c r="I863" s="4">
        <f>_xlfn.NUMBERVALUE(Test_Length_Start[[#This Row],[Column6]])</f>
        <v>6.3427494603533294E-2</v>
      </c>
      <c r="J863" s="4">
        <f>_xlfn.NUMBERVALUE(Test_Length_Start[[#This Row],[Column7]])</f>
        <v>0.12880116960650601</v>
      </c>
      <c r="K863" s="4">
        <f>_xlfn.NUMBERVALUE(Test_Length_Start[[#This Row],[Column12]])</f>
        <v>3.7996646449901101</v>
      </c>
      <c r="L863" s="8">
        <f>_xlfn.NUMBERVALUE(Test_Length_Start[[#This Row],[Column10]])</f>
        <v>0.24552831006908099</v>
      </c>
      <c r="M863" s="4">
        <f>_xlfn.NUMBERVALUE(Test_Length_Start[[#This Row],[Column11]])</f>
        <v>0.56136565378218195</v>
      </c>
      <c r="N863" s="8">
        <f>Tableau2[[#This Row],[Longueur manquante]]-(6-Tableau2[[#This Row],[longueur]])</f>
        <v>-1.6041779275766479</v>
      </c>
    </row>
    <row r="864" spans="2:14" x14ac:dyDescent="0.25">
      <c r="B864" s="3" t="str">
        <f t="shared" si="26"/>
        <v>16</v>
      </c>
      <c r="C864" s="4" t="str">
        <f>Test_Length_Start[[#This Row],[Column1]]</f>
        <v>16-Camera-0,15000000000000002</v>
      </c>
      <c r="D864" s="3">
        <f t="shared" si="27"/>
        <v>1.5</v>
      </c>
      <c r="E864" s="4">
        <f>_xlfn.NUMBERVALUE(Test_Length_Start[[#This Row],[Column2]])</f>
        <v>27.219960222514398</v>
      </c>
      <c r="F864" s="4">
        <f>_xlfn.NUMBERVALUE(Test_Length_Start[[#This Row],[Column3]])</f>
        <v>3.7752943916641799</v>
      </c>
      <c r="G864" s="4">
        <f>_xlfn.NUMBERVALUE(Test_Length_Start[[#This Row],[Column4]])</f>
        <v>0.21360494702914901</v>
      </c>
      <c r="H864" s="4">
        <f>_xlfn.NUMBERVALUE(Test_Length_Start[[#This Row],[Column5]])</f>
        <v>0.325427533340298</v>
      </c>
      <c r="I864" s="4">
        <f>_xlfn.NUMBERVALUE(Test_Length_Start[[#This Row],[Column6]])</f>
        <v>0.17590299628807399</v>
      </c>
      <c r="J864" s="4">
        <f>_xlfn.NUMBERVALUE(Test_Length_Start[[#This Row],[Column7]])</f>
        <v>0.28047253119981103</v>
      </c>
      <c r="K864" s="4">
        <f>_xlfn.NUMBERVALUE(Test_Length_Start[[#This Row],[Column12]])</f>
        <v>3.9127274929778602</v>
      </c>
      <c r="L864" s="8">
        <f>_xlfn.NUMBERVALUE(Test_Length_Start[[#This Row],[Column10]])</f>
        <v>0.51962746615800903</v>
      </c>
      <c r="M864" s="4">
        <f>_xlfn.NUMBERVALUE(Test_Length_Start[[#This Row],[Column11]])</f>
        <v>1.00261121084006</v>
      </c>
      <c r="N864" s="8">
        <f>Tableau2[[#This Row],[Longueur manquante]]-(6-Tableau2[[#This Row],[longueur]])</f>
        <v>-1.2220943974957601</v>
      </c>
    </row>
    <row r="865" spans="2:14" x14ac:dyDescent="0.25">
      <c r="B865" s="3" t="str">
        <f t="shared" si="26"/>
        <v>16</v>
      </c>
      <c r="C865" s="4" t="str">
        <f>Test_Length_Start[[#This Row],[Column1]]</f>
        <v>16-Camera-0,15000000000000002</v>
      </c>
      <c r="D865" s="3">
        <f t="shared" si="27"/>
        <v>1.5</v>
      </c>
      <c r="E865" s="4">
        <f>_xlfn.NUMBERVALUE(Test_Length_Start[[#This Row],[Column2]])</f>
        <v>73.924011913768396</v>
      </c>
      <c r="F865" s="4">
        <f>_xlfn.NUMBERVALUE(Test_Length_Start[[#This Row],[Column3]])</f>
        <v>4.0026987010873398</v>
      </c>
      <c r="G865" s="4">
        <f>_xlfn.NUMBERVALUE(Test_Length_Start[[#This Row],[Column4]])</f>
        <v>8.7689928862357602E-2</v>
      </c>
      <c r="H865" s="4">
        <f>_xlfn.NUMBERVALUE(Test_Length_Start[[#This Row],[Column5]])</f>
        <v>0.170447897335615</v>
      </c>
      <c r="I865" s="4">
        <f>_xlfn.NUMBERVALUE(Test_Length_Start[[#This Row],[Column6]])</f>
        <v>7.4275548024092905E-2</v>
      </c>
      <c r="J865" s="4">
        <f>_xlfn.NUMBERVALUE(Test_Length_Start[[#This Row],[Column7]])</f>
        <v>0.14271049985313899</v>
      </c>
      <c r="K865" s="4">
        <f>_xlfn.NUMBERVALUE(Test_Length_Start[[#This Row],[Column12]])</f>
        <v>3.5949771190062099</v>
      </c>
      <c r="L865" s="8">
        <f>_xlfn.NUMBERVALUE(Test_Length_Start[[#This Row],[Column10]])</f>
        <v>0.26687909295981099</v>
      </c>
      <c r="M865" s="4">
        <f>_xlfn.NUMBERVALUE(Test_Length_Start[[#This Row],[Column11]])</f>
        <v>0.60677178838828605</v>
      </c>
      <c r="N865" s="8">
        <f>Tableau2[[#This Row],[Longueur manquante]]-(6-Tableau2[[#This Row],[longueur]])</f>
        <v>-1.3905295105243742</v>
      </c>
    </row>
    <row r="866" spans="2:14" x14ac:dyDescent="0.25">
      <c r="B866" s="3" t="str">
        <f t="shared" si="26"/>
        <v>16</v>
      </c>
      <c r="C866" s="4" t="str">
        <f>Test_Length_Start[[#This Row],[Column1]]</f>
        <v>16-Camera-0,15000000000000002</v>
      </c>
      <c r="D866" s="3">
        <f t="shared" si="27"/>
        <v>1.5</v>
      </c>
      <c r="E866" s="4">
        <f>_xlfn.NUMBERVALUE(Test_Length_Start[[#This Row],[Column2]])</f>
        <v>55.394929027777003</v>
      </c>
      <c r="F866" s="4">
        <f>_xlfn.NUMBERVALUE(Test_Length_Start[[#This Row],[Column3]])</f>
        <v>4.1101764014428301</v>
      </c>
      <c r="G866" s="4">
        <f>_xlfn.NUMBERVALUE(Test_Length_Start[[#This Row],[Column4]])</f>
        <v>5.4498862245444799E-2</v>
      </c>
      <c r="H866" s="4">
        <f>_xlfn.NUMBERVALUE(Test_Length_Start[[#This Row],[Column5]])</f>
        <v>0.14027038839202499</v>
      </c>
      <c r="I866" s="4">
        <f>_xlfn.NUMBERVALUE(Test_Length_Start[[#This Row],[Column6]])</f>
        <v>4.4926676413066802E-2</v>
      </c>
      <c r="J866" s="4">
        <f>_xlfn.NUMBERVALUE(Test_Length_Start[[#This Row],[Column7]])</f>
        <v>9.7270683508067002E-2</v>
      </c>
      <c r="K866" s="4">
        <f>_xlfn.NUMBERVALUE(Test_Length_Start[[#This Row],[Column12]])</f>
        <v>3.8011879170080598</v>
      </c>
      <c r="L866" s="8">
        <f>_xlfn.NUMBERVALUE(Test_Length_Start[[#This Row],[Column10]])</f>
        <v>0.322418232186857</v>
      </c>
      <c r="M866" s="4">
        <f>_xlfn.NUMBERVALUE(Test_Length_Start[[#This Row],[Column11]])</f>
        <v>0.58285878838479699</v>
      </c>
      <c r="N866" s="8">
        <f>Tableau2[[#This Row],[Longueur manquante]]-(6-Tableau2[[#This Row],[longueur]])</f>
        <v>-1.306964810172373</v>
      </c>
    </row>
    <row r="867" spans="2:14" x14ac:dyDescent="0.25">
      <c r="B867" s="3" t="str">
        <f t="shared" si="26"/>
        <v>16</v>
      </c>
      <c r="C867" s="4" t="str">
        <f>Test_Length_Start[[#This Row],[Column1]]</f>
        <v>16-Camera-0,15000000000000002</v>
      </c>
      <c r="D867" s="3">
        <f t="shared" si="27"/>
        <v>1.5</v>
      </c>
      <c r="E867" s="4">
        <f>_xlfn.NUMBERVALUE(Test_Length_Start[[#This Row],[Column2]])</f>
        <v>75.900378583231699</v>
      </c>
      <c r="F867" s="4">
        <f>_xlfn.NUMBERVALUE(Test_Length_Start[[#This Row],[Column3]])</f>
        <v>4.1857977785417102</v>
      </c>
      <c r="G867" s="4">
        <f>_xlfn.NUMBERVALUE(Test_Length_Start[[#This Row],[Column4]])</f>
        <v>0.16274864927114999</v>
      </c>
      <c r="H867" s="4">
        <f>_xlfn.NUMBERVALUE(Test_Length_Start[[#This Row],[Column5]])</f>
        <v>0.223371489076131</v>
      </c>
      <c r="I867" s="4">
        <f>_xlfn.NUMBERVALUE(Test_Length_Start[[#This Row],[Column6]])</f>
        <v>0.115411836434721</v>
      </c>
      <c r="J867" s="4">
        <f>_xlfn.NUMBERVALUE(Test_Length_Start[[#This Row],[Column7]])</f>
        <v>0.19032860054127901</v>
      </c>
      <c r="K867" s="4">
        <f>_xlfn.NUMBERVALUE(Test_Length_Start[[#This Row],[Column12]])</f>
        <v>3.60824692307505</v>
      </c>
      <c r="L867" s="8">
        <f>_xlfn.NUMBERVALUE(Test_Length_Start[[#This Row],[Column10]])</f>
        <v>0.53694394884760999</v>
      </c>
      <c r="M867" s="4">
        <f>_xlfn.NUMBERVALUE(Test_Length_Start[[#This Row],[Column11]])</f>
        <v>0.58391319140532605</v>
      </c>
      <c r="N867" s="8">
        <f>Tableau2[[#This Row],[Longueur manquante]]-(6-Tableau2[[#This Row],[longueur]])</f>
        <v>-1.2302890300529636</v>
      </c>
    </row>
    <row r="868" spans="2:14" x14ac:dyDescent="0.25">
      <c r="B868" s="3" t="str">
        <f t="shared" si="26"/>
        <v>16</v>
      </c>
      <c r="C868" s="4" t="str">
        <f>Test_Length_Start[[#This Row],[Column1]]</f>
        <v>16-Camera-0,15000000000000002</v>
      </c>
      <c r="D868" s="3">
        <f t="shared" si="27"/>
        <v>1.5</v>
      </c>
      <c r="E868" s="4">
        <f>_xlfn.NUMBERVALUE(Test_Length_Start[[#This Row],[Column2]])</f>
        <v>80.086024070875894</v>
      </c>
      <c r="F868" s="4">
        <f>_xlfn.NUMBERVALUE(Test_Length_Start[[#This Row],[Column3]])</f>
        <v>4.1706733144868799</v>
      </c>
      <c r="G868" s="4">
        <f>_xlfn.NUMBERVALUE(Test_Length_Start[[#This Row],[Column4]])</f>
        <v>0.121778957306532</v>
      </c>
      <c r="H868" s="4">
        <f>_xlfn.NUMBERVALUE(Test_Length_Start[[#This Row],[Column5]])</f>
        <v>0.19604507292481699</v>
      </c>
      <c r="I868" s="4">
        <f>_xlfn.NUMBERVALUE(Test_Length_Start[[#This Row],[Column6]])</f>
        <v>8.5735411224860406E-2</v>
      </c>
      <c r="J868" s="4">
        <f>_xlfn.NUMBERVALUE(Test_Length_Start[[#This Row],[Column7]])</f>
        <v>0.140760109397222</v>
      </c>
      <c r="K868" s="4">
        <f>_xlfn.NUMBERVALUE(Test_Length_Start[[#This Row],[Column12]])</f>
        <v>3.8503718510037199</v>
      </c>
      <c r="L868" s="8">
        <f>_xlfn.NUMBERVALUE(Test_Length_Start[[#This Row],[Column10]])</f>
        <v>0.43281374342504197</v>
      </c>
      <c r="M868" s="4">
        <f>_xlfn.NUMBERVALUE(Test_Length_Start[[#This Row],[Column11]])</f>
        <v>0.77178268671077899</v>
      </c>
      <c r="N868" s="8">
        <f>Tableau2[[#This Row],[Longueur manquante]]-(6-Tableau2[[#This Row],[longueur]])</f>
        <v>-1.0575439988023412</v>
      </c>
    </row>
    <row r="869" spans="2:14" x14ac:dyDescent="0.25">
      <c r="B869" s="3" t="str">
        <f t="shared" si="26"/>
        <v>16</v>
      </c>
      <c r="C869" s="4" t="str">
        <f>Test_Length_Start[[#This Row],[Column1]]</f>
        <v>16-Camera-0,15000000000000002</v>
      </c>
      <c r="D869" s="3">
        <f t="shared" si="27"/>
        <v>1.5</v>
      </c>
      <c r="E869" s="4">
        <f>_xlfn.NUMBERVALUE(Test_Length_Start[[#This Row],[Column2]])</f>
        <v>77.254886614129006</v>
      </c>
      <c r="F869" s="4">
        <f>_xlfn.NUMBERVALUE(Test_Length_Start[[#This Row],[Column3]])</f>
        <v>3.6446724418293499</v>
      </c>
      <c r="G869" s="4">
        <f>_xlfn.NUMBERVALUE(Test_Length_Start[[#This Row],[Column4]])</f>
        <v>8.4986622952758495E-2</v>
      </c>
      <c r="H869" s="4">
        <f>_xlfn.NUMBERVALUE(Test_Length_Start[[#This Row],[Column5]])</f>
        <v>0.187446863626553</v>
      </c>
      <c r="I869" s="4">
        <f>_xlfn.NUMBERVALUE(Test_Length_Start[[#This Row],[Column6]])</f>
        <v>7.8367948550893601E-2</v>
      </c>
      <c r="J869" s="4">
        <f>_xlfn.NUMBERVALUE(Test_Length_Start[[#This Row],[Column7]])</f>
        <v>0.14587237257748301</v>
      </c>
      <c r="K869" s="4">
        <f>_xlfn.NUMBERVALUE(Test_Length_Start[[#This Row],[Column12]])</f>
        <v>3.8025911709992202</v>
      </c>
      <c r="L869" s="8">
        <f>_xlfn.NUMBERVALUE(Test_Length_Start[[#This Row],[Column10]])</f>
        <v>0.197791417211405</v>
      </c>
      <c r="M869" s="4">
        <f>_xlfn.NUMBERVALUE(Test_Length_Start[[#This Row],[Column11]])</f>
        <v>0.61126909611073799</v>
      </c>
      <c r="N869" s="8">
        <f>Tableau2[[#This Row],[Longueur manquante]]-(6-Tableau2[[#This Row],[longueur]])</f>
        <v>-1.744058462059912</v>
      </c>
    </row>
    <row r="870" spans="2:14" x14ac:dyDescent="0.25">
      <c r="B870" s="3" t="str">
        <f t="shared" si="26"/>
        <v>16</v>
      </c>
      <c r="C870" s="4" t="str">
        <f>Test_Length_Start[[#This Row],[Column1]]</f>
        <v>16-Camera-0,15000000000000002</v>
      </c>
      <c r="D870" s="3">
        <f t="shared" si="27"/>
        <v>1.5</v>
      </c>
      <c r="E870" s="4">
        <f>_xlfn.NUMBERVALUE(Test_Length_Start[[#This Row],[Column2]])</f>
        <v>17.000807682118001</v>
      </c>
      <c r="F870" s="4">
        <f>_xlfn.NUMBERVALUE(Test_Length_Start[[#This Row],[Column3]])</f>
        <v>3.96640084501486</v>
      </c>
      <c r="G870" s="4">
        <f>_xlfn.NUMBERVALUE(Test_Length_Start[[#This Row],[Column4]])</f>
        <v>0.20755831394226201</v>
      </c>
      <c r="H870" s="4">
        <f>_xlfn.NUMBERVALUE(Test_Length_Start[[#This Row],[Column5]])</f>
        <v>0.32303055624876698</v>
      </c>
      <c r="I870" s="4">
        <f>_xlfn.NUMBERVALUE(Test_Length_Start[[#This Row],[Column6]])</f>
        <v>0.17229619895710399</v>
      </c>
      <c r="J870" s="4">
        <f>_xlfn.NUMBERVALUE(Test_Length_Start[[#This Row],[Column7]])</f>
        <v>0.26891610987757297</v>
      </c>
      <c r="K870" s="4">
        <f>_xlfn.NUMBERVALUE(Test_Length_Start[[#This Row],[Column12]])</f>
        <v>3.7758666200097601</v>
      </c>
      <c r="L870" s="8">
        <f>_xlfn.NUMBERVALUE(Test_Length_Start[[#This Row],[Column10]])</f>
        <v>0.632016523314335</v>
      </c>
      <c r="M870" s="4">
        <f>_xlfn.NUMBERVALUE(Test_Length_Start[[#This Row],[Column11]])</f>
        <v>0.88441976819222301</v>
      </c>
      <c r="N870" s="8">
        <f>Tableau2[[#This Row],[Longueur manquante]]-(6-Tableau2[[#This Row],[longueur]])</f>
        <v>-1.149179386792917</v>
      </c>
    </row>
    <row r="871" spans="2:14" x14ac:dyDescent="0.25">
      <c r="B871" s="3" t="str">
        <f t="shared" si="26"/>
        <v>16</v>
      </c>
      <c r="C871" s="4" t="str">
        <f>Test_Length_Start[[#This Row],[Column1]]</f>
        <v>16-Camera-0,15000000000000002</v>
      </c>
      <c r="D871" s="3">
        <f t="shared" si="27"/>
        <v>1.5</v>
      </c>
      <c r="E871" s="4">
        <f>_xlfn.NUMBERVALUE(Test_Length_Start[[#This Row],[Column2]])</f>
        <v>77.119506789291904</v>
      </c>
      <c r="F871" s="4">
        <f>_xlfn.NUMBERVALUE(Test_Length_Start[[#This Row],[Column3]])</f>
        <v>4.2657671722563704</v>
      </c>
      <c r="G871" s="4">
        <f>_xlfn.NUMBERVALUE(Test_Length_Start[[#This Row],[Column4]])</f>
        <v>0.13003892050632199</v>
      </c>
      <c r="H871" s="4">
        <f>_xlfn.NUMBERVALUE(Test_Length_Start[[#This Row],[Column5]])</f>
        <v>0.18673752880665601</v>
      </c>
      <c r="I871" s="4">
        <f>_xlfn.NUMBERVALUE(Test_Length_Start[[#This Row],[Column6]])</f>
        <v>9.6683753119965105E-2</v>
      </c>
      <c r="J871" s="4">
        <f>_xlfn.NUMBERVALUE(Test_Length_Start[[#This Row],[Column7]])</f>
        <v>0.15353593299170601</v>
      </c>
      <c r="K871" s="4">
        <f>_xlfn.NUMBERVALUE(Test_Length_Start[[#This Row],[Column12]])</f>
        <v>3.7057380370097199</v>
      </c>
      <c r="L871" s="8">
        <f>_xlfn.NUMBERVALUE(Test_Length_Start[[#This Row],[Column10]])</f>
        <v>0.45407646717570699</v>
      </c>
      <c r="M871" s="4">
        <f>_xlfn.NUMBERVALUE(Test_Length_Start[[#This Row],[Column11]])</f>
        <v>0.61837120594797801</v>
      </c>
      <c r="N871" s="8">
        <f>Tableau2[[#This Row],[Longueur manquante]]-(6-Tableau2[[#This Row],[longueur]])</f>
        <v>-1.1158616217956516</v>
      </c>
    </row>
    <row r="872" spans="2:14" x14ac:dyDescent="0.25">
      <c r="B872" s="3" t="str">
        <f t="shared" si="26"/>
        <v>16</v>
      </c>
      <c r="C872" s="4" t="str">
        <f>Test_Length_Start[[#This Row],[Column1]]</f>
        <v>16-Camera-0,15000000000000002</v>
      </c>
      <c r="D872" s="3">
        <f t="shared" si="27"/>
        <v>1.5</v>
      </c>
      <c r="E872" s="4">
        <f>_xlfn.NUMBERVALUE(Test_Length_Start[[#This Row],[Column2]])</f>
        <v>88.246179854906799</v>
      </c>
      <c r="F872" s="4">
        <f>_xlfn.NUMBERVALUE(Test_Length_Start[[#This Row],[Column3]])</f>
        <v>4.1924926365439203</v>
      </c>
      <c r="G872" s="4">
        <f>_xlfn.NUMBERVALUE(Test_Length_Start[[#This Row],[Column4]])</f>
        <v>0.107512170665057</v>
      </c>
      <c r="H872" s="4">
        <f>_xlfn.NUMBERVALUE(Test_Length_Start[[#This Row],[Column5]])</f>
        <v>0.16466438423286001</v>
      </c>
      <c r="I872" s="4">
        <f>_xlfn.NUMBERVALUE(Test_Length_Start[[#This Row],[Column6]])</f>
        <v>9.3313509670703801E-2</v>
      </c>
      <c r="J872" s="4">
        <f>_xlfn.NUMBERVALUE(Test_Length_Start[[#This Row],[Column7]])</f>
        <v>0.14376409665975401</v>
      </c>
      <c r="K872" s="4">
        <f>_xlfn.NUMBERVALUE(Test_Length_Start[[#This Row],[Column12]])</f>
        <v>3.80116238794289</v>
      </c>
      <c r="L872" s="8">
        <f>_xlfn.NUMBERVALUE(Test_Length_Start[[#This Row],[Column10]])</f>
        <v>0.33507062864880099</v>
      </c>
      <c r="M872" s="4">
        <f>_xlfn.NUMBERVALUE(Test_Length_Start[[#This Row],[Column11]])</f>
        <v>0.54544318987858198</v>
      </c>
      <c r="N872" s="8">
        <f>Tableau2[[#This Row],[Longueur manquante]]-(6-Tableau2[[#This Row],[longueur]])</f>
        <v>-1.2620641735774978</v>
      </c>
    </row>
    <row r="873" spans="2:14" x14ac:dyDescent="0.25">
      <c r="B873" s="3" t="str">
        <f t="shared" si="26"/>
        <v>16</v>
      </c>
      <c r="C873" s="4" t="str">
        <f>Test_Length_Start[[#This Row],[Column1]]</f>
        <v>16-Camera-0,15000000000000002</v>
      </c>
      <c r="D873" s="3">
        <f t="shared" si="27"/>
        <v>1.5</v>
      </c>
      <c r="E873" s="4">
        <f>_xlfn.NUMBERVALUE(Test_Length_Start[[#This Row],[Column2]])</f>
        <v>70.239743116510596</v>
      </c>
      <c r="F873" s="4">
        <f>_xlfn.NUMBERVALUE(Test_Length_Start[[#This Row],[Column3]])</f>
        <v>3.93703732088805</v>
      </c>
      <c r="G873" s="4">
        <f>_xlfn.NUMBERVALUE(Test_Length_Start[[#This Row],[Column4]])</f>
        <v>5.4498204695677503E-2</v>
      </c>
      <c r="H873" s="4">
        <f>_xlfn.NUMBERVALUE(Test_Length_Start[[#This Row],[Column5]])</f>
        <v>0.136270117728262</v>
      </c>
      <c r="I873" s="4">
        <f>_xlfn.NUMBERVALUE(Test_Length_Start[[#This Row],[Column6]])</f>
        <v>5.05831793704659E-2</v>
      </c>
      <c r="J873" s="4">
        <f>_xlfn.NUMBERVALUE(Test_Length_Start[[#This Row],[Column7]])</f>
        <v>0.105835148317695</v>
      </c>
      <c r="K873" s="4">
        <f>_xlfn.NUMBERVALUE(Test_Length_Start[[#This Row],[Column12]])</f>
        <v>3.6572799830464602</v>
      </c>
      <c r="L873" s="8">
        <f>_xlfn.NUMBERVALUE(Test_Length_Start[[#This Row],[Column10]])</f>
        <v>0.13627327286478799</v>
      </c>
      <c r="M873" s="4">
        <f>_xlfn.NUMBERVALUE(Test_Length_Start[[#This Row],[Column11]])</f>
        <v>0.55888163676357205</v>
      </c>
      <c r="N873" s="8">
        <f>Tableau2[[#This Row],[Longueur manquante]]-(6-Tableau2[[#This Row],[longueur]])</f>
        <v>-1.5040810423483779</v>
      </c>
    </row>
    <row r="874" spans="2:14" x14ac:dyDescent="0.25">
      <c r="B874" s="3" t="str">
        <f t="shared" si="26"/>
        <v>16</v>
      </c>
      <c r="C874" s="4" t="str">
        <f>Test_Length_Start[[#This Row],[Column1]]</f>
        <v>16-Camera-0,15000000000000002</v>
      </c>
      <c r="D874" s="3">
        <f t="shared" si="27"/>
        <v>1.5</v>
      </c>
      <c r="E874" s="4">
        <f>_xlfn.NUMBERVALUE(Test_Length_Start[[#This Row],[Column2]])</f>
        <v>80.293824648634001</v>
      </c>
      <c r="F874" s="4">
        <f>_xlfn.NUMBERVALUE(Test_Length_Start[[#This Row],[Column3]])</f>
        <v>4.1265377343556402</v>
      </c>
      <c r="G874" s="4">
        <f>_xlfn.NUMBERVALUE(Test_Length_Start[[#This Row],[Column4]])</f>
        <v>3.7355856740108398E-2</v>
      </c>
      <c r="H874" s="4">
        <f>_xlfn.NUMBERVALUE(Test_Length_Start[[#This Row],[Column5]])</f>
        <v>0.135380747756388</v>
      </c>
      <c r="I874" s="4">
        <f>_xlfn.NUMBERVALUE(Test_Length_Start[[#This Row],[Column6]])</f>
        <v>3.1823150723436097E-2</v>
      </c>
      <c r="J874" s="4">
        <f>_xlfn.NUMBERVALUE(Test_Length_Start[[#This Row],[Column7]])</f>
        <v>9.0278062429630795E-2</v>
      </c>
      <c r="K874" s="4">
        <f>_xlfn.NUMBERVALUE(Test_Length_Start[[#This Row],[Column12]])</f>
        <v>3.67375216796062</v>
      </c>
      <c r="L874" s="8">
        <f>_xlfn.NUMBERVALUE(Test_Length_Start[[#This Row],[Column10]])</f>
        <v>0.22049083937306599</v>
      </c>
      <c r="M874" s="4">
        <f>_xlfn.NUMBERVALUE(Test_Length_Start[[#This Row],[Column11]])</f>
        <v>0.57587611408020301</v>
      </c>
      <c r="N874" s="8">
        <f>Tableau2[[#This Row],[Longueur manquante]]-(6-Tableau2[[#This Row],[longueur]])</f>
        <v>-1.2975861515641567</v>
      </c>
    </row>
    <row r="875" spans="2:14" x14ac:dyDescent="0.25">
      <c r="B875" s="3" t="str">
        <f t="shared" si="26"/>
        <v>16</v>
      </c>
      <c r="C875" s="4" t="str">
        <f>Test_Length_Start[[#This Row],[Column1]]</f>
        <v>16-Camera-0,15000000000000002</v>
      </c>
      <c r="D875" s="3">
        <f t="shared" si="27"/>
        <v>1.5</v>
      </c>
      <c r="E875" s="4">
        <f>_xlfn.NUMBERVALUE(Test_Length_Start[[#This Row],[Column2]])</f>
        <v>82.924621114871599</v>
      </c>
      <c r="F875" s="4">
        <f>_xlfn.NUMBERVALUE(Test_Length_Start[[#This Row],[Column3]])</f>
        <v>3.8308334610702599</v>
      </c>
      <c r="G875" s="4">
        <f>_xlfn.NUMBERVALUE(Test_Length_Start[[#This Row],[Column4]])</f>
        <v>6.6275517284756405E-2</v>
      </c>
      <c r="H875" s="4">
        <f>_xlfn.NUMBERVALUE(Test_Length_Start[[#This Row],[Column5]])</f>
        <v>0.14629307844987399</v>
      </c>
      <c r="I875" s="4">
        <f>_xlfn.NUMBERVALUE(Test_Length_Start[[#This Row],[Column6]])</f>
        <v>5.8360592928497497E-2</v>
      </c>
      <c r="J875" s="4">
        <f>_xlfn.NUMBERVALUE(Test_Length_Start[[#This Row],[Column7]])</f>
        <v>0.12128193410968401</v>
      </c>
      <c r="K875" s="4">
        <f>_xlfn.NUMBERVALUE(Test_Length_Start[[#This Row],[Column12]])</f>
        <v>3.7991063499357498</v>
      </c>
      <c r="L875" s="8">
        <f>_xlfn.NUMBERVALUE(Test_Length_Start[[#This Row],[Column10]])</f>
        <v>0.191969668352024</v>
      </c>
      <c r="M875" s="4">
        <f>_xlfn.NUMBERVALUE(Test_Length_Start[[#This Row],[Column11]])</f>
        <v>0.56239831140872298</v>
      </c>
      <c r="N875" s="8">
        <f>Tableau2[[#This Row],[Longueur manquante]]-(6-Tableau2[[#This Row],[longueur]])</f>
        <v>-1.6067682275210171</v>
      </c>
    </row>
    <row r="876" spans="2:14" x14ac:dyDescent="0.25">
      <c r="B876" s="3" t="str">
        <f t="shared" si="26"/>
        <v>16</v>
      </c>
      <c r="C876" s="4" t="str">
        <f>Test_Length_Start[[#This Row],[Column1]]</f>
        <v>16-Camera-0,15000000000000002</v>
      </c>
      <c r="D876" s="3">
        <f t="shared" si="27"/>
        <v>1.5</v>
      </c>
      <c r="E876" s="4">
        <f>_xlfn.NUMBERVALUE(Test_Length_Start[[#This Row],[Column2]])</f>
        <v>76.6138373095025</v>
      </c>
      <c r="F876" s="4">
        <f>_xlfn.NUMBERVALUE(Test_Length_Start[[#This Row],[Column3]])</f>
        <v>4.1879927586027197</v>
      </c>
      <c r="G876" s="4">
        <f>_xlfn.NUMBERVALUE(Test_Length_Start[[#This Row],[Column4]])</f>
        <v>8.6588272981318104E-2</v>
      </c>
      <c r="H876" s="4">
        <f>_xlfn.NUMBERVALUE(Test_Length_Start[[#This Row],[Column5]])</f>
        <v>0.16751583380886401</v>
      </c>
      <c r="I876" s="4">
        <f>_xlfn.NUMBERVALUE(Test_Length_Start[[#This Row],[Column6]])</f>
        <v>7.4475314091937195E-2</v>
      </c>
      <c r="J876" s="4">
        <f>_xlfn.NUMBERVALUE(Test_Length_Start[[#This Row],[Column7]])</f>
        <v>0.14015146321980201</v>
      </c>
      <c r="K876" s="4">
        <f>_xlfn.NUMBERVALUE(Test_Length_Start[[#This Row],[Column12]])</f>
        <v>3.4667521279770801</v>
      </c>
      <c r="L876" s="8">
        <f>_xlfn.NUMBERVALUE(Test_Length_Start[[#This Row],[Column10]])</f>
        <v>0.23366919833719299</v>
      </c>
      <c r="M876" s="4">
        <f>_xlfn.NUMBERVALUE(Test_Length_Start[[#This Row],[Column11]])</f>
        <v>0.61196989421200898</v>
      </c>
      <c r="N876" s="8">
        <f>Tableau2[[#This Row],[Longueur manquante]]-(6-Tableau2[[#This Row],[longueur]])</f>
        <v>-1.2000373471852712</v>
      </c>
    </row>
    <row r="877" spans="2:14" x14ac:dyDescent="0.25">
      <c r="B877" s="3" t="str">
        <f t="shared" si="26"/>
        <v>16</v>
      </c>
      <c r="C877" s="4" t="str">
        <f>Test_Length_Start[[#This Row],[Column1]]</f>
        <v>16-Camera-0,15000000000000002</v>
      </c>
      <c r="D877" s="3">
        <f t="shared" si="27"/>
        <v>1.5</v>
      </c>
      <c r="E877" s="4">
        <f>_xlfn.NUMBERVALUE(Test_Length_Start[[#This Row],[Column2]])</f>
        <v>38.5762079707076</v>
      </c>
      <c r="F877" s="4">
        <f>_xlfn.NUMBERVALUE(Test_Length_Start[[#This Row],[Column3]])</f>
        <v>3.6758466305746</v>
      </c>
      <c r="G877" s="4">
        <f>_xlfn.NUMBERVALUE(Test_Length_Start[[#This Row],[Column4]])</f>
        <v>0.19619994219971701</v>
      </c>
      <c r="H877" s="4">
        <f>_xlfn.NUMBERVALUE(Test_Length_Start[[#This Row],[Column5]])</f>
        <v>0.242185427390016</v>
      </c>
      <c r="I877" s="4">
        <f>_xlfn.NUMBERVALUE(Test_Length_Start[[#This Row],[Column6]])</f>
        <v>0.164926631444899</v>
      </c>
      <c r="J877" s="4">
        <f>_xlfn.NUMBERVALUE(Test_Length_Start[[#This Row],[Column7]])</f>
        <v>0.19374962662841999</v>
      </c>
      <c r="K877" s="4">
        <f>_xlfn.NUMBERVALUE(Test_Length_Start[[#This Row],[Column12]])</f>
        <v>4.0072000310756204</v>
      </c>
      <c r="L877" s="8">
        <f>_xlfn.NUMBERVALUE(Test_Length_Start[[#This Row],[Column10]])</f>
        <v>0.565459910644315</v>
      </c>
      <c r="M877" s="4">
        <f>_xlfn.NUMBERVALUE(Test_Length_Start[[#This Row],[Column11]])</f>
        <v>0.76019274341520904</v>
      </c>
      <c r="N877" s="8">
        <f>Tableau2[[#This Row],[Longueur manquante]]-(6-Tableau2[[#This Row],[longueur]])</f>
        <v>-1.563960626010191</v>
      </c>
    </row>
    <row r="878" spans="2:14" x14ac:dyDescent="0.25">
      <c r="B878" s="3" t="str">
        <f t="shared" si="26"/>
        <v>16</v>
      </c>
      <c r="C878" s="4" t="str">
        <f>Test_Length_Start[[#This Row],[Column1]]</f>
        <v>16-Camera-0,15000000000000002</v>
      </c>
      <c r="D878" s="3">
        <f t="shared" si="27"/>
        <v>1.5</v>
      </c>
      <c r="E878" s="4">
        <f>_xlfn.NUMBERVALUE(Test_Length_Start[[#This Row],[Column2]])</f>
        <v>84.196999384234701</v>
      </c>
      <c r="F878" s="4">
        <f>_xlfn.NUMBERVALUE(Test_Length_Start[[#This Row],[Column3]])</f>
        <v>4.1805464175244804</v>
      </c>
      <c r="G878" s="4">
        <f>_xlfn.NUMBERVALUE(Test_Length_Start[[#This Row],[Column4]])</f>
        <v>0.183510640232349</v>
      </c>
      <c r="H878" s="4">
        <f>_xlfn.NUMBERVALUE(Test_Length_Start[[#This Row],[Column5]])</f>
        <v>0.21689706425529701</v>
      </c>
      <c r="I878" s="4">
        <f>_xlfn.NUMBERVALUE(Test_Length_Start[[#This Row],[Column6]])</f>
        <v>0.129357242067448</v>
      </c>
      <c r="J878" s="4">
        <f>_xlfn.NUMBERVALUE(Test_Length_Start[[#This Row],[Column7]])</f>
        <v>0.15399975050758899</v>
      </c>
      <c r="K878" s="4">
        <f>_xlfn.NUMBERVALUE(Test_Length_Start[[#This Row],[Column12]])</f>
        <v>3.7860693170223301</v>
      </c>
      <c r="L878" s="8">
        <f>_xlfn.NUMBERVALUE(Test_Length_Start[[#This Row],[Column10]])</f>
        <v>0.58022952850501996</v>
      </c>
      <c r="M878" s="4">
        <f>_xlfn.NUMBERVALUE(Test_Length_Start[[#This Row],[Column11]])</f>
        <v>0.77172311980719999</v>
      </c>
      <c r="N878" s="8">
        <f>Tableau2[[#This Row],[Longueur manquante]]-(6-Tableau2[[#This Row],[longueur]])</f>
        <v>-1.0477304626683197</v>
      </c>
    </row>
    <row r="879" spans="2:14" x14ac:dyDescent="0.25">
      <c r="B879" s="3" t="str">
        <f t="shared" si="26"/>
        <v>16</v>
      </c>
      <c r="C879" s="4" t="str">
        <f>Test_Length_Start[[#This Row],[Column1]]</f>
        <v>16-Camera-0,15000000000000002</v>
      </c>
      <c r="D879" s="3">
        <f t="shared" si="27"/>
        <v>1.5</v>
      </c>
      <c r="E879" s="4">
        <f>_xlfn.NUMBERVALUE(Test_Length_Start[[#This Row],[Column2]])</f>
        <v>56.224298196616601</v>
      </c>
      <c r="F879" s="4">
        <f>_xlfn.NUMBERVALUE(Test_Length_Start[[#This Row],[Column3]])</f>
        <v>4.0714895304046603</v>
      </c>
      <c r="G879" s="4">
        <f>_xlfn.NUMBERVALUE(Test_Length_Start[[#This Row],[Column4]])</f>
        <v>8.5442645300040199E-2</v>
      </c>
      <c r="H879" s="4">
        <f>_xlfn.NUMBERVALUE(Test_Length_Start[[#This Row],[Column5]])</f>
        <v>0.15003762959146899</v>
      </c>
      <c r="I879" s="4">
        <f>_xlfn.NUMBERVALUE(Test_Length_Start[[#This Row],[Column6]])</f>
        <v>7.1742268817581306E-2</v>
      </c>
      <c r="J879" s="4">
        <f>_xlfn.NUMBERVALUE(Test_Length_Start[[#This Row],[Column7]])</f>
        <v>0.12664570270480499</v>
      </c>
      <c r="K879" s="4">
        <f>_xlfn.NUMBERVALUE(Test_Length_Start[[#This Row],[Column12]])</f>
        <v>4.1417389410780698</v>
      </c>
      <c r="L879" s="8">
        <f>_xlfn.NUMBERVALUE(Test_Length_Start[[#This Row],[Column10]])</f>
        <v>0.32724358318348301</v>
      </c>
      <c r="M879" s="4">
        <f>_xlfn.NUMBERVALUE(Test_Length_Start[[#This Row],[Column11]])</f>
        <v>0.55146142279147703</v>
      </c>
      <c r="N879" s="8">
        <f>Tableau2[[#This Row],[Longueur manquante]]-(6-Tableau2[[#This Row],[longueur]])</f>
        <v>-1.3770490468038625</v>
      </c>
    </row>
    <row r="880" spans="2:14" x14ac:dyDescent="0.25">
      <c r="B880" s="3" t="str">
        <f t="shared" si="26"/>
        <v>16</v>
      </c>
      <c r="C880" s="4" t="str">
        <f>Test_Length_Start[[#This Row],[Column1]]</f>
        <v>16-Camera-0,15000000000000002</v>
      </c>
      <c r="D880" s="3">
        <f t="shared" si="27"/>
        <v>1.5</v>
      </c>
      <c r="E880" s="4">
        <f>_xlfn.NUMBERVALUE(Test_Length_Start[[#This Row],[Column2]])</f>
        <v>71.993466250404097</v>
      </c>
      <c r="F880" s="4">
        <f>_xlfn.NUMBERVALUE(Test_Length_Start[[#This Row],[Column3]])</f>
        <v>4.0683305347772603</v>
      </c>
      <c r="G880" s="4">
        <f>_xlfn.NUMBERVALUE(Test_Length_Start[[#This Row],[Column4]])</f>
        <v>0.176352521799233</v>
      </c>
      <c r="H880" s="4">
        <f>_xlfn.NUMBERVALUE(Test_Length_Start[[#This Row],[Column5]])</f>
        <v>0.21492751220970799</v>
      </c>
      <c r="I880" s="4">
        <f>_xlfn.NUMBERVALUE(Test_Length_Start[[#This Row],[Column6]])</f>
        <v>0.1195749359257</v>
      </c>
      <c r="J880" s="4">
        <f>_xlfn.NUMBERVALUE(Test_Length_Start[[#This Row],[Column7]])</f>
        <v>0.17117385195742099</v>
      </c>
      <c r="K880" s="4">
        <f>_xlfn.NUMBERVALUE(Test_Length_Start[[#This Row],[Column12]])</f>
        <v>4.0656196200288797</v>
      </c>
      <c r="L880" s="8">
        <f>_xlfn.NUMBERVALUE(Test_Length_Start[[#This Row],[Column10]])</f>
        <v>0.57821013970347801</v>
      </c>
      <c r="M880" s="4">
        <f>_xlfn.NUMBERVALUE(Test_Length_Start[[#This Row],[Column11]])</f>
        <v>0.71190320429272502</v>
      </c>
      <c r="N880" s="8">
        <f>Tableau2[[#This Row],[Longueur manquante]]-(6-Tableau2[[#This Row],[longueur]])</f>
        <v>-1.2197662609300148</v>
      </c>
    </row>
    <row r="881" spans="2:14" x14ac:dyDescent="0.25">
      <c r="B881" s="3" t="str">
        <f t="shared" si="26"/>
        <v>16</v>
      </c>
      <c r="C881" s="4" t="str">
        <f>Test_Length_Start[[#This Row],[Column1]]</f>
        <v>16-Camera-0,15000000000000002</v>
      </c>
      <c r="D881" s="3">
        <f t="shared" si="27"/>
        <v>1.5</v>
      </c>
      <c r="E881" s="4">
        <f>_xlfn.NUMBERVALUE(Test_Length_Start[[#This Row],[Column2]])</f>
        <v>65.398564129811007</v>
      </c>
      <c r="F881" s="4">
        <f>_xlfn.NUMBERVALUE(Test_Length_Start[[#This Row],[Column3]])</f>
        <v>3.9068186674959402</v>
      </c>
      <c r="G881" s="4">
        <f>_xlfn.NUMBERVALUE(Test_Length_Start[[#This Row],[Column4]])</f>
        <v>0.13836643063120599</v>
      </c>
      <c r="H881" s="4">
        <f>_xlfn.NUMBERVALUE(Test_Length_Start[[#This Row],[Column5]])</f>
        <v>0.190747460731722</v>
      </c>
      <c r="I881" s="4">
        <f>_xlfn.NUMBERVALUE(Test_Length_Start[[#This Row],[Column6]])</f>
        <v>0.107100426303281</v>
      </c>
      <c r="J881" s="4">
        <f>_xlfn.NUMBERVALUE(Test_Length_Start[[#This Row],[Column7]])</f>
        <v>0.169830147097286</v>
      </c>
      <c r="K881" s="4">
        <f>_xlfn.NUMBERVALUE(Test_Length_Start[[#This Row],[Column12]])</f>
        <v>3.6524483109824302</v>
      </c>
      <c r="L881" s="8">
        <f>_xlfn.NUMBERVALUE(Test_Length_Start[[#This Row],[Column10]])</f>
        <v>0.44786860220923502</v>
      </c>
      <c r="M881" s="4">
        <f>_xlfn.NUMBERVALUE(Test_Length_Start[[#This Row],[Column11]])</f>
        <v>0.53367321026267001</v>
      </c>
      <c r="N881" s="8">
        <f>Tableau2[[#This Row],[Longueur manquante]]-(6-Tableau2[[#This Row],[longueur]])</f>
        <v>-1.5595081222413898</v>
      </c>
    </row>
    <row r="882" spans="2:14" x14ac:dyDescent="0.25">
      <c r="B882" s="3" t="str">
        <f t="shared" si="26"/>
        <v>16</v>
      </c>
      <c r="C882" s="4" t="str">
        <f>Test_Length_Start[[#This Row],[Column1]]</f>
        <v>16-Ground_Truth</v>
      </c>
      <c r="D882" s="3">
        <f t="shared" si="27"/>
        <v>-2</v>
      </c>
      <c r="E882" s="4">
        <f>_xlfn.NUMBERVALUE(Test_Length_Start[[#This Row],[Column2]])</f>
        <v>81.782286308422798</v>
      </c>
      <c r="F882" s="4">
        <f>_xlfn.NUMBERVALUE(Test_Length_Start[[#This Row],[Column3]])</f>
        <v>3.7806930330630499</v>
      </c>
      <c r="G882" s="4">
        <f>_xlfn.NUMBERVALUE(Test_Length_Start[[#This Row],[Column4]])</f>
        <v>1.6401186950547798E-2</v>
      </c>
      <c r="H882" s="4">
        <f>_xlfn.NUMBERVALUE(Test_Length_Start[[#This Row],[Column5]])</f>
        <v>0.122029106736463</v>
      </c>
      <c r="I882" s="4">
        <f>_xlfn.NUMBERVALUE(Test_Length_Start[[#This Row],[Column6]])</f>
        <v>1.1444476716168399E-2</v>
      </c>
      <c r="J882" s="4">
        <f>_xlfn.NUMBERVALUE(Test_Length_Start[[#This Row],[Column7]])</f>
        <v>8.45699399889802E-2</v>
      </c>
      <c r="K882" s="4">
        <f>_xlfn.NUMBERVALUE(Test_Length_Start[[#This Row],[Column12]])</f>
        <v>2.2449929430149398</v>
      </c>
      <c r="L882" s="8">
        <f>_xlfn.NUMBERVALUE(Test_Length_Start[[#This Row],[Column10]])</f>
        <v>7.0779201011667695E-2</v>
      </c>
      <c r="M882" s="4">
        <f>_xlfn.NUMBERVALUE(Test_Length_Start[[#This Row],[Column11]])</f>
        <v>0.53032963575401104</v>
      </c>
      <c r="N882" s="8">
        <f>Tableau2[[#This Row],[Longueur manquante]]-(6-Tableau2[[#This Row],[longueur]])</f>
        <v>-1.688977331182939</v>
      </c>
    </row>
    <row r="883" spans="2:14" x14ac:dyDescent="0.25">
      <c r="B883" s="3" t="str">
        <f t="shared" si="26"/>
        <v>16</v>
      </c>
      <c r="C883" s="4" t="str">
        <f>Test_Length_Start[[#This Row],[Column1]]</f>
        <v>16-Ground_Truth</v>
      </c>
      <c r="D883" s="3">
        <f t="shared" si="27"/>
        <v>-2</v>
      </c>
      <c r="E883" s="4">
        <f>_xlfn.NUMBERVALUE(Test_Length_Start[[#This Row],[Column2]])</f>
        <v>81.900464723343703</v>
      </c>
      <c r="F883" s="4">
        <f>_xlfn.NUMBERVALUE(Test_Length_Start[[#This Row],[Column3]])</f>
        <v>3.6195007853187402</v>
      </c>
      <c r="G883" s="4">
        <f>_xlfn.NUMBERVALUE(Test_Length_Start[[#This Row],[Column4]])</f>
        <v>3.6626721176391298E-2</v>
      </c>
      <c r="H883" s="4">
        <f>_xlfn.NUMBERVALUE(Test_Length_Start[[#This Row],[Column5]])</f>
        <v>0.14142146992222501</v>
      </c>
      <c r="I883" s="4">
        <f>_xlfn.NUMBERVALUE(Test_Length_Start[[#This Row],[Column6]])</f>
        <v>1.90213103884312E-2</v>
      </c>
      <c r="J883" s="4">
        <f>_xlfn.NUMBERVALUE(Test_Length_Start[[#This Row],[Column7]])</f>
        <v>9.8704326053120198E-2</v>
      </c>
      <c r="K883" s="4">
        <f>_xlfn.NUMBERVALUE(Test_Length_Start[[#This Row],[Column12]])</f>
        <v>2.4366759359836498</v>
      </c>
      <c r="L883" s="8">
        <f>_xlfn.NUMBERVALUE(Test_Length_Start[[#This Row],[Column10]])</f>
        <v>0.137645142969611</v>
      </c>
      <c r="M883" s="4">
        <f>_xlfn.NUMBERVALUE(Test_Length_Start[[#This Row],[Column11]])</f>
        <v>0.52413194057325097</v>
      </c>
      <c r="N883" s="8">
        <f>Tableau2[[#This Row],[Longueur manquante]]-(6-Tableau2[[#This Row],[longueur]])</f>
        <v>-1.8563672741080088</v>
      </c>
    </row>
    <row r="884" spans="2:14" x14ac:dyDescent="0.25">
      <c r="B884" s="3" t="str">
        <f t="shared" si="26"/>
        <v>16</v>
      </c>
      <c r="C884" s="4" t="str">
        <f>Test_Length_Start[[#This Row],[Column1]]</f>
        <v>16-Ground_Truth</v>
      </c>
      <c r="D884" s="3">
        <f t="shared" si="27"/>
        <v>-2</v>
      </c>
      <c r="E884" s="4">
        <f>_xlfn.NUMBERVALUE(Test_Length_Start[[#This Row],[Column2]])</f>
        <v>86.501300008865599</v>
      </c>
      <c r="F884" s="4">
        <f>_xlfn.NUMBERVALUE(Test_Length_Start[[#This Row],[Column3]])</f>
        <v>3.8722612842523101</v>
      </c>
      <c r="G884" s="4">
        <f>_xlfn.NUMBERVALUE(Test_Length_Start[[#This Row],[Column4]])</f>
        <v>1.70721921999798E-2</v>
      </c>
      <c r="H884" s="4">
        <f>_xlfn.NUMBERVALUE(Test_Length_Start[[#This Row],[Column5]])</f>
        <v>0.124228128672424</v>
      </c>
      <c r="I884" s="4">
        <f>_xlfn.NUMBERVALUE(Test_Length_Start[[#This Row],[Column6]])</f>
        <v>1.1783076954083101E-2</v>
      </c>
      <c r="J884" s="4">
        <f>_xlfn.NUMBERVALUE(Test_Length_Start[[#This Row],[Column7]])</f>
        <v>8.0527960784760003E-2</v>
      </c>
      <c r="K884" s="4">
        <f>_xlfn.NUMBERVALUE(Test_Length_Start[[#This Row],[Column12]])</f>
        <v>2.7797570460243102</v>
      </c>
      <c r="L884" s="8">
        <f>_xlfn.NUMBERVALUE(Test_Length_Start[[#This Row],[Column10]])</f>
        <v>6.7190743221703306E-2</v>
      </c>
      <c r="M884" s="4">
        <f>_xlfn.NUMBERVALUE(Test_Length_Start[[#This Row],[Column11]])</f>
        <v>0.56463506470893199</v>
      </c>
      <c r="N884" s="8">
        <f>Tableau2[[#This Row],[Longueur manquante]]-(6-Tableau2[[#This Row],[longueur]])</f>
        <v>-1.5631036510387579</v>
      </c>
    </row>
    <row r="885" spans="2:14" x14ac:dyDescent="0.25">
      <c r="B885" s="3" t="str">
        <f t="shared" si="26"/>
        <v>16</v>
      </c>
      <c r="C885" s="4" t="str">
        <f>Test_Length_Start[[#This Row],[Column1]]</f>
        <v>16-Ground_Truth</v>
      </c>
      <c r="D885" s="3">
        <f t="shared" si="27"/>
        <v>-2</v>
      </c>
      <c r="E885" s="4">
        <f>_xlfn.NUMBERVALUE(Test_Length_Start[[#This Row],[Column2]])</f>
        <v>78.886111171867</v>
      </c>
      <c r="F885" s="4">
        <f>_xlfn.NUMBERVALUE(Test_Length_Start[[#This Row],[Column3]])</f>
        <v>3.9010864400851499</v>
      </c>
      <c r="G885" s="4">
        <f>_xlfn.NUMBERVALUE(Test_Length_Start[[#This Row],[Column4]])</f>
        <v>1.91412760557499E-2</v>
      </c>
      <c r="H885" s="4">
        <f>_xlfn.NUMBERVALUE(Test_Length_Start[[#This Row],[Column5]])</f>
        <v>0.120506596205816</v>
      </c>
      <c r="I885" s="4">
        <f>_xlfn.NUMBERVALUE(Test_Length_Start[[#This Row],[Column6]])</f>
        <v>1.6044548149573599E-2</v>
      </c>
      <c r="J885" s="4">
        <f>_xlfn.NUMBERVALUE(Test_Length_Start[[#This Row],[Column7]])</f>
        <v>7.9381770840419599E-2</v>
      </c>
      <c r="K885" s="4">
        <f>_xlfn.NUMBERVALUE(Test_Length_Start[[#This Row],[Column12]])</f>
        <v>2.45646839193068</v>
      </c>
      <c r="L885" s="8">
        <f>_xlfn.NUMBERVALUE(Test_Length_Start[[#This Row],[Column10]])</f>
        <v>5.6916062472083501E-2</v>
      </c>
      <c r="M885" s="4">
        <f>_xlfn.NUMBERVALUE(Test_Length_Start[[#This Row],[Column11]])</f>
        <v>0.56820020918814895</v>
      </c>
      <c r="N885" s="8">
        <f>Tableau2[[#This Row],[Longueur manquante]]-(6-Tableau2[[#This Row],[longueur]])</f>
        <v>-1.530713350726701</v>
      </c>
    </row>
    <row r="886" spans="2:14" x14ac:dyDescent="0.25">
      <c r="B886" s="3" t="str">
        <f t="shared" si="26"/>
        <v>16</v>
      </c>
      <c r="C886" s="4" t="str">
        <f>Test_Length_Start[[#This Row],[Column1]]</f>
        <v>16-Ground_Truth</v>
      </c>
      <c r="D886" s="3">
        <f t="shared" si="27"/>
        <v>-2</v>
      </c>
      <c r="E886" s="4">
        <f>_xlfn.NUMBERVALUE(Test_Length_Start[[#This Row],[Column2]])</f>
        <v>87.999244930941003</v>
      </c>
      <c r="F886" s="4">
        <f>_xlfn.NUMBERVALUE(Test_Length_Start[[#This Row],[Column3]])</f>
        <v>3.7250266353358499</v>
      </c>
      <c r="G886" s="4">
        <f>_xlfn.NUMBERVALUE(Test_Length_Start[[#This Row],[Column4]])</f>
        <v>1.58631474607995E-2</v>
      </c>
      <c r="H886" s="4">
        <f>_xlfn.NUMBERVALUE(Test_Length_Start[[#This Row],[Column5]])</f>
        <v>0.123829155489165</v>
      </c>
      <c r="I886" s="4">
        <f>_xlfn.NUMBERVALUE(Test_Length_Start[[#This Row],[Column6]])</f>
        <v>8.4763643733709697E-3</v>
      </c>
      <c r="J886" s="4">
        <f>_xlfn.NUMBERVALUE(Test_Length_Start[[#This Row],[Column7]])</f>
        <v>8.4135589953925199E-2</v>
      </c>
      <c r="K886" s="4">
        <f>_xlfn.NUMBERVALUE(Test_Length_Start[[#This Row],[Column12]])</f>
        <v>2.3374077590415201</v>
      </c>
      <c r="L886" s="8">
        <f>_xlfn.NUMBERVALUE(Test_Length_Start[[#This Row],[Column10]])</f>
        <v>7.0152883753857698E-2</v>
      </c>
      <c r="M886" s="4">
        <f>_xlfn.NUMBERVALUE(Test_Length_Start[[#This Row],[Column11]])</f>
        <v>0.52902480267150997</v>
      </c>
      <c r="N886" s="8">
        <f>Tableau2[[#This Row],[Longueur manquante]]-(6-Tableau2[[#This Row],[longueur]])</f>
        <v>-1.7459485619926403</v>
      </c>
    </row>
    <row r="887" spans="2:14" x14ac:dyDescent="0.25">
      <c r="B887" s="3" t="str">
        <f t="shared" si="26"/>
        <v>16</v>
      </c>
      <c r="C887" s="4" t="str">
        <f>Test_Length_Start[[#This Row],[Column1]]</f>
        <v>16-Ground_Truth</v>
      </c>
      <c r="D887" s="3">
        <f t="shared" si="27"/>
        <v>-2</v>
      </c>
      <c r="E887" s="4">
        <f>_xlfn.NUMBERVALUE(Test_Length_Start[[#This Row],[Column2]])</f>
        <v>78.302634618421806</v>
      </c>
      <c r="F887" s="4">
        <f>_xlfn.NUMBERVALUE(Test_Length_Start[[#This Row],[Column3]])</f>
        <v>3.7602965450577401</v>
      </c>
      <c r="G887" s="4">
        <f>_xlfn.NUMBERVALUE(Test_Length_Start[[#This Row],[Column4]])</f>
        <v>1.1626942979235401E-2</v>
      </c>
      <c r="H887" s="4">
        <f>_xlfn.NUMBERVALUE(Test_Length_Start[[#This Row],[Column5]])</f>
        <v>0.121390226929922</v>
      </c>
      <c r="I887" s="4">
        <f>_xlfn.NUMBERVALUE(Test_Length_Start[[#This Row],[Column6]])</f>
        <v>8.8613850922140101E-3</v>
      </c>
      <c r="J887" s="4">
        <f>_xlfn.NUMBERVALUE(Test_Length_Start[[#This Row],[Column7]])</f>
        <v>8.2182862266625398E-2</v>
      </c>
      <c r="K887" s="4">
        <f>_xlfn.NUMBERVALUE(Test_Length_Start[[#This Row],[Column12]])</f>
        <v>2.4039153630146699</v>
      </c>
      <c r="L887" s="8">
        <f>_xlfn.NUMBERVALUE(Test_Length_Start[[#This Row],[Column10]])</f>
        <v>3.3373976582769499E-2</v>
      </c>
      <c r="M887" s="4">
        <f>_xlfn.NUMBERVALUE(Test_Length_Start[[#This Row],[Column11]])</f>
        <v>0.54362383196406205</v>
      </c>
      <c r="N887" s="8">
        <f>Tableau2[[#This Row],[Longueur manquante]]-(6-Tableau2[[#This Row],[longueur]])</f>
        <v>-1.6960796229781978</v>
      </c>
    </row>
    <row r="888" spans="2:14" x14ac:dyDescent="0.25">
      <c r="B888" s="3" t="str">
        <f t="shared" si="26"/>
        <v>16</v>
      </c>
      <c r="C888" s="4" t="str">
        <f>Test_Length_Start[[#This Row],[Column1]]</f>
        <v>16-Ground_Truth</v>
      </c>
      <c r="D888" s="3">
        <f t="shared" si="27"/>
        <v>-2</v>
      </c>
      <c r="E888" s="4">
        <f>_xlfn.NUMBERVALUE(Test_Length_Start[[#This Row],[Column2]])</f>
        <v>70.903623693461199</v>
      </c>
      <c r="F888" s="4">
        <f>_xlfn.NUMBERVALUE(Test_Length_Start[[#This Row],[Column3]])</f>
        <v>3.7000968749090002</v>
      </c>
      <c r="G888" s="4">
        <f>_xlfn.NUMBERVALUE(Test_Length_Start[[#This Row],[Column4]])</f>
        <v>5.3253198194668602E-2</v>
      </c>
      <c r="H888" s="4">
        <f>_xlfn.NUMBERVALUE(Test_Length_Start[[#This Row],[Column5]])</f>
        <v>0.13595121970348401</v>
      </c>
      <c r="I888" s="4">
        <f>_xlfn.NUMBERVALUE(Test_Length_Start[[#This Row],[Column6]])</f>
        <v>2.53255934931341E-2</v>
      </c>
      <c r="J888" s="4">
        <f>_xlfn.NUMBERVALUE(Test_Length_Start[[#This Row],[Column7]])</f>
        <v>0.117326306860362</v>
      </c>
      <c r="K888" s="4">
        <f>_xlfn.NUMBERVALUE(Test_Length_Start[[#This Row],[Column12]])</f>
        <v>2.6396039259852802</v>
      </c>
      <c r="L888" s="8">
        <f>_xlfn.NUMBERVALUE(Test_Length_Start[[#This Row],[Column10]])</f>
        <v>0.19205873382795799</v>
      </c>
      <c r="M888" s="4">
        <f>_xlfn.NUMBERVALUE(Test_Length_Start[[#This Row],[Column11]])</f>
        <v>0.52433387932419195</v>
      </c>
      <c r="N888" s="8">
        <f>Tableau2[[#This Row],[Longueur manquante]]-(6-Tableau2[[#This Row],[longueur]])</f>
        <v>-1.7755692457668077</v>
      </c>
    </row>
    <row r="889" spans="2:14" x14ac:dyDescent="0.25">
      <c r="B889" s="3" t="str">
        <f t="shared" si="26"/>
        <v>16</v>
      </c>
      <c r="C889" s="4" t="str">
        <f>Test_Length_Start[[#This Row],[Column1]]</f>
        <v>16-Ground_Truth</v>
      </c>
      <c r="D889" s="3">
        <f t="shared" si="27"/>
        <v>-2</v>
      </c>
      <c r="E889" s="4">
        <f>_xlfn.NUMBERVALUE(Test_Length_Start[[#This Row],[Column2]])</f>
        <v>77.992592640251402</v>
      </c>
      <c r="F889" s="4">
        <f>_xlfn.NUMBERVALUE(Test_Length_Start[[#This Row],[Column3]])</f>
        <v>3.7573691876436501</v>
      </c>
      <c r="G889" s="4">
        <f>_xlfn.NUMBERVALUE(Test_Length_Start[[#This Row],[Column4]])</f>
        <v>1.8098948558367502E-2</v>
      </c>
      <c r="H889" s="4">
        <f>_xlfn.NUMBERVALUE(Test_Length_Start[[#This Row],[Column5]])</f>
        <v>0.122258485691099</v>
      </c>
      <c r="I889" s="4">
        <f>_xlfn.NUMBERVALUE(Test_Length_Start[[#This Row],[Column6]])</f>
        <v>1.5686652093411899E-2</v>
      </c>
      <c r="J889" s="4">
        <f>_xlfn.NUMBERVALUE(Test_Length_Start[[#This Row],[Column7]])</f>
        <v>8.2985430083551096E-2</v>
      </c>
      <c r="K889" s="4">
        <f>_xlfn.NUMBERVALUE(Test_Length_Start[[#This Row],[Column12]])</f>
        <v>2.6372387779410902</v>
      </c>
      <c r="L889" s="8">
        <f>_xlfn.NUMBERVALUE(Test_Length_Start[[#This Row],[Column10]])</f>
        <v>4.9813737263014801E-2</v>
      </c>
      <c r="M889" s="4">
        <f>_xlfn.NUMBERVALUE(Test_Length_Start[[#This Row],[Column11]])</f>
        <v>0.55349289143548097</v>
      </c>
      <c r="N889" s="8">
        <f>Tableau2[[#This Row],[Longueur manquante]]-(6-Tableau2[[#This Row],[longueur]])</f>
        <v>-1.689137920920869</v>
      </c>
    </row>
    <row r="890" spans="2:14" x14ac:dyDescent="0.25">
      <c r="B890" s="3" t="str">
        <f t="shared" si="26"/>
        <v>16</v>
      </c>
      <c r="C890" s="4" t="str">
        <f>Test_Length_Start[[#This Row],[Column1]]</f>
        <v>16-Ground_Truth</v>
      </c>
      <c r="D890" s="3">
        <f t="shared" si="27"/>
        <v>-2</v>
      </c>
      <c r="E890" s="4">
        <f>_xlfn.NUMBERVALUE(Test_Length_Start[[#This Row],[Column2]])</f>
        <v>72.502578672028903</v>
      </c>
      <c r="F890" s="4">
        <f>_xlfn.NUMBERVALUE(Test_Length_Start[[#This Row],[Column3]])</f>
        <v>3.62869809664162</v>
      </c>
      <c r="G890" s="4">
        <f>_xlfn.NUMBERVALUE(Test_Length_Start[[#This Row],[Column4]])</f>
        <v>1.22591231461496E-2</v>
      </c>
      <c r="H890" s="4">
        <f>_xlfn.NUMBERVALUE(Test_Length_Start[[#This Row],[Column5]])</f>
        <v>0.128712349462207</v>
      </c>
      <c r="I890" s="4">
        <f>_xlfn.NUMBERVALUE(Test_Length_Start[[#This Row],[Column6]])</f>
        <v>1.07679934491573E-2</v>
      </c>
      <c r="J890" s="4">
        <f>_xlfn.NUMBERVALUE(Test_Length_Start[[#This Row],[Column7]])</f>
        <v>8.6577813809237403E-2</v>
      </c>
      <c r="K890" s="4">
        <f>_xlfn.NUMBERVALUE(Test_Length_Start[[#This Row],[Column12]])</f>
        <v>2.5787378050154</v>
      </c>
      <c r="L890" s="8">
        <f>_xlfn.NUMBERVALUE(Test_Length_Start[[#This Row],[Column10]])</f>
        <v>4.5347598553701497E-2</v>
      </c>
      <c r="M890" s="4">
        <f>_xlfn.NUMBERVALUE(Test_Length_Start[[#This Row],[Column11]])</f>
        <v>0.53888864922714197</v>
      </c>
      <c r="N890" s="8">
        <f>Tableau2[[#This Row],[Longueur manquante]]-(6-Tableau2[[#This Row],[longueur]])</f>
        <v>-1.8324132541312381</v>
      </c>
    </row>
    <row r="891" spans="2:14" x14ac:dyDescent="0.25">
      <c r="B891" s="3" t="str">
        <f t="shared" si="26"/>
        <v>16</v>
      </c>
      <c r="C891" s="4" t="str">
        <f>Test_Length_Start[[#This Row],[Column1]]</f>
        <v>16-Ground_Truth</v>
      </c>
      <c r="D891" s="3">
        <f t="shared" si="27"/>
        <v>-2</v>
      </c>
      <c r="E891" s="4">
        <f>_xlfn.NUMBERVALUE(Test_Length_Start[[#This Row],[Column2]])</f>
        <v>78.695230230438497</v>
      </c>
      <c r="F891" s="4">
        <f>_xlfn.NUMBERVALUE(Test_Length_Start[[#This Row],[Column3]])</f>
        <v>3.9748682932906099</v>
      </c>
      <c r="G891" s="4">
        <f>_xlfn.NUMBERVALUE(Test_Length_Start[[#This Row],[Column4]])</f>
        <v>6.3438908018292106E-2</v>
      </c>
      <c r="H891" s="4">
        <f>_xlfn.NUMBERVALUE(Test_Length_Start[[#This Row],[Column5]])</f>
        <v>0.14820210444712001</v>
      </c>
      <c r="I891" s="4">
        <f>_xlfn.NUMBERVALUE(Test_Length_Start[[#This Row],[Column6]])</f>
        <v>3.37076637572645E-2</v>
      </c>
      <c r="J891" s="4">
        <f>_xlfn.NUMBERVALUE(Test_Length_Start[[#This Row],[Column7]])</f>
        <v>0.117696423843644</v>
      </c>
      <c r="K891" s="4">
        <f>_xlfn.NUMBERVALUE(Test_Length_Start[[#This Row],[Column12]])</f>
        <v>2.4000861049862499</v>
      </c>
      <c r="L891" s="8">
        <f>_xlfn.NUMBERVALUE(Test_Length_Start[[#This Row],[Column10]])</f>
        <v>0.22804784859376301</v>
      </c>
      <c r="M891" s="4">
        <f>_xlfn.NUMBERVALUE(Test_Length_Start[[#This Row],[Column11]])</f>
        <v>0.59212121224283298</v>
      </c>
      <c r="N891" s="8">
        <f>Tableau2[[#This Row],[Longueur manquante]]-(6-Tableau2[[#This Row],[longueur]])</f>
        <v>-1.4330104944665571</v>
      </c>
    </row>
    <row r="892" spans="2:14" x14ac:dyDescent="0.25">
      <c r="B892" s="3" t="str">
        <f t="shared" si="26"/>
        <v>16</v>
      </c>
      <c r="C892" s="4" t="str">
        <f>Test_Length_Start[[#This Row],[Column1]]</f>
        <v>16-Ground_Truth</v>
      </c>
      <c r="D892" s="3">
        <f t="shared" si="27"/>
        <v>-2</v>
      </c>
      <c r="E892" s="4">
        <f>_xlfn.NUMBERVALUE(Test_Length_Start[[#This Row],[Column2]])</f>
        <v>68.118115457996893</v>
      </c>
      <c r="F892" s="4">
        <f>_xlfn.NUMBERVALUE(Test_Length_Start[[#This Row],[Column3]])</f>
        <v>3.8303453695227998</v>
      </c>
      <c r="G892" s="4">
        <f>_xlfn.NUMBERVALUE(Test_Length_Start[[#This Row],[Column4]])</f>
        <v>3.6630981355552102E-2</v>
      </c>
      <c r="H892" s="4">
        <f>_xlfn.NUMBERVALUE(Test_Length_Start[[#This Row],[Column5]])</f>
        <v>0.128083185193162</v>
      </c>
      <c r="I892" s="4">
        <f>_xlfn.NUMBERVALUE(Test_Length_Start[[#This Row],[Column6]])</f>
        <v>1.3653511934867101E-2</v>
      </c>
      <c r="J892" s="4">
        <f>_xlfn.NUMBERVALUE(Test_Length_Start[[#This Row],[Column7]])</f>
        <v>0.102254759957357</v>
      </c>
      <c r="K892" s="4">
        <f>_xlfn.NUMBERVALUE(Test_Length_Start[[#This Row],[Column12]])</f>
        <v>2.6501452439697402</v>
      </c>
      <c r="L892" s="8">
        <f>_xlfn.NUMBERVALUE(Test_Length_Start[[#This Row],[Column10]])</f>
        <v>0.143200669906386</v>
      </c>
      <c r="M892" s="4">
        <f>_xlfn.NUMBERVALUE(Test_Length_Start[[#This Row],[Column11]])</f>
        <v>0.54169004473194604</v>
      </c>
      <c r="N892" s="8">
        <f>Tableau2[[#This Row],[Longueur manquante]]-(6-Tableau2[[#This Row],[longueur]])</f>
        <v>-1.627964585745254</v>
      </c>
    </row>
    <row r="893" spans="2:14" x14ac:dyDescent="0.25">
      <c r="B893" s="3" t="str">
        <f t="shared" si="26"/>
        <v>16</v>
      </c>
      <c r="C893" s="4" t="str">
        <f>Test_Length_Start[[#This Row],[Column1]]</f>
        <v>16-Ground_Truth</v>
      </c>
      <c r="D893" s="3">
        <f t="shared" si="27"/>
        <v>-2</v>
      </c>
      <c r="E893" s="4">
        <f>_xlfn.NUMBERVALUE(Test_Length_Start[[#This Row],[Column2]])</f>
        <v>75.581767365985797</v>
      </c>
      <c r="F893" s="4">
        <f>_xlfn.NUMBERVALUE(Test_Length_Start[[#This Row],[Column3]])</f>
        <v>3.8488044361455902</v>
      </c>
      <c r="G893" s="4">
        <f>_xlfn.NUMBERVALUE(Test_Length_Start[[#This Row],[Column4]])</f>
        <v>5.1170036820116602E-2</v>
      </c>
      <c r="H893" s="4">
        <f>_xlfn.NUMBERVALUE(Test_Length_Start[[#This Row],[Column5]])</f>
        <v>0.14066452234119001</v>
      </c>
      <c r="I893" s="4">
        <f>_xlfn.NUMBERVALUE(Test_Length_Start[[#This Row],[Column6]])</f>
        <v>2.1195504493510601E-2</v>
      </c>
      <c r="J893" s="4">
        <f>_xlfn.NUMBERVALUE(Test_Length_Start[[#This Row],[Column7]])</f>
        <v>0.10737174420166699</v>
      </c>
      <c r="K893" s="4">
        <f>_xlfn.NUMBERVALUE(Test_Length_Start[[#This Row],[Column12]])</f>
        <v>2.3786556549603102</v>
      </c>
      <c r="L893" s="8">
        <f>_xlfn.NUMBERVALUE(Test_Length_Start[[#This Row],[Column10]])</f>
        <v>0.197412901564052</v>
      </c>
      <c r="M893" s="4">
        <f>_xlfn.NUMBERVALUE(Test_Length_Start[[#This Row],[Column11]])</f>
        <v>0.547240901863011</v>
      </c>
      <c r="N893" s="8">
        <f>Tableau2[[#This Row],[Longueur manquante]]-(6-Tableau2[[#This Row],[longueur]])</f>
        <v>-1.6039546619913989</v>
      </c>
    </row>
    <row r="894" spans="2:14" x14ac:dyDescent="0.25">
      <c r="B894" s="3" t="str">
        <f t="shared" si="26"/>
        <v>16</v>
      </c>
      <c r="C894" s="4" t="str">
        <f>Test_Length_Start[[#This Row],[Column1]]</f>
        <v>16-Ground_Truth</v>
      </c>
      <c r="D894" s="3">
        <f t="shared" si="27"/>
        <v>-2</v>
      </c>
      <c r="E894" s="4">
        <f>_xlfn.NUMBERVALUE(Test_Length_Start[[#This Row],[Column2]])</f>
        <v>88.313536544871795</v>
      </c>
      <c r="F894" s="4">
        <f>_xlfn.NUMBERVALUE(Test_Length_Start[[#This Row],[Column3]])</f>
        <v>3.8112375545892201</v>
      </c>
      <c r="G894" s="4">
        <f>_xlfn.NUMBERVALUE(Test_Length_Start[[#This Row],[Column4]])</f>
        <v>3.2085587816975902E-2</v>
      </c>
      <c r="H894" s="4">
        <f>_xlfn.NUMBERVALUE(Test_Length_Start[[#This Row],[Column5]])</f>
        <v>0.12638483261931799</v>
      </c>
      <c r="I894" s="4">
        <f>_xlfn.NUMBERVALUE(Test_Length_Start[[#This Row],[Column6]])</f>
        <v>1.29855582692274E-2</v>
      </c>
      <c r="J894" s="4">
        <f>_xlfn.NUMBERVALUE(Test_Length_Start[[#This Row],[Column7]])</f>
        <v>9.3032008504162295E-2</v>
      </c>
      <c r="K894" s="4">
        <f>_xlfn.NUMBERVALUE(Test_Length_Start[[#This Row],[Column12]])</f>
        <v>2.48811687994748</v>
      </c>
      <c r="L894" s="8">
        <f>_xlfn.NUMBERVALUE(Test_Length_Start[[#This Row],[Column10]])</f>
        <v>0.112322833302721</v>
      </c>
      <c r="M894" s="4">
        <f>_xlfn.NUMBERVALUE(Test_Length_Start[[#This Row],[Column11]])</f>
        <v>0.52939762580215499</v>
      </c>
      <c r="N894" s="8">
        <f>Tableau2[[#This Row],[Longueur manquante]]-(6-Tableau2[[#This Row],[longueur]])</f>
        <v>-1.659364819608625</v>
      </c>
    </row>
    <row r="895" spans="2:14" x14ac:dyDescent="0.25">
      <c r="B895" s="3" t="str">
        <f t="shared" si="26"/>
        <v>16</v>
      </c>
      <c r="C895" s="4" t="str">
        <f>Test_Length_Start[[#This Row],[Column1]]</f>
        <v>16-Ground_Truth</v>
      </c>
      <c r="D895" s="3">
        <f t="shared" si="27"/>
        <v>-2</v>
      </c>
      <c r="E895" s="4">
        <f>_xlfn.NUMBERVALUE(Test_Length_Start[[#This Row],[Column2]])</f>
        <v>73.812904749039802</v>
      </c>
      <c r="F895" s="4">
        <f>_xlfn.NUMBERVALUE(Test_Length_Start[[#This Row],[Column3]])</f>
        <v>3.7923947907389799</v>
      </c>
      <c r="G895" s="4">
        <f>_xlfn.NUMBERVALUE(Test_Length_Start[[#This Row],[Column4]])</f>
        <v>8.3532449519859303E-3</v>
      </c>
      <c r="H895" s="4">
        <f>_xlfn.NUMBERVALUE(Test_Length_Start[[#This Row],[Column5]])</f>
        <v>0.118195607656436</v>
      </c>
      <c r="I895" s="4">
        <f>_xlfn.NUMBERVALUE(Test_Length_Start[[#This Row],[Column6]])</f>
        <v>7.2553663964250101E-3</v>
      </c>
      <c r="J895" s="4">
        <f>_xlfn.NUMBERVALUE(Test_Length_Start[[#This Row],[Column7]])</f>
        <v>8.0558280214445901E-2</v>
      </c>
      <c r="K895" s="4">
        <f>_xlfn.NUMBERVALUE(Test_Length_Start[[#This Row],[Column12]])</f>
        <v>2.55741398397367</v>
      </c>
      <c r="L895" s="8">
        <f>_xlfn.NUMBERVALUE(Test_Length_Start[[#This Row],[Column10]])</f>
        <v>3.8501578187177601E-2</v>
      </c>
      <c r="M895" s="4">
        <f>_xlfn.NUMBERVALUE(Test_Length_Start[[#This Row],[Column11]])</f>
        <v>0.54948671382057301</v>
      </c>
      <c r="N895" s="8">
        <f>Tableau2[[#This Row],[Longueur manquante]]-(6-Tableau2[[#This Row],[longueur]])</f>
        <v>-1.6581184954404471</v>
      </c>
    </row>
    <row r="896" spans="2:14" x14ac:dyDescent="0.25">
      <c r="B896" s="3" t="str">
        <f t="shared" si="26"/>
        <v>16</v>
      </c>
      <c r="C896" s="4" t="str">
        <f>Test_Length_Start[[#This Row],[Column1]]</f>
        <v>16-Ground_Truth</v>
      </c>
      <c r="D896" s="3">
        <f t="shared" si="27"/>
        <v>-2</v>
      </c>
      <c r="E896" s="4">
        <f>_xlfn.NUMBERVALUE(Test_Length_Start[[#This Row],[Column2]])</f>
        <v>78.098317776796307</v>
      </c>
      <c r="F896" s="4">
        <f>_xlfn.NUMBERVALUE(Test_Length_Start[[#This Row],[Column3]])</f>
        <v>3.9278363704591399</v>
      </c>
      <c r="G896" s="4">
        <f>_xlfn.NUMBERVALUE(Test_Length_Start[[#This Row],[Column4]])</f>
        <v>2.20170441048834E-2</v>
      </c>
      <c r="H896" s="4">
        <f>_xlfn.NUMBERVALUE(Test_Length_Start[[#This Row],[Column5]])</f>
        <v>0.117195755267908</v>
      </c>
      <c r="I896" s="4">
        <f>_xlfn.NUMBERVALUE(Test_Length_Start[[#This Row],[Column6]])</f>
        <v>1.91593456365865E-2</v>
      </c>
      <c r="J896" s="4">
        <f>_xlfn.NUMBERVALUE(Test_Length_Start[[#This Row],[Column7]])</f>
        <v>7.4782671931988995E-2</v>
      </c>
      <c r="K896" s="4">
        <f>_xlfn.NUMBERVALUE(Test_Length_Start[[#This Row],[Column12]])</f>
        <v>2.91036225692369</v>
      </c>
      <c r="L896" s="8">
        <f>_xlfn.NUMBERVALUE(Test_Length_Start[[#This Row],[Column10]])</f>
        <v>5.8884521426988003E-2</v>
      </c>
      <c r="M896" s="4">
        <f>_xlfn.NUMBERVALUE(Test_Length_Start[[#This Row],[Column11]])</f>
        <v>0.52622769283349402</v>
      </c>
      <c r="N896" s="8">
        <f>Tableau2[[#This Row],[Longueur manquante]]-(6-Tableau2[[#This Row],[longueur]])</f>
        <v>-1.545935936707366</v>
      </c>
    </row>
    <row r="897" spans="2:14" x14ac:dyDescent="0.25">
      <c r="B897" s="3" t="str">
        <f t="shared" si="26"/>
        <v>16</v>
      </c>
      <c r="C897" s="4" t="str">
        <f>Test_Length_Start[[#This Row],[Column1]]</f>
        <v>16-Ground_Truth</v>
      </c>
      <c r="D897" s="3">
        <f t="shared" si="27"/>
        <v>-2</v>
      </c>
      <c r="E897" s="4">
        <f>_xlfn.NUMBERVALUE(Test_Length_Start[[#This Row],[Column2]])</f>
        <v>77.929840786756998</v>
      </c>
      <c r="F897" s="4">
        <f>_xlfn.NUMBERVALUE(Test_Length_Start[[#This Row],[Column3]])</f>
        <v>3.6561016859378901</v>
      </c>
      <c r="G897" s="4">
        <f>_xlfn.NUMBERVALUE(Test_Length_Start[[#This Row],[Column4]])</f>
        <v>1.31127948468855E-2</v>
      </c>
      <c r="H897" s="4">
        <f>_xlfn.NUMBERVALUE(Test_Length_Start[[#This Row],[Column5]])</f>
        <v>0.123351082922403</v>
      </c>
      <c r="I897" s="4">
        <f>_xlfn.NUMBERVALUE(Test_Length_Start[[#This Row],[Column6]])</f>
        <v>1.12503377187484E-2</v>
      </c>
      <c r="J897" s="4">
        <f>_xlfn.NUMBERVALUE(Test_Length_Start[[#This Row],[Column7]])</f>
        <v>8.2594158874151294E-2</v>
      </c>
      <c r="K897" s="4">
        <f>_xlfn.NUMBERVALUE(Test_Length_Start[[#This Row],[Column12]])</f>
        <v>2.4406703669810601</v>
      </c>
      <c r="L897" s="8">
        <f>_xlfn.NUMBERVALUE(Test_Length_Start[[#This Row],[Column10]])</f>
        <v>3.3381193222838001E-2</v>
      </c>
      <c r="M897" s="4">
        <f>_xlfn.NUMBERVALUE(Test_Length_Start[[#This Row],[Column11]])</f>
        <v>0.53054613510676496</v>
      </c>
      <c r="N897" s="8">
        <f>Tableau2[[#This Row],[Longueur manquante]]-(6-Tableau2[[#This Row],[longueur]])</f>
        <v>-1.8133521789553448</v>
      </c>
    </row>
    <row r="898" spans="2:14" x14ac:dyDescent="0.25">
      <c r="B898" s="3" t="str">
        <f t="shared" ref="B898:B961" si="28">SUBSTITUTE(LEFT(C898,2),"-","")</f>
        <v>16</v>
      </c>
      <c r="C898" s="4" t="str">
        <f>Test_Length_Start[[#This Row],[Column1]]</f>
        <v>16-Ground_Truth</v>
      </c>
      <c r="D898" s="3">
        <f t="shared" ref="D898:D961" si="29">_xlfn.NUMBERVALUE(IFERROR(RIGHT(C898,LEN(C898)-SEARCH("-",C898,5)),-0.2))*10</f>
        <v>-2</v>
      </c>
      <c r="E898" s="4">
        <f>_xlfn.NUMBERVALUE(Test_Length_Start[[#This Row],[Column2]])</f>
        <v>84.915231527382502</v>
      </c>
      <c r="F898" s="4">
        <f>_xlfn.NUMBERVALUE(Test_Length_Start[[#This Row],[Column3]])</f>
        <v>3.7513905293789902</v>
      </c>
      <c r="G898" s="4">
        <f>_xlfn.NUMBERVALUE(Test_Length_Start[[#This Row],[Column4]])</f>
        <v>7.8942054866566191E-3</v>
      </c>
      <c r="H898" s="4">
        <f>_xlfn.NUMBERVALUE(Test_Length_Start[[#This Row],[Column5]])</f>
        <v>0.120449541805216</v>
      </c>
      <c r="I898" s="4">
        <f>_xlfn.NUMBERVALUE(Test_Length_Start[[#This Row],[Column6]])</f>
        <v>5.1207838864992701E-3</v>
      </c>
      <c r="J898" s="4">
        <f>_xlfn.NUMBERVALUE(Test_Length_Start[[#This Row],[Column7]])</f>
        <v>8.2045256858918003E-2</v>
      </c>
      <c r="K898" s="4">
        <f>_xlfn.NUMBERVALUE(Test_Length_Start[[#This Row],[Column12]])</f>
        <v>2.4656863899435799</v>
      </c>
      <c r="L898" s="8">
        <f>_xlfn.NUMBERVALUE(Test_Length_Start[[#This Row],[Column10]])</f>
        <v>3.37524190499639E-2</v>
      </c>
      <c r="M898" s="4">
        <f>_xlfn.NUMBERVALUE(Test_Length_Start[[#This Row],[Column11]])</f>
        <v>0.529323977216964</v>
      </c>
      <c r="N898" s="8">
        <f>Tableau2[[#This Row],[Longueur manquante]]-(6-Tableau2[[#This Row],[longueur]])</f>
        <v>-1.7192854934040458</v>
      </c>
    </row>
    <row r="899" spans="2:14" x14ac:dyDescent="0.25">
      <c r="B899" s="3" t="str">
        <f t="shared" si="28"/>
        <v>16</v>
      </c>
      <c r="C899" s="4" t="str">
        <f>Test_Length_Start[[#This Row],[Column1]]</f>
        <v>16-Ground_Truth</v>
      </c>
      <c r="D899" s="3">
        <f t="shared" si="29"/>
        <v>-2</v>
      </c>
      <c r="E899" s="4">
        <f>_xlfn.NUMBERVALUE(Test_Length_Start[[#This Row],[Column2]])</f>
        <v>87.104036396725405</v>
      </c>
      <c r="F899" s="4">
        <f>_xlfn.NUMBERVALUE(Test_Length_Start[[#This Row],[Column3]])</f>
        <v>3.8636549284753898</v>
      </c>
      <c r="G899" s="4">
        <f>_xlfn.NUMBERVALUE(Test_Length_Start[[#This Row],[Column4]])</f>
        <v>4.5867007192283898E-2</v>
      </c>
      <c r="H899" s="4">
        <f>_xlfn.NUMBERVALUE(Test_Length_Start[[#This Row],[Column5]])</f>
        <v>0.13319654283496701</v>
      </c>
      <c r="I899" s="4">
        <f>_xlfn.NUMBERVALUE(Test_Length_Start[[#This Row],[Column6]])</f>
        <v>3.55786597992186E-2</v>
      </c>
      <c r="J899" s="4">
        <f>_xlfn.NUMBERVALUE(Test_Length_Start[[#This Row],[Column7]])</f>
        <v>9.5279042914412804E-2</v>
      </c>
      <c r="K899" s="4">
        <f>_xlfn.NUMBERVALUE(Test_Length_Start[[#This Row],[Column12]])</f>
        <v>2.6018336639972399</v>
      </c>
      <c r="L899" s="8">
        <f>_xlfn.NUMBERVALUE(Test_Length_Start[[#This Row],[Column10]])</f>
        <v>0.15031430379632699</v>
      </c>
      <c r="M899" s="4">
        <f>_xlfn.NUMBERVALUE(Test_Length_Start[[#This Row],[Column11]])</f>
        <v>0.557143919314534</v>
      </c>
      <c r="N899" s="8">
        <f>Tableau2[[#This Row],[Longueur manquante]]-(6-Tableau2[[#This Row],[longueur]])</f>
        <v>-1.5792011522100762</v>
      </c>
    </row>
    <row r="900" spans="2:14" x14ac:dyDescent="0.25">
      <c r="B900" s="3" t="str">
        <f t="shared" si="28"/>
        <v>16</v>
      </c>
      <c r="C900" s="4" t="str">
        <f>Test_Length_Start[[#This Row],[Column1]]</f>
        <v>16-Ground_Truth</v>
      </c>
      <c r="D900" s="3">
        <f t="shared" si="29"/>
        <v>-2</v>
      </c>
      <c r="E900" s="4">
        <f>_xlfn.NUMBERVALUE(Test_Length_Start[[#This Row],[Column2]])</f>
        <v>89.706389701861596</v>
      </c>
      <c r="F900" s="4">
        <f>_xlfn.NUMBERVALUE(Test_Length_Start[[#This Row],[Column3]])</f>
        <v>3.8833509563246298</v>
      </c>
      <c r="G900" s="4">
        <f>_xlfn.NUMBERVALUE(Test_Length_Start[[#This Row],[Column4]])</f>
        <v>1.6624074327917699E-2</v>
      </c>
      <c r="H900" s="4">
        <f>_xlfn.NUMBERVALUE(Test_Length_Start[[#This Row],[Column5]])</f>
        <v>0.11981540039088701</v>
      </c>
      <c r="I900" s="4">
        <f>_xlfn.NUMBERVALUE(Test_Length_Start[[#This Row],[Column6]])</f>
        <v>1.3394597744205801E-2</v>
      </c>
      <c r="J900" s="4">
        <f>_xlfn.NUMBERVALUE(Test_Length_Start[[#This Row],[Column7]])</f>
        <v>7.8714357650543895E-2</v>
      </c>
      <c r="K900" s="4">
        <f>_xlfn.NUMBERVALUE(Test_Length_Start[[#This Row],[Column12]])</f>
        <v>2.4008495109155699</v>
      </c>
      <c r="L900" s="8">
        <f>_xlfn.NUMBERVALUE(Test_Length_Start[[#This Row],[Column10]])</f>
        <v>5.9780665654417697E-2</v>
      </c>
      <c r="M900" s="4">
        <f>_xlfn.NUMBERVALUE(Test_Length_Start[[#This Row],[Column11]])</f>
        <v>0.54423556871676704</v>
      </c>
      <c r="N900" s="8">
        <f>Tableau2[[#This Row],[Longueur manquante]]-(6-Tableau2[[#This Row],[longueur]])</f>
        <v>-1.5724134749586032</v>
      </c>
    </row>
    <row r="901" spans="2:14" x14ac:dyDescent="0.25">
      <c r="B901" s="3" t="str">
        <f t="shared" si="28"/>
        <v>16</v>
      </c>
      <c r="C901" s="4" t="str">
        <f>Test_Length_Start[[#This Row],[Column1]]</f>
        <v>16-Ground_Truth</v>
      </c>
      <c r="D901" s="3">
        <f t="shared" si="29"/>
        <v>-2</v>
      </c>
      <c r="E901" s="4">
        <f>_xlfn.NUMBERVALUE(Test_Length_Start[[#This Row],[Column2]])</f>
        <v>75.889769080423406</v>
      </c>
      <c r="F901" s="4">
        <f>_xlfn.NUMBERVALUE(Test_Length_Start[[#This Row],[Column3]])</f>
        <v>3.8915063655279098</v>
      </c>
      <c r="G901" s="4">
        <f>_xlfn.NUMBERVALUE(Test_Length_Start[[#This Row],[Column4]])</f>
        <v>1.0347013410839601E-2</v>
      </c>
      <c r="H901" s="4">
        <f>_xlfn.NUMBERVALUE(Test_Length_Start[[#This Row],[Column5]])</f>
        <v>0.11743979956525</v>
      </c>
      <c r="I901" s="4">
        <f>_xlfn.NUMBERVALUE(Test_Length_Start[[#This Row],[Column6]])</f>
        <v>1.00571157120239E-2</v>
      </c>
      <c r="J901" s="4">
        <f>_xlfn.NUMBERVALUE(Test_Length_Start[[#This Row],[Column7]])</f>
        <v>7.7685513881736196E-2</v>
      </c>
      <c r="K901" s="4">
        <f>_xlfn.NUMBERVALUE(Test_Length_Start[[#This Row],[Column12]])</f>
        <v>2.2499161669984402</v>
      </c>
      <c r="L901" s="8">
        <f>_xlfn.NUMBERVALUE(Test_Length_Start[[#This Row],[Column10]])</f>
        <v>2.3112492447010798E-2</v>
      </c>
      <c r="M901" s="4">
        <f>_xlfn.NUMBERVALUE(Test_Length_Start[[#This Row],[Column11]])</f>
        <v>0.56272661670097202</v>
      </c>
      <c r="N901" s="8">
        <f>Tableau2[[#This Row],[Longueur manquante]]-(6-Tableau2[[#This Row],[longueur]])</f>
        <v>-1.545767017771118</v>
      </c>
    </row>
    <row r="902" spans="2:14" x14ac:dyDescent="0.25">
      <c r="B902" s="3" t="str">
        <f t="shared" si="28"/>
        <v>17</v>
      </c>
      <c r="C902" s="4" t="str">
        <f>Test_Length_Start[[#This Row],[Column1]]</f>
        <v>17-Camera-0,0</v>
      </c>
      <c r="D902" s="3">
        <f t="shared" si="29"/>
        <v>0</v>
      </c>
      <c r="E902" s="4">
        <f>_xlfn.NUMBERVALUE(Test_Length_Start[[#This Row],[Column2]])</f>
        <v>67.493363846213896</v>
      </c>
      <c r="F902" s="4">
        <f>_xlfn.NUMBERVALUE(Test_Length_Start[[#This Row],[Column3]])</f>
        <v>3.7640690681631002</v>
      </c>
      <c r="G902" s="4">
        <f>_xlfn.NUMBERVALUE(Test_Length_Start[[#This Row],[Column4]])</f>
        <v>3.1415300822850697E-2</v>
      </c>
      <c r="H902" s="4">
        <f>_xlfn.NUMBERVALUE(Test_Length_Start[[#This Row],[Column5]])</f>
        <v>0.15532582194849401</v>
      </c>
      <c r="I902" s="4">
        <f>_xlfn.NUMBERVALUE(Test_Length_Start[[#This Row],[Column6]])</f>
        <v>1.7466829318409299E-2</v>
      </c>
      <c r="J902" s="4">
        <f>_xlfn.NUMBERVALUE(Test_Length_Start[[#This Row],[Column7]])</f>
        <v>9.3838806414832707E-2</v>
      </c>
      <c r="K902" s="4">
        <f>_xlfn.NUMBERVALUE(Test_Length_Start[[#This Row],[Column12]])</f>
        <v>2.4925569050246801</v>
      </c>
      <c r="L902" s="8">
        <f>_xlfn.NUMBERVALUE(Test_Length_Start[[#This Row],[Column10]])</f>
        <v>0.103659025664961</v>
      </c>
      <c r="M902" s="4">
        <f>_xlfn.NUMBERVALUE(Test_Length_Start[[#This Row],[Column11]])</f>
        <v>0.85236994106780095</v>
      </c>
      <c r="N902" s="8">
        <f>Tableau2[[#This Row],[Longueur manquante]]-(6-Tableau2[[#This Row],[longueur]])</f>
        <v>-1.3835609907690989</v>
      </c>
    </row>
    <row r="903" spans="2:14" x14ac:dyDescent="0.25">
      <c r="B903" s="3" t="str">
        <f t="shared" si="28"/>
        <v>17</v>
      </c>
      <c r="C903" s="4" t="str">
        <f>Test_Length_Start[[#This Row],[Column1]]</f>
        <v>17-Camera-0,0</v>
      </c>
      <c r="D903" s="3">
        <f t="shared" si="29"/>
        <v>0</v>
      </c>
      <c r="E903" s="4">
        <f>_xlfn.NUMBERVALUE(Test_Length_Start[[#This Row],[Column2]])</f>
        <v>69.389719194123998</v>
      </c>
      <c r="F903" s="4">
        <f>_xlfn.NUMBERVALUE(Test_Length_Start[[#This Row],[Column3]])</f>
        <v>3.7076274627020198</v>
      </c>
      <c r="G903" s="4">
        <f>_xlfn.NUMBERVALUE(Test_Length_Start[[#This Row],[Column4]])</f>
        <v>1.8262097037477901E-2</v>
      </c>
      <c r="H903" s="4">
        <f>_xlfn.NUMBERVALUE(Test_Length_Start[[#This Row],[Column5]])</f>
        <v>0.14973394073993501</v>
      </c>
      <c r="I903" s="4">
        <f>_xlfn.NUMBERVALUE(Test_Length_Start[[#This Row],[Column6]])</f>
        <v>1.22188861468481E-2</v>
      </c>
      <c r="J903" s="4">
        <f>_xlfn.NUMBERVALUE(Test_Length_Start[[#This Row],[Column7]])</f>
        <v>8.3447567100514403E-2</v>
      </c>
      <c r="K903" s="4">
        <f>_xlfn.NUMBERVALUE(Test_Length_Start[[#This Row],[Column12]])</f>
        <v>2.4537204799707899</v>
      </c>
      <c r="L903" s="8">
        <f>_xlfn.NUMBERVALUE(Test_Length_Start[[#This Row],[Column10]])</f>
        <v>5.9013685457879501E-2</v>
      </c>
      <c r="M903" s="4">
        <f>_xlfn.NUMBERVALUE(Test_Length_Start[[#This Row],[Column11]])</f>
        <v>0.85342545946858495</v>
      </c>
      <c r="N903" s="8">
        <f>Tableau2[[#This Row],[Longueur manquante]]-(6-Tableau2[[#This Row],[longueur]])</f>
        <v>-1.4389470778293951</v>
      </c>
    </row>
    <row r="904" spans="2:14" x14ac:dyDescent="0.25">
      <c r="B904" s="3" t="str">
        <f t="shared" si="28"/>
        <v>17</v>
      </c>
      <c r="C904" s="4" t="str">
        <f>Test_Length_Start[[#This Row],[Column1]]</f>
        <v>17-Camera-0,0</v>
      </c>
      <c r="D904" s="3">
        <f t="shared" si="29"/>
        <v>0</v>
      </c>
      <c r="E904" s="4">
        <f>_xlfn.NUMBERVALUE(Test_Length_Start[[#This Row],[Column2]])</f>
        <v>72.078714218356595</v>
      </c>
      <c r="F904" s="4">
        <f>_xlfn.NUMBERVALUE(Test_Length_Start[[#This Row],[Column3]])</f>
        <v>3.81647041863721</v>
      </c>
      <c r="G904" s="4">
        <f>_xlfn.NUMBERVALUE(Test_Length_Start[[#This Row],[Column4]])</f>
        <v>1.07424045312089E-2</v>
      </c>
      <c r="H904" s="4">
        <f>_xlfn.NUMBERVALUE(Test_Length_Start[[#This Row],[Column5]])</f>
        <v>0.144099636761405</v>
      </c>
      <c r="I904" s="4">
        <f>_xlfn.NUMBERVALUE(Test_Length_Start[[#This Row],[Column6]])</f>
        <v>9.1188441323410002E-3</v>
      </c>
      <c r="J904" s="4">
        <f>_xlfn.NUMBERVALUE(Test_Length_Start[[#This Row],[Column7]])</f>
        <v>8.16842313982937E-2</v>
      </c>
      <c r="K904" s="4">
        <f>_xlfn.NUMBERVALUE(Test_Length_Start[[#This Row],[Column12]])</f>
        <v>2.5662087830714801</v>
      </c>
      <c r="L904" s="8">
        <f>_xlfn.NUMBERVALUE(Test_Length_Start[[#This Row],[Column10]])</f>
        <v>3.2603804671007798E-2</v>
      </c>
      <c r="M904" s="4">
        <f>_xlfn.NUMBERVALUE(Test_Length_Start[[#This Row],[Column11]])</f>
        <v>0.88141223515957201</v>
      </c>
      <c r="N904" s="8">
        <f>Tableau2[[#This Row],[Longueur manquante]]-(6-Tableau2[[#This Row],[longueur]])</f>
        <v>-1.3021173462032181</v>
      </c>
    </row>
    <row r="905" spans="2:14" x14ac:dyDescent="0.25">
      <c r="B905" s="3" t="str">
        <f t="shared" si="28"/>
        <v>17</v>
      </c>
      <c r="C905" s="4" t="str">
        <f>Test_Length_Start[[#This Row],[Column1]]</f>
        <v>17-Camera-0,0</v>
      </c>
      <c r="D905" s="3">
        <f t="shared" si="29"/>
        <v>0</v>
      </c>
      <c r="E905" s="4">
        <f>_xlfn.NUMBERVALUE(Test_Length_Start[[#This Row],[Column2]])</f>
        <v>78.6248902998163</v>
      </c>
      <c r="F905" s="4">
        <f>_xlfn.NUMBERVALUE(Test_Length_Start[[#This Row],[Column3]])</f>
        <v>3.8217946664084401</v>
      </c>
      <c r="G905" s="4">
        <f>_xlfn.NUMBERVALUE(Test_Length_Start[[#This Row],[Column4]])</f>
        <v>1.7840229067472801E-2</v>
      </c>
      <c r="H905" s="4">
        <f>_xlfn.NUMBERVALUE(Test_Length_Start[[#This Row],[Column5]])</f>
        <v>0.14529354988940399</v>
      </c>
      <c r="I905" s="4">
        <f>_xlfn.NUMBERVALUE(Test_Length_Start[[#This Row],[Column6]])</f>
        <v>1.43401474059705E-2</v>
      </c>
      <c r="J905" s="4">
        <f>_xlfn.NUMBERVALUE(Test_Length_Start[[#This Row],[Column7]])</f>
        <v>8.1250823138442202E-2</v>
      </c>
      <c r="K905" s="4">
        <f>_xlfn.NUMBERVALUE(Test_Length_Start[[#This Row],[Column12]])</f>
        <v>2.3281433800002498</v>
      </c>
      <c r="L905" s="8">
        <f>_xlfn.NUMBERVALUE(Test_Length_Start[[#This Row],[Column10]])</f>
        <v>5.2508374567777703E-2</v>
      </c>
      <c r="M905" s="4">
        <f>_xlfn.NUMBERVALUE(Test_Length_Start[[#This Row],[Column11]])</f>
        <v>0.87916159374151703</v>
      </c>
      <c r="N905" s="8">
        <f>Tableau2[[#This Row],[Longueur manquante]]-(6-Tableau2[[#This Row],[longueur]])</f>
        <v>-1.2990437398500427</v>
      </c>
    </row>
    <row r="906" spans="2:14" x14ac:dyDescent="0.25">
      <c r="B906" s="3" t="str">
        <f t="shared" si="28"/>
        <v>17</v>
      </c>
      <c r="C906" s="4" t="str">
        <f>Test_Length_Start[[#This Row],[Column1]]</f>
        <v>17-Camera-0,0</v>
      </c>
      <c r="D906" s="3">
        <f t="shared" si="29"/>
        <v>0</v>
      </c>
      <c r="E906" s="4">
        <f>_xlfn.NUMBERVALUE(Test_Length_Start[[#This Row],[Column2]])</f>
        <v>72.104514942266306</v>
      </c>
      <c r="F906" s="4">
        <f>_xlfn.NUMBERVALUE(Test_Length_Start[[#This Row],[Column3]])</f>
        <v>3.98885426303818</v>
      </c>
      <c r="G906" s="4">
        <f>_xlfn.NUMBERVALUE(Test_Length_Start[[#This Row],[Column4]])</f>
        <v>1.56713643352419E-2</v>
      </c>
      <c r="H906" s="4">
        <f>_xlfn.NUMBERVALUE(Test_Length_Start[[#This Row],[Column5]])</f>
        <v>0.152783396484589</v>
      </c>
      <c r="I906" s="4">
        <f>_xlfn.NUMBERVALUE(Test_Length_Start[[#This Row],[Column6]])</f>
        <v>1.28883062297366E-2</v>
      </c>
      <c r="J906" s="4">
        <f>_xlfn.NUMBERVALUE(Test_Length_Start[[#This Row],[Column7]])</f>
        <v>8.0429771748073906E-2</v>
      </c>
      <c r="K906" s="4">
        <f>_xlfn.NUMBERVALUE(Test_Length_Start[[#This Row],[Column12]])</f>
        <v>2.4587354119867002</v>
      </c>
      <c r="L906" s="8">
        <f>_xlfn.NUMBERVALUE(Test_Length_Start[[#This Row],[Column10]])</f>
        <v>4.3324323613358501E-2</v>
      </c>
      <c r="M906" s="4">
        <f>_xlfn.NUMBERVALUE(Test_Length_Start[[#This Row],[Column11]])</f>
        <v>0.91338728701593597</v>
      </c>
      <c r="N906" s="8">
        <f>Tableau2[[#This Row],[Longueur manquante]]-(6-Tableau2[[#This Row],[longueur]])</f>
        <v>-1.0977584499458839</v>
      </c>
    </row>
    <row r="907" spans="2:14" x14ac:dyDescent="0.25">
      <c r="B907" s="3" t="str">
        <f t="shared" si="28"/>
        <v>17</v>
      </c>
      <c r="C907" s="4" t="str">
        <f>Test_Length_Start[[#This Row],[Column1]]</f>
        <v>17-Camera-0,0</v>
      </c>
      <c r="D907" s="3">
        <f t="shared" si="29"/>
        <v>0</v>
      </c>
      <c r="E907" s="4">
        <f>_xlfn.NUMBERVALUE(Test_Length_Start[[#This Row],[Column2]])</f>
        <v>70.570234345503494</v>
      </c>
      <c r="F907" s="4">
        <f>_xlfn.NUMBERVALUE(Test_Length_Start[[#This Row],[Column3]])</f>
        <v>3.92204210458726</v>
      </c>
      <c r="G907" s="4">
        <f>_xlfn.NUMBERVALUE(Test_Length_Start[[#This Row],[Column4]])</f>
        <v>1.86555077471122E-2</v>
      </c>
      <c r="H907" s="4">
        <f>_xlfn.NUMBERVALUE(Test_Length_Start[[#This Row],[Column5]])</f>
        <v>0.15147664194162799</v>
      </c>
      <c r="I907" s="4">
        <f>_xlfn.NUMBERVALUE(Test_Length_Start[[#This Row],[Column6]])</f>
        <v>1.1115412043778399E-2</v>
      </c>
      <c r="J907" s="4">
        <f>_xlfn.NUMBERVALUE(Test_Length_Start[[#This Row],[Column7]])</f>
        <v>7.9731793434158094E-2</v>
      </c>
      <c r="K907" s="4">
        <f>_xlfn.NUMBERVALUE(Test_Length_Start[[#This Row],[Column12]])</f>
        <v>2.55908220401033</v>
      </c>
      <c r="L907" s="8">
        <f>_xlfn.NUMBERVALUE(Test_Length_Start[[#This Row],[Column10]])</f>
        <v>6.4133659165458795E-2</v>
      </c>
      <c r="M907" s="4">
        <f>_xlfn.NUMBERVALUE(Test_Length_Start[[#This Row],[Column11]])</f>
        <v>0.89091680700484399</v>
      </c>
      <c r="N907" s="8">
        <f>Tableau2[[#This Row],[Longueur manquante]]-(6-Tableau2[[#This Row],[longueur]])</f>
        <v>-1.1870410884078959</v>
      </c>
    </row>
    <row r="908" spans="2:14" x14ac:dyDescent="0.25">
      <c r="B908" s="3" t="str">
        <f t="shared" si="28"/>
        <v>17</v>
      </c>
      <c r="C908" s="4" t="str">
        <f>Test_Length_Start[[#This Row],[Column1]]</f>
        <v>17-Camera-0,0</v>
      </c>
      <c r="D908" s="3">
        <f t="shared" si="29"/>
        <v>0</v>
      </c>
      <c r="E908" s="4">
        <f>_xlfn.NUMBERVALUE(Test_Length_Start[[#This Row],[Column2]])</f>
        <v>67.637468029748803</v>
      </c>
      <c r="F908" s="4">
        <f>_xlfn.NUMBERVALUE(Test_Length_Start[[#This Row],[Column3]])</f>
        <v>3.8991465047472502</v>
      </c>
      <c r="G908" s="4">
        <f>_xlfn.NUMBERVALUE(Test_Length_Start[[#This Row],[Column4]])</f>
        <v>3.3853743580877997E-2</v>
      </c>
      <c r="H908" s="4">
        <f>_xlfn.NUMBERVALUE(Test_Length_Start[[#This Row],[Column5]])</f>
        <v>0.15736829622773199</v>
      </c>
      <c r="I908" s="4">
        <f>_xlfn.NUMBERVALUE(Test_Length_Start[[#This Row],[Column6]])</f>
        <v>2.81325112950114E-2</v>
      </c>
      <c r="J908" s="4">
        <f>_xlfn.NUMBERVALUE(Test_Length_Start[[#This Row],[Column7]])</f>
        <v>8.9250849316275194E-2</v>
      </c>
      <c r="K908" s="4">
        <f>_xlfn.NUMBERVALUE(Test_Length_Start[[#This Row],[Column12]])</f>
        <v>2.3623911710456</v>
      </c>
      <c r="L908" s="8">
        <f>_xlfn.NUMBERVALUE(Test_Length_Start[[#This Row],[Column10]])</f>
        <v>0.101519985032941</v>
      </c>
      <c r="M908" s="4">
        <f>_xlfn.NUMBERVALUE(Test_Length_Start[[#This Row],[Column11]])</f>
        <v>0.88863001184661405</v>
      </c>
      <c r="N908" s="8">
        <f>Tableau2[[#This Row],[Longueur manquante]]-(6-Tableau2[[#This Row],[longueur]])</f>
        <v>-1.2122234834061358</v>
      </c>
    </row>
    <row r="909" spans="2:14" x14ac:dyDescent="0.25">
      <c r="B909" s="3" t="str">
        <f t="shared" si="28"/>
        <v>17</v>
      </c>
      <c r="C909" s="4" t="str">
        <f>Test_Length_Start[[#This Row],[Column1]]</f>
        <v>17-Camera-0,0</v>
      </c>
      <c r="D909" s="3">
        <f t="shared" si="29"/>
        <v>0</v>
      </c>
      <c r="E909" s="4">
        <f>_xlfn.NUMBERVALUE(Test_Length_Start[[#This Row],[Column2]])</f>
        <v>73.448546297378897</v>
      </c>
      <c r="F909" s="4">
        <f>_xlfn.NUMBERVALUE(Test_Length_Start[[#This Row],[Column3]])</f>
        <v>3.6014041799062402</v>
      </c>
      <c r="G909" s="4">
        <f>_xlfn.NUMBERVALUE(Test_Length_Start[[#This Row],[Column4]])</f>
        <v>9.0703641403304894E-3</v>
      </c>
      <c r="H909" s="4">
        <f>_xlfn.NUMBERVALUE(Test_Length_Start[[#This Row],[Column5]])</f>
        <v>0.14937868041086799</v>
      </c>
      <c r="I909" s="4">
        <f>_xlfn.NUMBERVALUE(Test_Length_Start[[#This Row],[Column6]])</f>
        <v>7.9717040961216797E-3</v>
      </c>
      <c r="J909" s="4">
        <f>_xlfn.NUMBERVALUE(Test_Length_Start[[#This Row],[Column7]])</f>
        <v>8.5129888526906602E-2</v>
      </c>
      <c r="K909" s="4">
        <f>_xlfn.NUMBERVALUE(Test_Length_Start[[#This Row],[Column12]])</f>
        <v>2.4836304130731102</v>
      </c>
      <c r="L909" s="8">
        <f>_xlfn.NUMBERVALUE(Test_Length_Start[[#This Row],[Column10]])</f>
        <v>2.39356207620194E-2</v>
      </c>
      <c r="M909" s="4">
        <f>_xlfn.NUMBERVALUE(Test_Length_Start[[#This Row],[Column11]])</f>
        <v>0.85050175074293999</v>
      </c>
      <c r="N909" s="8">
        <f>Tableau2[[#This Row],[Longueur manquante]]-(6-Tableau2[[#This Row],[longueur]])</f>
        <v>-1.5480940693508198</v>
      </c>
    </row>
    <row r="910" spans="2:14" x14ac:dyDescent="0.25">
      <c r="B910" s="3" t="str">
        <f t="shared" si="28"/>
        <v>17</v>
      </c>
      <c r="C910" s="4" t="str">
        <f>Test_Length_Start[[#This Row],[Column1]]</f>
        <v>17-Camera-0,0</v>
      </c>
      <c r="D910" s="3">
        <f t="shared" si="29"/>
        <v>0</v>
      </c>
      <c r="E910" s="4">
        <f>_xlfn.NUMBERVALUE(Test_Length_Start[[#This Row],[Column2]])</f>
        <v>84.522856859804307</v>
      </c>
      <c r="F910" s="4">
        <f>_xlfn.NUMBERVALUE(Test_Length_Start[[#This Row],[Column3]])</f>
        <v>3.7657507728845201</v>
      </c>
      <c r="G910" s="4">
        <f>_xlfn.NUMBERVALUE(Test_Length_Start[[#This Row],[Column4]])</f>
        <v>1.9839178409757199E-2</v>
      </c>
      <c r="H910" s="4">
        <f>_xlfn.NUMBERVALUE(Test_Length_Start[[#This Row],[Column5]])</f>
        <v>0.14592279957006901</v>
      </c>
      <c r="I910" s="4">
        <f>_xlfn.NUMBERVALUE(Test_Length_Start[[#This Row],[Column6]])</f>
        <v>1.24472770074042E-2</v>
      </c>
      <c r="J910" s="4">
        <f>_xlfn.NUMBERVALUE(Test_Length_Start[[#This Row],[Column7]])</f>
        <v>8.4202754010813799E-2</v>
      </c>
      <c r="K910" s="4">
        <f>_xlfn.NUMBERVALUE(Test_Length_Start[[#This Row],[Column12]])</f>
        <v>2.3536252459743898</v>
      </c>
      <c r="L910" s="8">
        <f>_xlfn.NUMBERVALUE(Test_Length_Start[[#This Row],[Column10]])</f>
        <v>7.0838996915460195E-2</v>
      </c>
      <c r="M910" s="4">
        <f>_xlfn.NUMBERVALUE(Test_Length_Start[[#This Row],[Column11]])</f>
        <v>0.88177683776557103</v>
      </c>
      <c r="N910" s="8">
        <f>Tableau2[[#This Row],[Longueur manquante]]-(6-Tableau2[[#This Row],[longueur]])</f>
        <v>-1.3524723893499089</v>
      </c>
    </row>
    <row r="911" spans="2:14" x14ac:dyDescent="0.25">
      <c r="B911" s="3" t="str">
        <f t="shared" si="28"/>
        <v>17</v>
      </c>
      <c r="C911" s="4" t="str">
        <f>Test_Length_Start[[#This Row],[Column1]]</f>
        <v>17-Camera-0,0</v>
      </c>
      <c r="D911" s="3">
        <f t="shared" si="29"/>
        <v>0</v>
      </c>
      <c r="E911" s="4">
        <f>_xlfn.NUMBERVALUE(Test_Length_Start[[#This Row],[Column2]])</f>
        <v>86.967996133617703</v>
      </c>
      <c r="F911" s="4">
        <f>_xlfn.NUMBERVALUE(Test_Length_Start[[#This Row],[Column3]])</f>
        <v>3.9692557885165698</v>
      </c>
      <c r="G911" s="4">
        <f>_xlfn.NUMBERVALUE(Test_Length_Start[[#This Row],[Column4]])</f>
        <v>1.7905889342672499E-2</v>
      </c>
      <c r="H911" s="4">
        <f>_xlfn.NUMBERVALUE(Test_Length_Start[[#This Row],[Column5]])</f>
        <v>0.14981717705657999</v>
      </c>
      <c r="I911" s="4">
        <f>_xlfn.NUMBERVALUE(Test_Length_Start[[#This Row],[Column6]])</f>
        <v>9.5760201926056599E-3</v>
      </c>
      <c r="J911" s="4">
        <f>_xlfn.NUMBERVALUE(Test_Length_Start[[#This Row],[Column7]])</f>
        <v>8.0335724839118203E-2</v>
      </c>
      <c r="K911" s="4">
        <f>_xlfn.NUMBERVALUE(Test_Length_Start[[#This Row],[Column12]])</f>
        <v>2.3230511690489899</v>
      </c>
      <c r="L911" s="8">
        <f>_xlfn.NUMBERVALUE(Test_Length_Start[[#This Row],[Column10]])</f>
        <v>6.0866293284823299E-2</v>
      </c>
      <c r="M911" s="4">
        <f>_xlfn.NUMBERVALUE(Test_Length_Start[[#This Row],[Column11]])</f>
        <v>0.90141028044046501</v>
      </c>
      <c r="N911" s="8">
        <f>Tableau2[[#This Row],[Longueur manquante]]-(6-Tableau2[[#This Row],[longueur]])</f>
        <v>-1.1293339310429653</v>
      </c>
    </row>
    <row r="912" spans="2:14" x14ac:dyDescent="0.25">
      <c r="B912" s="3" t="str">
        <f t="shared" si="28"/>
        <v>17</v>
      </c>
      <c r="C912" s="4" t="str">
        <f>Test_Length_Start[[#This Row],[Column1]]</f>
        <v>17-Camera-0,0</v>
      </c>
      <c r="D912" s="3">
        <f t="shared" si="29"/>
        <v>0</v>
      </c>
      <c r="E912" s="4">
        <f>_xlfn.NUMBERVALUE(Test_Length_Start[[#This Row],[Column2]])</f>
        <v>84.636770540354604</v>
      </c>
      <c r="F912" s="4">
        <f>_xlfn.NUMBERVALUE(Test_Length_Start[[#This Row],[Column3]])</f>
        <v>3.80360495213931</v>
      </c>
      <c r="G912" s="4">
        <f>_xlfn.NUMBERVALUE(Test_Length_Start[[#This Row],[Column4]])</f>
        <v>1.96308650982485E-2</v>
      </c>
      <c r="H912" s="4">
        <f>_xlfn.NUMBERVALUE(Test_Length_Start[[#This Row],[Column5]])</f>
        <v>0.14816695102534</v>
      </c>
      <c r="I912" s="4">
        <f>_xlfn.NUMBERVALUE(Test_Length_Start[[#This Row],[Column6]])</f>
        <v>1.5991247173861699E-2</v>
      </c>
      <c r="J912" s="4">
        <f>_xlfn.NUMBERVALUE(Test_Length_Start[[#This Row],[Column7]])</f>
        <v>8.6018908455097104E-2</v>
      </c>
      <c r="K912" s="4">
        <f>_xlfn.NUMBERVALUE(Test_Length_Start[[#This Row],[Column12]])</f>
        <v>2.5786506310105302</v>
      </c>
      <c r="L912" s="8">
        <f>_xlfn.NUMBERVALUE(Test_Length_Start[[#This Row],[Column10]])</f>
        <v>5.9591699534953302E-2</v>
      </c>
      <c r="M912" s="4">
        <f>_xlfn.NUMBERVALUE(Test_Length_Start[[#This Row],[Column11]])</f>
        <v>0.890025550740288</v>
      </c>
      <c r="N912" s="8">
        <f>Tableau2[[#This Row],[Longueur manquante]]-(6-Tableau2[[#This Row],[longueur]])</f>
        <v>-1.3063694971204018</v>
      </c>
    </row>
    <row r="913" spans="2:14" x14ac:dyDescent="0.25">
      <c r="B913" s="3" t="str">
        <f t="shared" si="28"/>
        <v>17</v>
      </c>
      <c r="C913" s="4" t="str">
        <f>Test_Length_Start[[#This Row],[Column1]]</f>
        <v>17-Camera-0,0</v>
      </c>
      <c r="D913" s="3">
        <f t="shared" si="29"/>
        <v>0</v>
      </c>
      <c r="E913" s="4">
        <f>_xlfn.NUMBERVALUE(Test_Length_Start[[#This Row],[Column2]])</f>
        <v>81.140731908238806</v>
      </c>
      <c r="F913" s="4">
        <f>_xlfn.NUMBERVALUE(Test_Length_Start[[#This Row],[Column3]])</f>
        <v>3.6072455707264002</v>
      </c>
      <c r="G913" s="4">
        <f>_xlfn.NUMBERVALUE(Test_Length_Start[[#This Row],[Column4]])</f>
        <v>9.9180543398672497E-3</v>
      </c>
      <c r="H913" s="4">
        <f>_xlfn.NUMBERVALUE(Test_Length_Start[[#This Row],[Column5]])</f>
        <v>0.148066867663809</v>
      </c>
      <c r="I913" s="4">
        <f>_xlfn.NUMBERVALUE(Test_Length_Start[[#This Row],[Column6]])</f>
        <v>9.5409476050671901E-3</v>
      </c>
      <c r="J913" s="4">
        <f>_xlfn.NUMBERVALUE(Test_Length_Start[[#This Row],[Column7]])</f>
        <v>8.4194905090042405E-2</v>
      </c>
      <c r="K913" s="4">
        <f>_xlfn.NUMBERVALUE(Test_Length_Start[[#This Row],[Column12]])</f>
        <v>2.3811207449762102</v>
      </c>
      <c r="L913" s="8">
        <f>_xlfn.NUMBERVALUE(Test_Length_Start[[#This Row],[Column10]])</f>
        <v>2.6026432314459499E-2</v>
      </c>
      <c r="M913" s="4">
        <f>_xlfn.NUMBERVALUE(Test_Length_Start[[#This Row],[Column11]])</f>
        <v>0.88024682567503798</v>
      </c>
      <c r="N913" s="8">
        <f>Tableau2[[#This Row],[Longueur manquante]]-(6-Tableau2[[#This Row],[longueur]])</f>
        <v>-1.5125076035985618</v>
      </c>
    </row>
    <row r="914" spans="2:14" x14ac:dyDescent="0.25">
      <c r="B914" s="3" t="str">
        <f t="shared" si="28"/>
        <v>17</v>
      </c>
      <c r="C914" s="4" t="str">
        <f>Test_Length_Start[[#This Row],[Column1]]</f>
        <v>17-Camera-0,0</v>
      </c>
      <c r="D914" s="3">
        <f t="shared" si="29"/>
        <v>0</v>
      </c>
      <c r="E914" s="4">
        <f>_xlfn.NUMBERVALUE(Test_Length_Start[[#This Row],[Column2]])</f>
        <v>88.624753869947895</v>
      </c>
      <c r="F914" s="4">
        <f>_xlfn.NUMBERVALUE(Test_Length_Start[[#This Row],[Column3]])</f>
        <v>3.6329678788451099</v>
      </c>
      <c r="G914" s="4">
        <f>_xlfn.NUMBERVALUE(Test_Length_Start[[#This Row],[Column4]])</f>
        <v>3.3218111358126599E-2</v>
      </c>
      <c r="H914" s="4">
        <f>_xlfn.NUMBERVALUE(Test_Length_Start[[#This Row],[Column5]])</f>
        <v>0.15734375677658699</v>
      </c>
      <c r="I914" s="4">
        <f>_xlfn.NUMBERVALUE(Test_Length_Start[[#This Row],[Column6]])</f>
        <v>1.6634113036863799E-2</v>
      </c>
      <c r="J914" s="4">
        <f>_xlfn.NUMBERVALUE(Test_Length_Start[[#This Row],[Column7]])</f>
        <v>0.100820272289462</v>
      </c>
      <c r="K914" s="4">
        <f>_xlfn.NUMBERVALUE(Test_Length_Start[[#This Row],[Column12]])</f>
        <v>2.6178476209752199</v>
      </c>
      <c r="L914" s="8">
        <f>_xlfn.NUMBERVALUE(Test_Length_Start[[#This Row],[Column10]])</f>
        <v>0.12098908803486901</v>
      </c>
      <c r="M914" s="4">
        <f>_xlfn.NUMBERVALUE(Test_Length_Start[[#This Row],[Column11]])</f>
        <v>0.85370334990693497</v>
      </c>
      <c r="N914" s="8">
        <f>Tableau2[[#This Row],[Longueur manquante]]-(6-Tableau2[[#This Row],[longueur]])</f>
        <v>-1.5133287712479553</v>
      </c>
    </row>
    <row r="915" spans="2:14" x14ac:dyDescent="0.25">
      <c r="B915" s="3" t="str">
        <f t="shared" si="28"/>
        <v>17</v>
      </c>
      <c r="C915" s="4" t="str">
        <f>Test_Length_Start[[#This Row],[Column1]]</f>
        <v>17-Camera-0,0</v>
      </c>
      <c r="D915" s="3">
        <f t="shared" si="29"/>
        <v>0</v>
      </c>
      <c r="E915" s="4">
        <f>_xlfn.NUMBERVALUE(Test_Length_Start[[#This Row],[Column2]])</f>
        <v>87.356742833746097</v>
      </c>
      <c r="F915" s="4">
        <f>_xlfn.NUMBERVALUE(Test_Length_Start[[#This Row],[Column3]])</f>
        <v>3.6119425798329998</v>
      </c>
      <c r="G915" s="4">
        <f>_xlfn.NUMBERVALUE(Test_Length_Start[[#This Row],[Column4]])</f>
        <v>2.4021354268273801E-2</v>
      </c>
      <c r="H915" s="4">
        <f>_xlfn.NUMBERVALUE(Test_Length_Start[[#This Row],[Column5]])</f>
        <v>0.15465434609195799</v>
      </c>
      <c r="I915" s="4">
        <f>_xlfn.NUMBERVALUE(Test_Length_Start[[#This Row],[Column6]])</f>
        <v>1.93077946870912E-2</v>
      </c>
      <c r="J915" s="4">
        <f>_xlfn.NUMBERVALUE(Test_Length_Start[[#This Row],[Column7]])</f>
        <v>8.9804772564193794E-2</v>
      </c>
      <c r="K915" s="4">
        <f>_xlfn.NUMBERVALUE(Test_Length_Start[[#This Row],[Column12]])</f>
        <v>2.3800810449756602</v>
      </c>
      <c r="L915" s="8">
        <f>_xlfn.NUMBERVALUE(Test_Length_Start[[#This Row],[Column10]])</f>
        <v>7.5915453024235205E-2</v>
      </c>
      <c r="M915" s="4">
        <f>_xlfn.NUMBERVALUE(Test_Length_Start[[#This Row],[Column11]])</f>
        <v>0.84616604377768201</v>
      </c>
      <c r="N915" s="8">
        <f>Tableau2[[#This Row],[Longueur manquante]]-(6-Tableau2[[#This Row],[longueur]])</f>
        <v>-1.5418913763893181</v>
      </c>
    </row>
    <row r="916" spans="2:14" x14ac:dyDescent="0.25">
      <c r="B916" s="3" t="str">
        <f t="shared" si="28"/>
        <v>17</v>
      </c>
      <c r="C916" s="4" t="str">
        <f>Test_Length_Start[[#This Row],[Column1]]</f>
        <v>17-Camera-0,0</v>
      </c>
      <c r="D916" s="3">
        <f t="shared" si="29"/>
        <v>0</v>
      </c>
      <c r="E916" s="4">
        <f>_xlfn.NUMBERVALUE(Test_Length_Start[[#This Row],[Column2]])</f>
        <v>88.860327809437905</v>
      </c>
      <c r="F916" s="4">
        <f>_xlfn.NUMBERVALUE(Test_Length_Start[[#This Row],[Column3]])</f>
        <v>4.1113074277157597</v>
      </c>
      <c r="G916" s="4">
        <f>_xlfn.NUMBERVALUE(Test_Length_Start[[#This Row],[Column4]])</f>
        <v>7.0710267582590997E-2</v>
      </c>
      <c r="H916" s="4">
        <f>_xlfn.NUMBERVALUE(Test_Length_Start[[#This Row],[Column5]])</f>
        <v>0.19424155101597701</v>
      </c>
      <c r="I916" s="4">
        <f>_xlfn.NUMBERVALUE(Test_Length_Start[[#This Row],[Column6]])</f>
        <v>4.18291806424737E-2</v>
      </c>
      <c r="J916" s="4">
        <f>_xlfn.NUMBERVALUE(Test_Length_Start[[#This Row],[Column7]])</f>
        <v>0.14748994444437799</v>
      </c>
      <c r="K916" s="4">
        <f>_xlfn.NUMBERVALUE(Test_Length_Start[[#This Row],[Column12]])</f>
        <v>2.9053828530013499</v>
      </c>
      <c r="L916" s="8">
        <f>_xlfn.NUMBERVALUE(Test_Length_Start[[#This Row],[Column10]])</f>
        <v>0.27928986948003298</v>
      </c>
      <c r="M916" s="4">
        <f>_xlfn.NUMBERVALUE(Test_Length_Start[[#This Row],[Column11]])</f>
        <v>0.89475077055950603</v>
      </c>
      <c r="N916" s="8">
        <f>Tableau2[[#This Row],[Longueur manquante]]-(6-Tableau2[[#This Row],[longueur]])</f>
        <v>-0.99394180172473423</v>
      </c>
    </row>
    <row r="917" spans="2:14" x14ac:dyDescent="0.25">
      <c r="B917" s="3" t="str">
        <f t="shared" si="28"/>
        <v>17</v>
      </c>
      <c r="C917" s="4" t="str">
        <f>Test_Length_Start[[#This Row],[Column1]]</f>
        <v>17-Camera-0,0</v>
      </c>
      <c r="D917" s="3">
        <f t="shared" si="29"/>
        <v>0</v>
      </c>
      <c r="E917" s="4">
        <f>_xlfn.NUMBERVALUE(Test_Length_Start[[#This Row],[Column2]])</f>
        <v>83.117982217287206</v>
      </c>
      <c r="F917" s="4">
        <f>_xlfn.NUMBERVALUE(Test_Length_Start[[#This Row],[Column3]])</f>
        <v>3.6409637983921299</v>
      </c>
      <c r="G917" s="4">
        <f>_xlfn.NUMBERVALUE(Test_Length_Start[[#This Row],[Column4]])</f>
        <v>4.6043591888244403E-2</v>
      </c>
      <c r="H917" s="4">
        <f>_xlfn.NUMBERVALUE(Test_Length_Start[[#This Row],[Column5]])</f>
        <v>0.16265860114483799</v>
      </c>
      <c r="I917" s="4">
        <f>_xlfn.NUMBERVALUE(Test_Length_Start[[#This Row],[Column6]])</f>
        <v>3.6468810542596902E-2</v>
      </c>
      <c r="J917" s="4">
        <f>_xlfn.NUMBERVALUE(Test_Length_Start[[#This Row],[Column7]])</f>
        <v>0.10965759510496099</v>
      </c>
      <c r="K917" s="4">
        <f>_xlfn.NUMBERVALUE(Test_Length_Start[[#This Row],[Column12]])</f>
        <v>2.3266399420099302</v>
      </c>
      <c r="L917" s="8">
        <f>_xlfn.NUMBERVALUE(Test_Length_Start[[#This Row],[Column10]])</f>
        <v>0.148805599784366</v>
      </c>
      <c r="M917" s="4">
        <f>_xlfn.NUMBERVALUE(Test_Length_Start[[#This Row],[Column11]])</f>
        <v>0.845603526285439</v>
      </c>
      <c r="N917" s="8">
        <f>Tableau2[[#This Row],[Longueur manquante]]-(6-Tableau2[[#This Row],[longueur]])</f>
        <v>-1.5134326753224312</v>
      </c>
    </row>
    <row r="918" spans="2:14" x14ac:dyDescent="0.25">
      <c r="B918" s="3" t="str">
        <f t="shared" si="28"/>
        <v>17</v>
      </c>
      <c r="C918" s="4" t="str">
        <f>Test_Length_Start[[#This Row],[Column1]]</f>
        <v>17-Camera-0,0</v>
      </c>
      <c r="D918" s="3">
        <f t="shared" si="29"/>
        <v>0</v>
      </c>
      <c r="E918" s="4">
        <f>_xlfn.NUMBERVALUE(Test_Length_Start[[#This Row],[Column2]])</f>
        <v>79.477788412679303</v>
      </c>
      <c r="F918" s="4">
        <f>_xlfn.NUMBERVALUE(Test_Length_Start[[#This Row],[Column3]])</f>
        <v>3.8207379227160501</v>
      </c>
      <c r="G918" s="4">
        <f>_xlfn.NUMBERVALUE(Test_Length_Start[[#This Row],[Column4]])</f>
        <v>1.3108117659238101E-2</v>
      </c>
      <c r="H918" s="4">
        <f>_xlfn.NUMBERVALUE(Test_Length_Start[[#This Row],[Column5]])</f>
        <v>0.14472475620179201</v>
      </c>
      <c r="I918" s="4">
        <f>_xlfn.NUMBERVALUE(Test_Length_Start[[#This Row],[Column6]])</f>
        <v>1.10011458438717E-2</v>
      </c>
      <c r="J918" s="4">
        <f>_xlfn.NUMBERVALUE(Test_Length_Start[[#This Row],[Column7]])</f>
        <v>8.2547728890737193E-2</v>
      </c>
      <c r="K918" s="4">
        <f>_xlfn.NUMBERVALUE(Test_Length_Start[[#This Row],[Column12]])</f>
        <v>2.43099495000205</v>
      </c>
      <c r="L918" s="8">
        <f>_xlfn.NUMBERVALUE(Test_Length_Start[[#This Row],[Column10]])</f>
        <v>3.6537705410823601E-2</v>
      </c>
      <c r="M918" s="4">
        <f>_xlfn.NUMBERVALUE(Test_Length_Start[[#This Row],[Column11]])</f>
        <v>0.88499268104446704</v>
      </c>
      <c r="N918" s="8">
        <f>Tableau2[[#This Row],[Longueur manquante]]-(6-Tableau2[[#This Row],[longueur]])</f>
        <v>-1.2942693962394829</v>
      </c>
    </row>
    <row r="919" spans="2:14" x14ac:dyDescent="0.25">
      <c r="B919" s="3" t="str">
        <f t="shared" si="28"/>
        <v>17</v>
      </c>
      <c r="C919" s="4" t="str">
        <f>Test_Length_Start[[#This Row],[Column1]]</f>
        <v>17-Camera-0,0</v>
      </c>
      <c r="D919" s="3">
        <f t="shared" si="29"/>
        <v>0</v>
      </c>
      <c r="E919" s="4">
        <f>_xlfn.NUMBERVALUE(Test_Length_Start[[#This Row],[Column2]])</f>
        <v>71.670626506477802</v>
      </c>
      <c r="F919" s="4">
        <f>_xlfn.NUMBERVALUE(Test_Length_Start[[#This Row],[Column3]])</f>
        <v>3.6180631693920602</v>
      </c>
      <c r="G919" s="4">
        <f>_xlfn.NUMBERVALUE(Test_Length_Start[[#This Row],[Column4]])</f>
        <v>2.5153204834991699E-2</v>
      </c>
      <c r="H919" s="4">
        <f>_xlfn.NUMBERVALUE(Test_Length_Start[[#This Row],[Column5]])</f>
        <v>0.15437121679023899</v>
      </c>
      <c r="I919" s="4">
        <f>_xlfn.NUMBERVALUE(Test_Length_Start[[#This Row],[Column6]])</f>
        <v>2.1291899653102801E-2</v>
      </c>
      <c r="J919" s="4">
        <f>_xlfn.NUMBERVALUE(Test_Length_Start[[#This Row],[Column7]])</f>
        <v>8.7680487701999599E-2</v>
      </c>
      <c r="K919" s="4">
        <f>_xlfn.NUMBERVALUE(Test_Length_Start[[#This Row],[Column12]])</f>
        <v>2.5034234159393201</v>
      </c>
      <c r="L919" s="8">
        <f>_xlfn.NUMBERVALUE(Test_Length_Start[[#This Row],[Column10]])</f>
        <v>7.3266088430175194E-2</v>
      </c>
      <c r="M919" s="4">
        <f>_xlfn.NUMBERVALUE(Test_Length_Start[[#This Row],[Column11]])</f>
        <v>0.85529114928173799</v>
      </c>
      <c r="N919" s="8">
        <f>Tableau2[[#This Row],[Longueur manquante]]-(6-Tableau2[[#This Row],[longueur]])</f>
        <v>-1.5266456813262019</v>
      </c>
    </row>
    <row r="920" spans="2:14" x14ac:dyDescent="0.25">
      <c r="B920" s="3" t="str">
        <f t="shared" si="28"/>
        <v>17</v>
      </c>
      <c r="C920" s="4" t="str">
        <f>Test_Length_Start[[#This Row],[Column1]]</f>
        <v>17-Camera-0,0</v>
      </c>
      <c r="D920" s="3">
        <f t="shared" si="29"/>
        <v>0</v>
      </c>
      <c r="E920" s="4">
        <f>_xlfn.NUMBERVALUE(Test_Length_Start[[#This Row],[Column2]])</f>
        <v>72.106623117991901</v>
      </c>
      <c r="F920" s="4">
        <f>_xlfn.NUMBERVALUE(Test_Length_Start[[#This Row],[Column3]])</f>
        <v>3.6374659010344401</v>
      </c>
      <c r="G920" s="4">
        <f>_xlfn.NUMBERVALUE(Test_Length_Start[[#This Row],[Column4]])</f>
        <v>2.85665893304059E-2</v>
      </c>
      <c r="H920" s="4">
        <f>_xlfn.NUMBERVALUE(Test_Length_Start[[#This Row],[Column5]])</f>
        <v>0.16179694806609499</v>
      </c>
      <c r="I920" s="4">
        <f>_xlfn.NUMBERVALUE(Test_Length_Start[[#This Row],[Column6]])</f>
        <v>2.6177050957023901E-2</v>
      </c>
      <c r="J920" s="4">
        <f>_xlfn.NUMBERVALUE(Test_Length_Start[[#This Row],[Column7]])</f>
        <v>9.4207006625772305E-2</v>
      </c>
      <c r="K920" s="4">
        <f>_xlfn.NUMBERVALUE(Test_Length_Start[[#This Row],[Column12]])</f>
        <v>2.4606687750201601</v>
      </c>
      <c r="L920" s="8">
        <f>_xlfn.NUMBERVALUE(Test_Length_Start[[#This Row],[Column10]])</f>
        <v>6.7483107627017203E-2</v>
      </c>
      <c r="M920" s="4">
        <f>_xlfn.NUMBERVALUE(Test_Length_Start[[#This Row],[Column11]])</f>
        <v>0.85647289659636605</v>
      </c>
      <c r="N920" s="8">
        <f>Tableau2[[#This Row],[Longueur manquante]]-(6-Tableau2[[#This Row],[longueur]])</f>
        <v>-1.5060612023691937</v>
      </c>
    </row>
    <row r="921" spans="2:14" x14ac:dyDescent="0.25">
      <c r="B921" s="3" t="str">
        <f t="shared" si="28"/>
        <v>17</v>
      </c>
      <c r="C921" s="4" t="str">
        <f>Test_Length_Start[[#This Row],[Column1]]</f>
        <v>17-Camera-0,0</v>
      </c>
      <c r="D921" s="3">
        <f t="shared" si="29"/>
        <v>0</v>
      </c>
      <c r="E921" s="4">
        <f>_xlfn.NUMBERVALUE(Test_Length_Start[[#This Row],[Column2]])</f>
        <v>77.985399149277995</v>
      </c>
      <c r="F921" s="4">
        <f>_xlfn.NUMBERVALUE(Test_Length_Start[[#This Row],[Column3]])</f>
        <v>3.9508916329838901</v>
      </c>
      <c r="G921" s="4">
        <f>_xlfn.NUMBERVALUE(Test_Length_Start[[#This Row],[Column4]])</f>
        <v>8.8805976940701005E-3</v>
      </c>
      <c r="H921" s="4">
        <f>_xlfn.NUMBERVALUE(Test_Length_Start[[#This Row],[Column5]])</f>
        <v>0.14473959935648301</v>
      </c>
      <c r="I921" s="4">
        <f>_xlfn.NUMBERVALUE(Test_Length_Start[[#This Row],[Column6]])</f>
        <v>8.1696163314834702E-3</v>
      </c>
      <c r="J921" s="4">
        <f>_xlfn.NUMBERVALUE(Test_Length_Start[[#This Row],[Column7]])</f>
        <v>7.5970138548022495E-2</v>
      </c>
      <c r="K921" s="4">
        <f>_xlfn.NUMBERVALUE(Test_Length_Start[[#This Row],[Column12]])</f>
        <v>2.4217579880496398</v>
      </c>
      <c r="L921" s="8">
        <f>_xlfn.NUMBERVALUE(Test_Length_Start[[#This Row],[Column10]])</f>
        <v>2.3198137616106399E-2</v>
      </c>
      <c r="M921" s="4">
        <f>_xlfn.NUMBERVALUE(Test_Length_Start[[#This Row],[Column11]])</f>
        <v>0.92232201434003203</v>
      </c>
      <c r="N921" s="8">
        <f>Tableau2[[#This Row],[Longueur manquante]]-(6-Tableau2[[#This Row],[longueur]])</f>
        <v>-1.1267863526760777</v>
      </c>
    </row>
    <row r="922" spans="2:14" x14ac:dyDescent="0.25">
      <c r="B922" s="3" t="str">
        <f t="shared" si="28"/>
        <v>17</v>
      </c>
      <c r="C922" s="4" t="str">
        <f>Test_Length_Start[[#This Row],[Column1]]</f>
        <v>17-Camera-0,05</v>
      </c>
      <c r="D922" s="3">
        <f t="shared" si="29"/>
        <v>0.5</v>
      </c>
      <c r="E922" s="4">
        <f>_xlfn.NUMBERVALUE(Test_Length_Start[[#This Row],[Column2]])</f>
        <v>76.683394734103302</v>
      </c>
      <c r="F922" s="4">
        <f>_xlfn.NUMBERVALUE(Test_Length_Start[[#This Row],[Column3]])</f>
        <v>3.8125234612552301</v>
      </c>
      <c r="G922" s="4">
        <f>_xlfn.NUMBERVALUE(Test_Length_Start[[#This Row],[Column4]])</f>
        <v>2.64157881857808E-2</v>
      </c>
      <c r="H922" s="4">
        <f>_xlfn.NUMBERVALUE(Test_Length_Start[[#This Row],[Column5]])</f>
        <v>0.151401614547402</v>
      </c>
      <c r="I922" s="4">
        <f>_xlfn.NUMBERVALUE(Test_Length_Start[[#This Row],[Column6]])</f>
        <v>2.1873814572488999E-2</v>
      </c>
      <c r="J922" s="4">
        <f>_xlfn.NUMBERVALUE(Test_Length_Start[[#This Row],[Column7]])</f>
        <v>8.8821985054628405E-2</v>
      </c>
      <c r="K922" s="4">
        <f>_xlfn.NUMBERVALUE(Test_Length_Start[[#This Row],[Column12]])</f>
        <v>6.08617680205497</v>
      </c>
      <c r="L922" s="8">
        <f>_xlfn.NUMBERVALUE(Test_Length_Start[[#This Row],[Column10]])</f>
        <v>7.9868822453611099E-2</v>
      </c>
      <c r="M922" s="4">
        <f>_xlfn.NUMBERVALUE(Test_Length_Start[[#This Row],[Column11]])</f>
        <v>0.89737024963018397</v>
      </c>
      <c r="N922" s="8">
        <f>Tableau2[[#This Row],[Longueur manquante]]-(6-Tableau2[[#This Row],[longueur]])</f>
        <v>-1.2901062891145858</v>
      </c>
    </row>
    <row r="923" spans="2:14" x14ac:dyDescent="0.25">
      <c r="B923" s="3" t="str">
        <f t="shared" si="28"/>
        <v>17</v>
      </c>
      <c r="C923" s="4" t="str">
        <f>Test_Length_Start[[#This Row],[Column1]]</f>
        <v>17-Camera-0,05</v>
      </c>
      <c r="D923" s="3">
        <f t="shared" si="29"/>
        <v>0.5</v>
      </c>
      <c r="E923" s="4">
        <f>_xlfn.NUMBERVALUE(Test_Length_Start[[#This Row],[Column2]])</f>
        <v>84.457466241905806</v>
      </c>
      <c r="F923" s="4">
        <f>_xlfn.NUMBERVALUE(Test_Length_Start[[#This Row],[Column3]])</f>
        <v>3.60011780874117</v>
      </c>
      <c r="G923" s="4">
        <f>_xlfn.NUMBERVALUE(Test_Length_Start[[#This Row],[Column4]])</f>
        <v>0.1061023395851</v>
      </c>
      <c r="H923" s="4">
        <f>_xlfn.NUMBERVALUE(Test_Length_Start[[#This Row],[Column5]])</f>
        <v>0.20193799185088601</v>
      </c>
      <c r="I923" s="4">
        <f>_xlfn.NUMBERVALUE(Test_Length_Start[[#This Row],[Column6]])</f>
        <v>5.5679799860111498E-2</v>
      </c>
      <c r="J923" s="4">
        <f>_xlfn.NUMBERVALUE(Test_Length_Start[[#This Row],[Column7]])</f>
        <v>0.145253420793857</v>
      </c>
      <c r="K923" s="4">
        <f>_xlfn.NUMBERVALUE(Test_Length_Start[[#This Row],[Column12]])</f>
        <v>7.6138431489234701</v>
      </c>
      <c r="L923" s="8">
        <f>_xlfn.NUMBERVALUE(Test_Length_Start[[#This Row],[Column10]])</f>
        <v>0.41701734666687401</v>
      </c>
      <c r="M923" s="4">
        <f>_xlfn.NUMBERVALUE(Test_Length_Start[[#This Row],[Column11]])</f>
        <v>0.72553325864892104</v>
      </c>
      <c r="N923" s="8">
        <f>Tableau2[[#This Row],[Longueur manquante]]-(6-Tableau2[[#This Row],[longueur]])</f>
        <v>-1.674348932609909</v>
      </c>
    </row>
    <row r="924" spans="2:14" x14ac:dyDescent="0.25">
      <c r="B924" s="3" t="str">
        <f t="shared" si="28"/>
        <v>17</v>
      </c>
      <c r="C924" s="4" t="str">
        <f>Test_Length_Start[[#This Row],[Column1]]</f>
        <v>17-Camera-0,05</v>
      </c>
      <c r="D924" s="3">
        <f t="shared" si="29"/>
        <v>0.5</v>
      </c>
      <c r="E924" s="4">
        <f>_xlfn.NUMBERVALUE(Test_Length_Start[[#This Row],[Column2]])</f>
        <v>88.211290464406801</v>
      </c>
      <c r="F924" s="4">
        <f>_xlfn.NUMBERVALUE(Test_Length_Start[[#This Row],[Column3]])</f>
        <v>3.9875672868832601</v>
      </c>
      <c r="G924" s="4">
        <f>_xlfn.NUMBERVALUE(Test_Length_Start[[#This Row],[Column4]])</f>
        <v>4.8324915727906002E-2</v>
      </c>
      <c r="H924" s="4">
        <f>_xlfn.NUMBERVALUE(Test_Length_Start[[#This Row],[Column5]])</f>
        <v>0.160303359360981</v>
      </c>
      <c r="I924" s="4">
        <f>_xlfn.NUMBERVALUE(Test_Length_Start[[#This Row],[Column6]])</f>
        <v>4.3944568727020301E-2</v>
      </c>
      <c r="J924" s="4">
        <f>_xlfn.NUMBERVALUE(Test_Length_Start[[#This Row],[Column7]])</f>
        <v>9.7997001100452702E-2</v>
      </c>
      <c r="K924" s="4">
        <f>_xlfn.NUMBERVALUE(Test_Length_Start[[#This Row],[Column12]])</f>
        <v>6.2701214740518401</v>
      </c>
      <c r="L924" s="8">
        <f>_xlfn.NUMBERVALUE(Test_Length_Start[[#This Row],[Column10]])</f>
        <v>0.118435467908477</v>
      </c>
      <c r="M924" s="4">
        <f>_xlfn.NUMBERVALUE(Test_Length_Start[[#This Row],[Column11]])</f>
        <v>0.92417421196985705</v>
      </c>
      <c r="N924" s="8">
        <f>Tableau2[[#This Row],[Longueur manquante]]-(6-Tableau2[[#This Row],[longueur]])</f>
        <v>-1.0882585011468828</v>
      </c>
    </row>
    <row r="925" spans="2:14" x14ac:dyDescent="0.25">
      <c r="B925" s="3" t="str">
        <f t="shared" si="28"/>
        <v>17</v>
      </c>
      <c r="C925" s="4" t="str">
        <f>Test_Length_Start[[#This Row],[Column1]]</f>
        <v>17-Camera-0,05</v>
      </c>
      <c r="D925" s="3">
        <f t="shared" si="29"/>
        <v>0.5</v>
      </c>
      <c r="E925" s="4">
        <f>_xlfn.NUMBERVALUE(Test_Length_Start[[#This Row],[Column2]])</f>
        <v>68.231421082553794</v>
      </c>
      <c r="F925" s="4">
        <f>_xlfn.NUMBERVALUE(Test_Length_Start[[#This Row],[Column3]])</f>
        <v>3.70340441572099</v>
      </c>
      <c r="G925" s="4">
        <f>_xlfn.NUMBERVALUE(Test_Length_Start[[#This Row],[Column4]])</f>
        <v>6.4805505763580698E-2</v>
      </c>
      <c r="H925" s="4">
        <f>_xlfn.NUMBERVALUE(Test_Length_Start[[#This Row],[Column5]])</f>
        <v>0.16924383252405401</v>
      </c>
      <c r="I925" s="4">
        <f>_xlfn.NUMBERVALUE(Test_Length_Start[[#This Row],[Column6]])</f>
        <v>3.8773945450163501E-2</v>
      </c>
      <c r="J925" s="4">
        <f>_xlfn.NUMBERVALUE(Test_Length_Start[[#This Row],[Column7]])</f>
        <v>0.12560649836521601</v>
      </c>
      <c r="K925" s="4">
        <f>_xlfn.NUMBERVALUE(Test_Length_Start[[#This Row],[Column12]])</f>
        <v>6.3228716739686197</v>
      </c>
      <c r="L925" s="8">
        <f>_xlfn.NUMBERVALUE(Test_Length_Start[[#This Row],[Column10]])</f>
        <v>0.22447582376570899</v>
      </c>
      <c r="M925" s="4">
        <f>_xlfn.NUMBERVALUE(Test_Length_Start[[#This Row],[Column11]])</f>
        <v>0.85078956843090503</v>
      </c>
      <c r="N925" s="8">
        <f>Tableau2[[#This Row],[Longueur manquante]]-(6-Tableau2[[#This Row],[longueur]])</f>
        <v>-1.445806015848105</v>
      </c>
    </row>
    <row r="926" spans="2:14" x14ac:dyDescent="0.25">
      <c r="B926" s="3" t="str">
        <f t="shared" si="28"/>
        <v>17</v>
      </c>
      <c r="C926" s="4" t="str">
        <f>Test_Length_Start[[#This Row],[Column1]]</f>
        <v>17-Camera-0,05</v>
      </c>
      <c r="D926" s="3">
        <f t="shared" si="29"/>
        <v>0.5</v>
      </c>
      <c r="E926" s="4">
        <f>_xlfn.NUMBERVALUE(Test_Length_Start[[#This Row],[Column2]])</f>
        <v>72.698359219316501</v>
      </c>
      <c r="F926" s="4">
        <f>_xlfn.NUMBERVALUE(Test_Length_Start[[#This Row],[Column3]])</f>
        <v>3.9642964588951402</v>
      </c>
      <c r="G926" s="4">
        <f>_xlfn.NUMBERVALUE(Test_Length_Start[[#This Row],[Column4]])</f>
        <v>2.31567053395067E-2</v>
      </c>
      <c r="H926" s="4">
        <f>_xlfn.NUMBERVALUE(Test_Length_Start[[#This Row],[Column5]])</f>
        <v>0.15166853837633301</v>
      </c>
      <c r="I926" s="4">
        <f>_xlfn.NUMBERVALUE(Test_Length_Start[[#This Row],[Column6]])</f>
        <v>1.9078340384425001E-2</v>
      </c>
      <c r="J926" s="4">
        <f>_xlfn.NUMBERVALUE(Test_Length_Start[[#This Row],[Column7]])</f>
        <v>7.9076654967116494E-2</v>
      </c>
      <c r="K926" s="4">
        <f>_xlfn.NUMBERVALUE(Test_Length_Start[[#This Row],[Column12]])</f>
        <v>5.3649812110233999</v>
      </c>
      <c r="L926" s="8">
        <f>_xlfn.NUMBERVALUE(Test_Length_Start[[#This Row],[Column10]])</f>
        <v>7.0445135916777202E-2</v>
      </c>
      <c r="M926" s="4">
        <f>_xlfn.NUMBERVALUE(Test_Length_Start[[#This Row],[Column11]])</f>
        <v>0.91339326326204795</v>
      </c>
      <c r="N926" s="8">
        <f>Tableau2[[#This Row],[Longueur manquante]]-(6-Tableau2[[#This Row],[longueur]])</f>
        <v>-1.122310277842812</v>
      </c>
    </row>
    <row r="927" spans="2:14" x14ac:dyDescent="0.25">
      <c r="B927" s="3" t="str">
        <f t="shared" si="28"/>
        <v>17</v>
      </c>
      <c r="C927" s="4" t="str">
        <f>Test_Length_Start[[#This Row],[Column1]]</f>
        <v>17-Camera-0,05</v>
      </c>
      <c r="D927" s="3">
        <f t="shared" si="29"/>
        <v>0.5</v>
      </c>
      <c r="E927" s="4">
        <f>_xlfn.NUMBERVALUE(Test_Length_Start[[#This Row],[Column2]])</f>
        <v>71.639789615786498</v>
      </c>
      <c r="F927" s="4">
        <f>_xlfn.NUMBERVALUE(Test_Length_Start[[#This Row],[Column3]])</f>
        <v>4.0388291240423202</v>
      </c>
      <c r="G927" s="4">
        <f>_xlfn.NUMBERVALUE(Test_Length_Start[[#This Row],[Column4]])</f>
        <v>0.16832757790884101</v>
      </c>
      <c r="H927" s="4">
        <f>_xlfn.NUMBERVALUE(Test_Length_Start[[#This Row],[Column5]])</f>
        <v>0.19646602287557399</v>
      </c>
      <c r="I927" s="4">
        <f>_xlfn.NUMBERVALUE(Test_Length_Start[[#This Row],[Column6]])</f>
        <v>9.7877799454931205E-2</v>
      </c>
      <c r="J927" s="4">
        <f>_xlfn.NUMBERVALUE(Test_Length_Start[[#This Row],[Column7]])</f>
        <v>0.13631795325436999</v>
      </c>
      <c r="K927" s="4">
        <f>_xlfn.NUMBERVALUE(Test_Length_Start[[#This Row],[Column12]])</f>
        <v>6.5496040789876098</v>
      </c>
      <c r="L927" s="8">
        <f>_xlfn.NUMBERVALUE(Test_Length_Start[[#This Row],[Column10]])</f>
        <v>0.581901898549392</v>
      </c>
      <c r="M927" s="4">
        <f>_xlfn.NUMBERVALUE(Test_Length_Start[[#This Row],[Column11]])</f>
        <v>0.87944914447174205</v>
      </c>
      <c r="N927" s="8">
        <f>Tableau2[[#This Row],[Longueur manquante]]-(6-Tableau2[[#This Row],[longueur]])</f>
        <v>-1.0817217314859378</v>
      </c>
    </row>
    <row r="928" spans="2:14" x14ac:dyDescent="0.25">
      <c r="B928" s="3" t="str">
        <f t="shared" si="28"/>
        <v>17</v>
      </c>
      <c r="C928" s="4" t="str">
        <f>Test_Length_Start[[#This Row],[Column1]]</f>
        <v>17-Camera-0,05</v>
      </c>
      <c r="D928" s="3">
        <f t="shared" si="29"/>
        <v>0.5</v>
      </c>
      <c r="E928" s="4">
        <f>_xlfn.NUMBERVALUE(Test_Length_Start[[#This Row],[Column2]])</f>
        <v>76.142990655315899</v>
      </c>
      <c r="F928" s="4">
        <f>_xlfn.NUMBERVALUE(Test_Length_Start[[#This Row],[Column3]])</f>
        <v>3.9759724006873798</v>
      </c>
      <c r="G928" s="4">
        <f>_xlfn.NUMBERVALUE(Test_Length_Start[[#This Row],[Column4]])</f>
        <v>3.4647077025271103E-2</v>
      </c>
      <c r="H928" s="4">
        <f>_xlfn.NUMBERVALUE(Test_Length_Start[[#This Row],[Column5]])</f>
        <v>0.16556149793144001</v>
      </c>
      <c r="I928" s="4">
        <f>_xlfn.NUMBERVALUE(Test_Length_Start[[#This Row],[Column6]])</f>
        <v>3.00749615884272E-2</v>
      </c>
      <c r="J928" s="4">
        <f>_xlfn.NUMBERVALUE(Test_Length_Start[[#This Row],[Column7]])</f>
        <v>9.2299585620028601E-2</v>
      </c>
      <c r="K928" s="4">
        <f>_xlfn.NUMBERVALUE(Test_Length_Start[[#This Row],[Column12]])</f>
        <v>6.9302398280706203</v>
      </c>
      <c r="L928" s="8">
        <f>_xlfn.NUMBERVALUE(Test_Length_Start[[#This Row],[Column10]])</f>
        <v>9.1812041034571204E-2</v>
      </c>
      <c r="M928" s="4">
        <f>_xlfn.NUMBERVALUE(Test_Length_Start[[#This Row],[Column11]])</f>
        <v>0.91126463278002701</v>
      </c>
      <c r="N928" s="8">
        <f>Tableau2[[#This Row],[Longueur manquante]]-(6-Tableau2[[#This Row],[longueur]])</f>
        <v>-1.1127629665325931</v>
      </c>
    </row>
    <row r="929" spans="2:14" x14ac:dyDescent="0.25">
      <c r="B929" s="3" t="str">
        <f t="shared" si="28"/>
        <v>17</v>
      </c>
      <c r="C929" s="4" t="str">
        <f>Test_Length_Start[[#This Row],[Column1]]</f>
        <v>17-Camera-0,05</v>
      </c>
      <c r="D929" s="3">
        <f t="shared" si="29"/>
        <v>0.5</v>
      </c>
      <c r="E929" s="4">
        <f>_xlfn.NUMBERVALUE(Test_Length_Start[[#This Row],[Column2]])</f>
        <v>49.5627025050428</v>
      </c>
      <c r="F929" s="4">
        <f>_xlfn.NUMBERVALUE(Test_Length_Start[[#This Row],[Column3]])</f>
        <v>4.1002116691521202</v>
      </c>
      <c r="G929" s="4">
        <f>_xlfn.NUMBERVALUE(Test_Length_Start[[#This Row],[Column4]])</f>
        <v>9.5832271765627197E-2</v>
      </c>
      <c r="H929" s="4">
        <f>_xlfn.NUMBERVALUE(Test_Length_Start[[#This Row],[Column5]])</f>
        <v>0.202879157437413</v>
      </c>
      <c r="I929" s="4">
        <f>_xlfn.NUMBERVALUE(Test_Length_Start[[#This Row],[Column6]])</f>
        <v>4.5453913257329101E-2</v>
      </c>
      <c r="J929" s="4">
        <f>_xlfn.NUMBERVALUE(Test_Length_Start[[#This Row],[Column7]])</f>
        <v>0.14947530377569501</v>
      </c>
      <c r="K929" s="4">
        <f>_xlfn.NUMBERVALUE(Test_Length_Start[[#This Row],[Column12]])</f>
        <v>6.3227965030819098</v>
      </c>
      <c r="L929" s="8">
        <f>_xlfn.NUMBERVALUE(Test_Length_Start[[#This Row],[Column10]])</f>
        <v>0.46815262907072303</v>
      </c>
      <c r="M929" s="4">
        <f>_xlfn.NUMBERVALUE(Test_Length_Start[[#This Row],[Column11]])</f>
        <v>0.931920340018349</v>
      </c>
      <c r="N929" s="8">
        <f>Tableau2[[#This Row],[Longueur manquante]]-(6-Tableau2[[#This Row],[longueur]])</f>
        <v>-0.96786799082953079</v>
      </c>
    </row>
    <row r="930" spans="2:14" x14ac:dyDescent="0.25">
      <c r="B930" s="3" t="str">
        <f t="shared" si="28"/>
        <v>17</v>
      </c>
      <c r="C930" s="4" t="str">
        <f>Test_Length_Start[[#This Row],[Column1]]</f>
        <v>17-Camera-0,05</v>
      </c>
      <c r="D930" s="3">
        <f t="shared" si="29"/>
        <v>0.5</v>
      </c>
      <c r="E930" s="4">
        <f>_xlfn.NUMBERVALUE(Test_Length_Start[[#This Row],[Column2]])</f>
        <v>74.473985499896997</v>
      </c>
      <c r="F930" s="4">
        <f>_xlfn.NUMBERVALUE(Test_Length_Start[[#This Row],[Column3]])</f>
        <v>3.84015107957083</v>
      </c>
      <c r="G930" s="4">
        <f>_xlfn.NUMBERVALUE(Test_Length_Start[[#This Row],[Column4]])</f>
        <v>1.18449844239744E-2</v>
      </c>
      <c r="H930" s="4">
        <f>_xlfn.NUMBERVALUE(Test_Length_Start[[#This Row],[Column5]])</f>
        <v>0.14464209231565101</v>
      </c>
      <c r="I930" s="4">
        <f>_xlfn.NUMBERVALUE(Test_Length_Start[[#This Row],[Column6]])</f>
        <v>9.1238045617072494E-3</v>
      </c>
      <c r="J930" s="4">
        <f>_xlfn.NUMBERVALUE(Test_Length_Start[[#This Row],[Column7]])</f>
        <v>8.4728026316549104E-2</v>
      </c>
      <c r="K930" s="4">
        <f>_xlfn.NUMBERVALUE(Test_Length_Start[[#This Row],[Column12]])</f>
        <v>6.3198323729448003</v>
      </c>
      <c r="L930" s="8">
        <f>_xlfn.NUMBERVALUE(Test_Length_Start[[#This Row],[Column10]])</f>
        <v>8.8302789981596894E-2</v>
      </c>
      <c r="M930" s="4">
        <f>_xlfn.NUMBERVALUE(Test_Length_Start[[#This Row],[Column11]])</f>
        <v>0.85783192193445401</v>
      </c>
      <c r="N930" s="8">
        <f>Tableau2[[#This Row],[Longueur manquante]]-(6-Tableau2[[#This Row],[longueur]])</f>
        <v>-1.3020169984947159</v>
      </c>
    </row>
    <row r="931" spans="2:14" x14ac:dyDescent="0.25">
      <c r="B931" s="3" t="str">
        <f t="shared" si="28"/>
        <v>17</v>
      </c>
      <c r="C931" s="4" t="str">
        <f>Test_Length_Start[[#This Row],[Column1]]</f>
        <v>17-Camera-0,05</v>
      </c>
      <c r="D931" s="3">
        <f t="shared" si="29"/>
        <v>0.5</v>
      </c>
      <c r="E931" s="4">
        <f>_xlfn.NUMBERVALUE(Test_Length_Start[[#This Row],[Column2]])</f>
        <v>79.584682038841706</v>
      </c>
      <c r="F931" s="4">
        <f>_xlfn.NUMBERVALUE(Test_Length_Start[[#This Row],[Column3]])</f>
        <v>4.00416520663991</v>
      </c>
      <c r="G931" s="4">
        <f>_xlfn.NUMBERVALUE(Test_Length_Start[[#This Row],[Column4]])</f>
        <v>2.5231795047310199E-2</v>
      </c>
      <c r="H931" s="4">
        <f>_xlfn.NUMBERVALUE(Test_Length_Start[[#This Row],[Column5]])</f>
        <v>0.154240713069909</v>
      </c>
      <c r="I931" s="4">
        <f>_xlfn.NUMBERVALUE(Test_Length_Start[[#This Row],[Column6]])</f>
        <v>2.29011307705227E-2</v>
      </c>
      <c r="J931" s="4">
        <f>_xlfn.NUMBERVALUE(Test_Length_Start[[#This Row],[Column7]])</f>
        <v>8.1996678925191205E-2</v>
      </c>
      <c r="K931" s="4">
        <f>_xlfn.NUMBERVALUE(Test_Length_Start[[#This Row],[Column12]])</f>
        <v>6.0544855829793898</v>
      </c>
      <c r="L931" s="8">
        <f>_xlfn.NUMBERVALUE(Test_Length_Start[[#This Row],[Column10]])</f>
        <v>6.5398867251212495E-2</v>
      </c>
      <c r="M931" s="4">
        <f>_xlfn.NUMBERVALUE(Test_Length_Start[[#This Row],[Column11]])</f>
        <v>0.91771961781108802</v>
      </c>
      <c r="N931" s="8">
        <f>Tableau2[[#This Row],[Longueur manquante]]-(6-Tableau2[[#This Row],[longueur]])</f>
        <v>-1.0781151755490019</v>
      </c>
    </row>
    <row r="932" spans="2:14" x14ac:dyDescent="0.25">
      <c r="B932" s="3" t="str">
        <f t="shared" si="28"/>
        <v>17</v>
      </c>
      <c r="C932" s="4" t="str">
        <f>Test_Length_Start[[#This Row],[Column1]]</f>
        <v>17-Camera-0,05</v>
      </c>
      <c r="D932" s="3">
        <f t="shared" si="29"/>
        <v>0.5</v>
      </c>
      <c r="E932" s="4">
        <f>_xlfn.NUMBERVALUE(Test_Length_Start[[#This Row],[Column2]])</f>
        <v>75.350351691399894</v>
      </c>
      <c r="F932" s="4">
        <f>_xlfn.NUMBERVALUE(Test_Length_Start[[#This Row],[Column3]])</f>
        <v>3.8910473174114499</v>
      </c>
      <c r="G932" s="4">
        <f>_xlfn.NUMBERVALUE(Test_Length_Start[[#This Row],[Column4]])</f>
        <v>1.85273481391405E-2</v>
      </c>
      <c r="H932" s="4">
        <f>_xlfn.NUMBERVALUE(Test_Length_Start[[#This Row],[Column5]])</f>
        <v>0.14602336139937799</v>
      </c>
      <c r="I932" s="4">
        <f>_xlfn.NUMBERVALUE(Test_Length_Start[[#This Row],[Column6]])</f>
        <v>1.38629229939514E-2</v>
      </c>
      <c r="J932" s="4">
        <f>_xlfn.NUMBERVALUE(Test_Length_Start[[#This Row],[Column7]])</f>
        <v>8.2863508541066694E-2</v>
      </c>
      <c r="K932" s="4">
        <f>_xlfn.NUMBERVALUE(Test_Length_Start[[#This Row],[Column12]])</f>
        <v>5.8357032580533996</v>
      </c>
      <c r="L932" s="8">
        <f>_xlfn.NUMBERVALUE(Test_Length_Start[[#This Row],[Column10]])</f>
        <v>8.9281359769619498E-2</v>
      </c>
      <c r="M932" s="4">
        <f>_xlfn.NUMBERVALUE(Test_Length_Start[[#This Row],[Column11]])</f>
        <v>0.86822105553589002</v>
      </c>
      <c r="N932" s="8">
        <f>Tableau2[[#This Row],[Longueur manquante]]-(6-Tableau2[[#This Row],[longueur]])</f>
        <v>-1.24073162705266</v>
      </c>
    </row>
    <row r="933" spans="2:14" x14ac:dyDescent="0.25">
      <c r="B933" s="3" t="str">
        <f t="shared" si="28"/>
        <v>17</v>
      </c>
      <c r="C933" s="4" t="str">
        <f>Test_Length_Start[[#This Row],[Column1]]</f>
        <v>17-Camera-0,05</v>
      </c>
      <c r="D933" s="3">
        <f t="shared" si="29"/>
        <v>0.5</v>
      </c>
      <c r="E933" s="4">
        <f>_xlfn.NUMBERVALUE(Test_Length_Start[[#This Row],[Column2]])</f>
        <v>66.752265820288599</v>
      </c>
      <c r="F933" s="4">
        <f>_xlfn.NUMBERVALUE(Test_Length_Start[[#This Row],[Column3]])</f>
        <v>3.9591670613583001</v>
      </c>
      <c r="G933" s="4">
        <f>_xlfn.NUMBERVALUE(Test_Length_Start[[#This Row],[Column4]])</f>
        <v>1.13937781049937E-2</v>
      </c>
      <c r="H933" s="4">
        <f>_xlfn.NUMBERVALUE(Test_Length_Start[[#This Row],[Column5]])</f>
        <v>0.14755556169711301</v>
      </c>
      <c r="I933" s="4">
        <f>_xlfn.NUMBERVALUE(Test_Length_Start[[#This Row],[Column6]])</f>
        <v>1.06021030968093E-2</v>
      </c>
      <c r="J933" s="4">
        <f>_xlfn.NUMBERVALUE(Test_Length_Start[[#This Row],[Column7]])</f>
        <v>7.6664186878692905E-2</v>
      </c>
      <c r="K933" s="4">
        <f>_xlfn.NUMBERVALUE(Test_Length_Start[[#This Row],[Column12]])</f>
        <v>5.6880653210682697</v>
      </c>
      <c r="L933" s="8">
        <f>_xlfn.NUMBERVALUE(Test_Length_Start[[#This Row],[Column10]])</f>
        <v>2.5773316451935199E-2</v>
      </c>
      <c r="M933" s="4">
        <f>_xlfn.NUMBERVALUE(Test_Length_Start[[#This Row],[Column11]])</f>
        <v>0.88853140018600796</v>
      </c>
      <c r="N933" s="8">
        <f>Tableau2[[#This Row],[Longueur manquante]]-(6-Tableau2[[#This Row],[longueur]])</f>
        <v>-1.1523015384556921</v>
      </c>
    </row>
    <row r="934" spans="2:14" x14ac:dyDescent="0.25">
      <c r="B934" s="3" t="str">
        <f t="shared" si="28"/>
        <v>17</v>
      </c>
      <c r="C934" s="4" t="str">
        <f>Test_Length_Start[[#This Row],[Column1]]</f>
        <v>17-Camera-0,05</v>
      </c>
      <c r="D934" s="3">
        <f t="shared" si="29"/>
        <v>0.5</v>
      </c>
      <c r="E934" s="4">
        <f>_xlfn.NUMBERVALUE(Test_Length_Start[[#This Row],[Column2]])</f>
        <v>81.192099822877097</v>
      </c>
      <c r="F934" s="4">
        <f>_xlfn.NUMBERVALUE(Test_Length_Start[[#This Row],[Column3]])</f>
        <v>3.7864924370489699</v>
      </c>
      <c r="G934" s="4">
        <f>_xlfn.NUMBERVALUE(Test_Length_Start[[#This Row],[Column4]])</f>
        <v>5.6103506223876498E-2</v>
      </c>
      <c r="H934" s="4">
        <f>_xlfn.NUMBERVALUE(Test_Length_Start[[#This Row],[Column5]])</f>
        <v>0.17031551533509501</v>
      </c>
      <c r="I934" s="4">
        <f>_xlfn.NUMBERVALUE(Test_Length_Start[[#This Row],[Column6]])</f>
        <v>3.1121986857223598E-2</v>
      </c>
      <c r="J934" s="4">
        <f>_xlfn.NUMBERVALUE(Test_Length_Start[[#This Row],[Column7]])</f>
        <v>0.11935643680739701</v>
      </c>
      <c r="K934" s="4">
        <f>_xlfn.NUMBERVALUE(Test_Length_Start[[#This Row],[Column12]])</f>
        <v>5.7844114740146297</v>
      </c>
      <c r="L934" s="8">
        <f>_xlfn.NUMBERVALUE(Test_Length_Start[[#This Row],[Column10]])</f>
        <v>0.43983773173748603</v>
      </c>
      <c r="M934" s="4">
        <f>_xlfn.NUMBERVALUE(Test_Length_Start[[#This Row],[Column11]])</f>
        <v>0.66841925234426902</v>
      </c>
      <c r="N934" s="8">
        <f>Tableau2[[#This Row],[Longueur manquante]]-(6-Tableau2[[#This Row],[longueur]])</f>
        <v>-1.545088310606761</v>
      </c>
    </row>
    <row r="935" spans="2:14" x14ac:dyDescent="0.25">
      <c r="B935" s="3" t="str">
        <f t="shared" si="28"/>
        <v>17</v>
      </c>
      <c r="C935" s="4" t="str">
        <f>Test_Length_Start[[#This Row],[Column1]]</f>
        <v>17-Camera-0,05</v>
      </c>
      <c r="D935" s="3">
        <f t="shared" si="29"/>
        <v>0.5</v>
      </c>
      <c r="E935" s="4">
        <f>_xlfn.NUMBERVALUE(Test_Length_Start[[#This Row],[Column2]])</f>
        <v>76.509244915906393</v>
      </c>
      <c r="F935" s="4">
        <f>_xlfn.NUMBERVALUE(Test_Length_Start[[#This Row],[Column3]])</f>
        <v>3.92538284735654</v>
      </c>
      <c r="G935" s="4">
        <f>_xlfn.NUMBERVALUE(Test_Length_Start[[#This Row],[Column4]])</f>
        <v>2.0612158240269102E-2</v>
      </c>
      <c r="H935" s="4">
        <f>_xlfn.NUMBERVALUE(Test_Length_Start[[#This Row],[Column5]])</f>
        <v>0.151138098627222</v>
      </c>
      <c r="I935" s="4">
        <f>_xlfn.NUMBERVALUE(Test_Length_Start[[#This Row],[Column6]])</f>
        <v>2.0566373479805701E-2</v>
      </c>
      <c r="J935" s="4">
        <f>_xlfn.NUMBERVALUE(Test_Length_Start[[#This Row],[Column7]])</f>
        <v>7.7250087803865899E-2</v>
      </c>
      <c r="K935" s="4">
        <f>_xlfn.NUMBERVALUE(Test_Length_Start[[#This Row],[Column12]])</f>
        <v>5.41107946704141</v>
      </c>
      <c r="L935" s="8">
        <f>_xlfn.NUMBERVALUE(Test_Length_Start[[#This Row],[Column10]])</f>
        <v>4.3164094288388799E-2</v>
      </c>
      <c r="M935" s="4">
        <f>_xlfn.NUMBERVALUE(Test_Length_Start[[#This Row],[Column11]])</f>
        <v>0.90995541510683797</v>
      </c>
      <c r="N935" s="8">
        <f>Tableau2[[#This Row],[Longueur manquante]]-(6-Tableau2[[#This Row],[longueur]])</f>
        <v>-1.1646617375366222</v>
      </c>
    </row>
    <row r="936" spans="2:14" x14ac:dyDescent="0.25">
      <c r="B936" s="3" t="str">
        <f t="shared" si="28"/>
        <v>17</v>
      </c>
      <c r="C936" s="4" t="str">
        <f>Test_Length_Start[[#This Row],[Column1]]</f>
        <v>17-Camera-0,05</v>
      </c>
      <c r="D936" s="3">
        <f t="shared" si="29"/>
        <v>0.5</v>
      </c>
      <c r="E936" s="4">
        <f>_xlfn.NUMBERVALUE(Test_Length_Start[[#This Row],[Column2]])</f>
        <v>77.731595245559106</v>
      </c>
      <c r="F936" s="4">
        <f>_xlfn.NUMBERVALUE(Test_Length_Start[[#This Row],[Column3]])</f>
        <v>3.8956981229870302</v>
      </c>
      <c r="G936" s="4">
        <f>_xlfn.NUMBERVALUE(Test_Length_Start[[#This Row],[Column4]])</f>
        <v>2.9100873391437701E-2</v>
      </c>
      <c r="H936" s="4">
        <f>_xlfn.NUMBERVALUE(Test_Length_Start[[#This Row],[Column5]])</f>
        <v>0.151222756132322</v>
      </c>
      <c r="I936" s="4">
        <f>_xlfn.NUMBERVALUE(Test_Length_Start[[#This Row],[Column6]])</f>
        <v>2.8689102870594101E-2</v>
      </c>
      <c r="J936" s="4">
        <f>_xlfn.NUMBERVALUE(Test_Length_Start[[#This Row],[Column7]])</f>
        <v>8.54140163731478E-2</v>
      </c>
      <c r="K936" s="4">
        <f>_xlfn.NUMBERVALUE(Test_Length_Start[[#This Row],[Column12]])</f>
        <v>5.4871133179403797</v>
      </c>
      <c r="L936" s="8">
        <f>_xlfn.NUMBERVALUE(Test_Length_Start[[#This Row],[Column10]])</f>
        <v>6.2051153984035101E-2</v>
      </c>
      <c r="M936" s="4">
        <f>_xlfn.NUMBERVALUE(Test_Length_Start[[#This Row],[Column11]])</f>
        <v>0.89321384611275101</v>
      </c>
      <c r="N936" s="8">
        <f>Tableau2[[#This Row],[Longueur manquante]]-(6-Tableau2[[#This Row],[longueur]])</f>
        <v>-1.2110880309002188</v>
      </c>
    </row>
    <row r="937" spans="2:14" x14ac:dyDescent="0.25">
      <c r="B937" s="3" t="str">
        <f t="shared" si="28"/>
        <v>17</v>
      </c>
      <c r="C937" s="4" t="str">
        <f>Test_Length_Start[[#This Row],[Column1]]</f>
        <v>17-Camera-0,05</v>
      </c>
      <c r="D937" s="3">
        <f t="shared" si="29"/>
        <v>0.5</v>
      </c>
      <c r="E937" s="4">
        <f>_xlfn.NUMBERVALUE(Test_Length_Start[[#This Row],[Column2]])</f>
        <v>75.5893701306493</v>
      </c>
      <c r="F937" s="4">
        <f>_xlfn.NUMBERVALUE(Test_Length_Start[[#This Row],[Column3]])</f>
        <v>4.15204533986266</v>
      </c>
      <c r="G937" s="4">
        <f>_xlfn.NUMBERVALUE(Test_Length_Start[[#This Row],[Column4]])</f>
        <v>8.3498126771898606E-2</v>
      </c>
      <c r="H937" s="4">
        <f>_xlfn.NUMBERVALUE(Test_Length_Start[[#This Row],[Column5]])</f>
        <v>0.21028414338264401</v>
      </c>
      <c r="I937" s="4">
        <f>_xlfn.NUMBERVALUE(Test_Length_Start[[#This Row],[Column6]])</f>
        <v>6.02938382036146E-2</v>
      </c>
      <c r="J937" s="4">
        <f>_xlfn.NUMBERVALUE(Test_Length_Start[[#This Row],[Column7]])</f>
        <v>0.137933145455366</v>
      </c>
      <c r="K937" s="4">
        <f>_xlfn.NUMBERVALUE(Test_Length_Start[[#This Row],[Column12]])</f>
        <v>5.8327873680973399</v>
      </c>
      <c r="L937" s="8">
        <f>_xlfn.NUMBERVALUE(Test_Length_Start[[#This Row],[Column10]])</f>
        <v>0.32870965894021797</v>
      </c>
      <c r="M937" s="4">
        <f>_xlfn.NUMBERVALUE(Test_Length_Start[[#This Row],[Column11]])</f>
        <v>0.91843537554363397</v>
      </c>
      <c r="N937" s="8">
        <f>Tableau2[[#This Row],[Longueur manquante]]-(6-Tableau2[[#This Row],[longueur]])</f>
        <v>-0.92951928459370603</v>
      </c>
    </row>
    <row r="938" spans="2:14" x14ac:dyDescent="0.25">
      <c r="B938" s="3" t="str">
        <f t="shared" si="28"/>
        <v>17</v>
      </c>
      <c r="C938" s="4" t="str">
        <f>Test_Length_Start[[#This Row],[Column1]]</f>
        <v>17-Camera-0,05</v>
      </c>
      <c r="D938" s="3">
        <f t="shared" si="29"/>
        <v>0.5</v>
      </c>
      <c r="E938" s="4">
        <f>_xlfn.NUMBERVALUE(Test_Length_Start[[#This Row],[Column2]])</f>
        <v>75.663701053941693</v>
      </c>
      <c r="F938" s="4">
        <f>_xlfn.NUMBERVALUE(Test_Length_Start[[#This Row],[Column3]])</f>
        <v>3.6699862451291398</v>
      </c>
      <c r="G938" s="4">
        <f>_xlfn.NUMBERVALUE(Test_Length_Start[[#This Row],[Column4]])</f>
        <v>4.8186788857195899E-2</v>
      </c>
      <c r="H938" s="4">
        <f>_xlfn.NUMBERVALUE(Test_Length_Start[[#This Row],[Column5]])</f>
        <v>0.16156849468389101</v>
      </c>
      <c r="I938" s="4">
        <f>_xlfn.NUMBERVALUE(Test_Length_Start[[#This Row],[Column6]])</f>
        <v>3.6919436591827698E-2</v>
      </c>
      <c r="J938" s="4">
        <f>_xlfn.NUMBERVALUE(Test_Length_Start[[#This Row],[Column7]])</f>
        <v>0.111664167096669</v>
      </c>
      <c r="K938" s="4">
        <f>_xlfn.NUMBERVALUE(Test_Length_Start[[#This Row],[Column12]])</f>
        <v>6.01842782797757</v>
      </c>
      <c r="L938" s="8">
        <f>_xlfn.NUMBERVALUE(Test_Length_Start[[#This Row],[Column10]])</f>
        <v>0.15441135602224901</v>
      </c>
      <c r="M938" s="4">
        <f>_xlfn.NUMBERVALUE(Test_Length_Start[[#This Row],[Column11]])</f>
        <v>0.84586560135449096</v>
      </c>
      <c r="N938" s="8">
        <f>Tableau2[[#This Row],[Longueur manquante]]-(6-Tableau2[[#This Row],[longueur]])</f>
        <v>-1.4841481535163692</v>
      </c>
    </row>
    <row r="939" spans="2:14" x14ac:dyDescent="0.25">
      <c r="B939" s="3" t="str">
        <f t="shared" si="28"/>
        <v>17</v>
      </c>
      <c r="C939" s="4" t="str">
        <f>Test_Length_Start[[#This Row],[Column1]]</f>
        <v>17-Camera-0,05</v>
      </c>
      <c r="D939" s="3">
        <f t="shared" si="29"/>
        <v>0.5</v>
      </c>
      <c r="E939" s="4">
        <f>_xlfn.NUMBERVALUE(Test_Length_Start[[#This Row],[Column2]])</f>
        <v>67.124762257439698</v>
      </c>
      <c r="F939" s="4">
        <f>_xlfn.NUMBERVALUE(Test_Length_Start[[#This Row],[Column3]])</f>
        <v>3.6460176308482399</v>
      </c>
      <c r="G939" s="4">
        <f>_xlfn.NUMBERVALUE(Test_Length_Start[[#This Row],[Column4]])</f>
        <v>1.8322342026871299E-2</v>
      </c>
      <c r="H939" s="4">
        <f>_xlfn.NUMBERVALUE(Test_Length_Start[[#This Row],[Column5]])</f>
        <v>0.14767800775696599</v>
      </c>
      <c r="I939" s="4">
        <f>_xlfn.NUMBERVALUE(Test_Length_Start[[#This Row],[Column6]])</f>
        <v>1.6067713396640902E-2</v>
      </c>
      <c r="J939" s="4">
        <f>_xlfn.NUMBERVALUE(Test_Length_Start[[#This Row],[Column7]])</f>
        <v>8.4078170005625993E-2</v>
      </c>
      <c r="K939" s="4">
        <f>_xlfn.NUMBERVALUE(Test_Length_Start[[#This Row],[Column12]])</f>
        <v>5.5464926179265603</v>
      </c>
      <c r="L939" s="8">
        <f>_xlfn.NUMBERVALUE(Test_Length_Start[[#This Row],[Column10]])</f>
        <v>4.7557042729243701E-2</v>
      </c>
      <c r="M939" s="4">
        <f>_xlfn.NUMBERVALUE(Test_Length_Start[[#This Row],[Column11]])</f>
        <v>0.87171425088763899</v>
      </c>
      <c r="N939" s="8">
        <f>Tableau2[[#This Row],[Longueur manquante]]-(6-Tableau2[[#This Row],[longueur]])</f>
        <v>-1.4822681182641211</v>
      </c>
    </row>
    <row r="940" spans="2:14" x14ac:dyDescent="0.25">
      <c r="B940" s="3" t="str">
        <f t="shared" si="28"/>
        <v>17</v>
      </c>
      <c r="C940" s="4" t="str">
        <f>Test_Length_Start[[#This Row],[Column1]]</f>
        <v>17-Camera-0,05</v>
      </c>
      <c r="D940" s="3">
        <f t="shared" si="29"/>
        <v>0.5</v>
      </c>
      <c r="E940" s="4">
        <f>_xlfn.NUMBERVALUE(Test_Length_Start[[#This Row],[Column2]])</f>
        <v>80.516707472273595</v>
      </c>
      <c r="F940" s="4">
        <f>_xlfn.NUMBERVALUE(Test_Length_Start[[#This Row],[Column3]])</f>
        <v>3.9746798051363701</v>
      </c>
      <c r="G940" s="4">
        <f>_xlfn.NUMBERVALUE(Test_Length_Start[[#This Row],[Column4]])</f>
        <v>2.5277591068386399E-2</v>
      </c>
      <c r="H940" s="4">
        <f>_xlfn.NUMBERVALUE(Test_Length_Start[[#This Row],[Column5]])</f>
        <v>0.151412465492237</v>
      </c>
      <c r="I940" s="4">
        <f>_xlfn.NUMBERVALUE(Test_Length_Start[[#This Row],[Column6]])</f>
        <v>2.60741307524603E-2</v>
      </c>
      <c r="J940" s="4">
        <f>_xlfn.NUMBERVALUE(Test_Length_Start[[#This Row],[Column7]])</f>
        <v>8.0890624850509699E-2</v>
      </c>
      <c r="K940" s="4">
        <f>_xlfn.NUMBERVALUE(Test_Length_Start[[#This Row],[Column12]])</f>
        <v>5.5043048500083298</v>
      </c>
      <c r="L940" s="8">
        <f>_xlfn.NUMBERVALUE(Test_Length_Start[[#This Row],[Column10]])</f>
        <v>5.4412425235320402E-2</v>
      </c>
      <c r="M940" s="4">
        <f>_xlfn.NUMBERVALUE(Test_Length_Start[[#This Row],[Column11]])</f>
        <v>0.91859274194989704</v>
      </c>
      <c r="N940" s="8">
        <f>Tableau2[[#This Row],[Longueur manquante]]-(6-Tableau2[[#This Row],[longueur]])</f>
        <v>-1.106727452913733</v>
      </c>
    </row>
    <row r="941" spans="2:14" x14ac:dyDescent="0.25">
      <c r="B941" s="3" t="str">
        <f t="shared" si="28"/>
        <v>17</v>
      </c>
      <c r="C941" s="4" t="str">
        <f>Test_Length_Start[[#This Row],[Column1]]</f>
        <v>17-Camera-0,05</v>
      </c>
      <c r="D941" s="3">
        <f t="shared" si="29"/>
        <v>0.5</v>
      </c>
      <c r="E941" s="4">
        <f>_xlfn.NUMBERVALUE(Test_Length_Start[[#This Row],[Column2]])</f>
        <v>63.843698423162699</v>
      </c>
      <c r="F941" s="4">
        <f>_xlfn.NUMBERVALUE(Test_Length_Start[[#This Row],[Column3]])</f>
        <v>3.9841052606310901</v>
      </c>
      <c r="G941" s="4">
        <f>_xlfn.NUMBERVALUE(Test_Length_Start[[#This Row],[Column4]])</f>
        <v>3.53371555883744E-2</v>
      </c>
      <c r="H941" s="4">
        <f>_xlfn.NUMBERVALUE(Test_Length_Start[[#This Row],[Column5]])</f>
        <v>0.16217882998104</v>
      </c>
      <c r="I941" s="4">
        <f>_xlfn.NUMBERVALUE(Test_Length_Start[[#This Row],[Column6]])</f>
        <v>2.0829588110519201E-2</v>
      </c>
      <c r="J941" s="4">
        <f>_xlfn.NUMBERVALUE(Test_Length_Start[[#This Row],[Column7]])</f>
        <v>9.8362544265458596E-2</v>
      </c>
      <c r="K941" s="4">
        <f>_xlfn.NUMBERVALUE(Test_Length_Start[[#This Row],[Column12]])</f>
        <v>5.6583087740000302</v>
      </c>
      <c r="L941" s="8">
        <f>_xlfn.NUMBERVALUE(Test_Length_Start[[#This Row],[Column10]])</f>
        <v>0.118689624223015</v>
      </c>
      <c r="M941" s="4">
        <f>_xlfn.NUMBERVALUE(Test_Length_Start[[#This Row],[Column11]])</f>
        <v>0.85496117794520898</v>
      </c>
      <c r="N941" s="8">
        <f>Tableau2[[#This Row],[Longueur manquante]]-(6-Tableau2[[#This Row],[longueur]])</f>
        <v>-1.1609335614237009</v>
      </c>
    </row>
    <row r="942" spans="2:14" x14ac:dyDescent="0.25">
      <c r="B942" s="3" t="str">
        <f t="shared" si="28"/>
        <v>17</v>
      </c>
      <c r="C942" s="4" t="str">
        <f>Test_Length_Start[[#This Row],[Column1]]</f>
        <v>17-Camera-0,1</v>
      </c>
      <c r="D942" s="3">
        <f t="shared" si="29"/>
        <v>1</v>
      </c>
      <c r="E942" s="4">
        <f>_xlfn.NUMBERVALUE(Test_Length_Start[[#This Row],[Column2]])</f>
        <v>50.0862938487859</v>
      </c>
      <c r="F942" s="4">
        <f>_xlfn.NUMBERVALUE(Test_Length_Start[[#This Row],[Column3]])</f>
        <v>4.0657375469441002</v>
      </c>
      <c r="G942" s="4">
        <f>_xlfn.NUMBERVALUE(Test_Length_Start[[#This Row],[Column4]])</f>
        <v>9.9311402858644204E-2</v>
      </c>
      <c r="H942" s="4">
        <f>_xlfn.NUMBERVALUE(Test_Length_Start[[#This Row],[Column5]])</f>
        <v>0.212564550736796</v>
      </c>
      <c r="I942" s="4">
        <f>_xlfn.NUMBERVALUE(Test_Length_Start[[#This Row],[Column6]])</f>
        <v>8.8036643258795594E-2</v>
      </c>
      <c r="J942" s="4">
        <f>_xlfn.NUMBERVALUE(Test_Length_Start[[#This Row],[Column7]])</f>
        <v>0.15881973379957201</v>
      </c>
      <c r="K942" s="4">
        <f>_xlfn.NUMBERVALUE(Test_Length_Start[[#This Row],[Column12]])</f>
        <v>5.2152353560086304</v>
      </c>
      <c r="L942" s="8">
        <f>_xlfn.NUMBERVALUE(Test_Length_Start[[#This Row],[Column10]])</f>
        <v>0.26158112229304797</v>
      </c>
      <c r="M942" s="4">
        <f>_xlfn.NUMBERVALUE(Test_Length_Start[[#This Row],[Column11]])</f>
        <v>0.95663989952881201</v>
      </c>
      <c r="N942" s="8">
        <f>Tableau2[[#This Row],[Longueur manquante]]-(6-Tableau2[[#This Row],[longueur]])</f>
        <v>-0.97762255352708782</v>
      </c>
    </row>
    <row r="943" spans="2:14" x14ac:dyDescent="0.25">
      <c r="B943" s="3" t="str">
        <f t="shared" si="28"/>
        <v>17</v>
      </c>
      <c r="C943" s="4" t="str">
        <f>Test_Length_Start[[#This Row],[Column1]]</f>
        <v>17-Camera-0,1</v>
      </c>
      <c r="D943" s="3">
        <f t="shared" si="29"/>
        <v>1</v>
      </c>
      <c r="E943" s="4">
        <f>_xlfn.NUMBERVALUE(Test_Length_Start[[#This Row],[Column2]])</f>
        <v>83.958832796911096</v>
      </c>
      <c r="F943" s="4">
        <f>_xlfn.NUMBERVALUE(Test_Length_Start[[#This Row],[Column3]])</f>
        <v>4.0677489736550898</v>
      </c>
      <c r="G943" s="4">
        <f>_xlfn.NUMBERVALUE(Test_Length_Start[[#This Row],[Column4]])</f>
        <v>6.7963543518358704E-2</v>
      </c>
      <c r="H943" s="4">
        <f>_xlfn.NUMBERVALUE(Test_Length_Start[[#This Row],[Column5]])</f>
        <v>0.196172406614469</v>
      </c>
      <c r="I943" s="4">
        <f>_xlfn.NUMBERVALUE(Test_Length_Start[[#This Row],[Column6]])</f>
        <v>5.1028262313037698E-2</v>
      </c>
      <c r="J943" s="4">
        <f>_xlfn.NUMBERVALUE(Test_Length_Start[[#This Row],[Column7]])</f>
        <v>0.13134309986200701</v>
      </c>
      <c r="K943" s="4">
        <f>_xlfn.NUMBERVALUE(Test_Length_Start[[#This Row],[Column12]])</f>
        <v>4.9908097850857303</v>
      </c>
      <c r="L943" s="8">
        <f>_xlfn.NUMBERVALUE(Test_Length_Start[[#This Row],[Column10]])</f>
        <v>0.23267937956064899</v>
      </c>
      <c r="M943" s="4">
        <f>_xlfn.NUMBERVALUE(Test_Length_Start[[#This Row],[Column11]])</f>
        <v>0.93374426297297697</v>
      </c>
      <c r="N943" s="8">
        <f>Tableau2[[#This Row],[Longueur manquante]]-(6-Tableau2[[#This Row],[longueur]])</f>
        <v>-0.99850676337193323</v>
      </c>
    </row>
    <row r="944" spans="2:14" x14ac:dyDescent="0.25">
      <c r="B944" s="3" t="str">
        <f t="shared" si="28"/>
        <v>17</v>
      </c>
      <c r="C944" s="4" t="str">
        <f>Test_Length_Start[[#This Row],[Column1]]</f>
        <v>17-Camera-0,1</v>
      </c>
      <c r="D944" s="3">
        <f t="shared" si="29"/>
        <v>1</v>
      </c>
      <c r="E944" s="4">
        <f>_xlfn.NUMBERVALUE(Test_Length_Start[[#This Row],[Column2]])</f>
        <v>15.890207897178399</v>
      </c>
      <c r="F944" s="4">
        <f>_xlfn.NUMBERVALUE(Test_Length_Start[[#This Row],[Column3]])</f>
        <v>3.69117391041013</v>
      </c>
      <c r="G944" s="4">
        <f>_xlfn.NUMBERVALUE(Test_Length_Start[[#This Row],[Column4]])</f>
        <v>0.14311760445043101</v>
      </c>
      <c r="H944" s="4">
        <f>_xlfn.NUMBERVALUE(Test_Length_Start[[#This Row],[Column5]])</f>
        <v>0.290336089048913</v>
      </c>
      <c r="I944" s="4">
        <f>_xlfn.NUMBERVALUE(Test_Length_Start[[#This Row],[Column6]])</f>
        <v>8.0465922272140694E-2</v>
      </c>
      <c r="J944" s="4">
        <f>_xlfn.NUMBERVALUE(Test_Length_Start[[#This Row],[Column7]])</f>
        <v>0.19183218651817099</v>
      </c>
      <c r="K944" s="4">
        <f>_xlfn.NUMBERVALUE(Test_Length_Start[[#This Row],[Column12]])</f>
        <v>6.7672807360067901</v>
      </c>
      <c r="L944" s="8">
        <f>_xlfn.NUMBERVALUE(Test_Length_Start[[#This Row],[Column10]])</f>
        <v>0.53840412697145701</v>
      </c>
      <c r="M944" s="4">
        <f>_xlfn.NUMBERVALUE(Test_Length_Start[[#This Row],[Column11]])</f>
        <v>1.0339057150439701</v>
      </c>
      <c r="N944" s="8">
        <f>Tableau2[[#This Row],[Longueur manquante]]-(6-Tableau2[[#This Row],[longueur]])</f>
        <v>-1.2749203745458999</v>
      </c>
    </row>
    <row r="945" spans="2:14" x14ac:dyDescent="0.25">
      <c r="B945" s="3" t="str">
        <f t="shared" si="28"/>
        <v>17</v>
      </c>
      <c r="C945" s="4" t="str">
        <f>Test_Length_Start[[#This Row],[Column1]]</f>
        <v>17-Camera-0,1</v>
      </c>
      <c r="D945" s="3">
        <f t="shared" si="29"/>
        <v>1</v>
      </c>
      <c r="E945" s="4">
        <f>_xlfn.NUMBERVALUE(Test_Length_Start[[#This Row],[Column2]])</f>
        <v>73.926153727464296</v>
      </c>
      <c r="F945" s="4">
        <f>_xlfn.NUMBERVALUE(Test_Length_Start[[#This Row],[Column3]])</f>
        <v>3.81381113992766</v>
      </c>
      <c r="G945" s="4">
        <f>_xlfn.NUMBERVALUE(Test_Length_Start[[#This Row],[Column4]])</f>
        <v>3.3566266040793602E-2</v>
      </c>
      <c r="H945" s="4">
        <f>_xlfn.NUMBERVALUE(Test_Length_Start[[#This Row],[Column5]])</f>
        <v>0.15462270718726701</v>
      </c>
      <c r="I945" s="4">
        <f>_xlfn.NUMBERVALUE(Test_Length_Start[[#This Row],[Column6]])</f>
        <v>3.1043123845441702E-2</v>
      </c>
      <c r="J945" s="4">
        <f>_xlfn.NUMBERVALUE(Test_Length_Start[[#This Row],[Column7]])</f>
        <v>8.3714630065839193E-2</v>
      </c>
      <c r="K945" s="4">
        <f>_xlfn.NUMBERVALUE(Test_Length_Start[[#This Row],[Column12]])</f>
        <v>5.1315938190091401</v>
      </c>
      <c r="L945" s="8">
        <f>_xlfn.NUMBERVALUE(Test_Length_Start[[#This Row],[Column10]])</f>
        <v>8.1645244903837802E-2</v>
      </c>
      <c r="M945" s="4">
        <f>_xlfn.NUMBERVALUE(Test_Length_Start[[#This Row],[Column11]])</f>
        <v>0.89920555755914999</v>
      </c>
      <c r="N945" s="8">
        <f>Tableau2[[#This Row],[Longueur manquante]]-(6-Tableau2[[#This Row],[longueur]])</f>
        <v>-1.28698330251319</v>
      </c>
    </row>
    <row r="946" spans="2:14" x14ac:dyDescent="0.25">
      <c r="B946" s="3" t="str">
        <f t="shared" si="28"/>
        <v>17</v>
      </c>
      <c r="C946" s="4" t="str">
        <f>Test_Length_Start[[#This Row],[Column1]]</f>
        <v>17-Camera-0,1</v>
      </c>
      <c r="D946" s="3">
        <f t="shared" si="29"/>
        <v>1</v>
      </c>
      <c r="E946" s="4">
        <f>_xlfn.NUMBERVALUE(Test_Length_Start[[#This Row],[Column2]])</f>
        <v>30.648748679976901</v>
      </c>
      <c r="F946" s="4">
        <f>_xlfn.NUMBERVALUE(Test_Length_Start[[#This Row],[Column3]])</f>
        <v>4.2871111303705396</v>
      </c>
      <c r="G946" s="4">
        <f>_xlfn.NUMBERVALUE(Test_Length_Start[[#This Row],[Column4]])</f>
        <v>0.26441792695141803</v>
      </c>
      <c r="H946" s="4">
        <f>_xlfn.NUMBERVALUE(Test_Length_Start[[#This Row],[Column5]])</f>
        <v>0.32222972826907598</v>
      </c>
      <c r="I946" s="4">
        <f>_xlfn.NUMBERVALUE(Test_Length_Start[[#This Row],[Column6]])</f>
        <v>0.23077034944404401</v>
      </c>
      <c r="J946" s="4">
        <f>_xlfn.NUMBERVALUE(Test_Length_Start[[#This Row],[Column7]])</f>
        <v>0.26278863800059898</v>
      </c>
      <c r="K946" s="4">
        <f>_xlfn.NUMBERVALUE(Test_Length_Start[[#This Row],[Column12]])</f>
        <v>6.7431371359853003</v>
      </c>
      <c r="L946" s="8">
        <f>_xlfn.NUMBERVALUE(Test_Length_Start[[#This Row],[Column10]])</f>
        <v>0.65776773482908202</v>
      </c>
      <c r="M946" s="4">
        <f>_xlfn.NUMBERVALUE(Test_Length_Start[[#This Row],[Column11]])</f>
        <v>0.95401152256369104</v>
      </c>
      <c r="N946" s="8">
        <f>Tableau2[[#This Row],[Longueur manquante]]-(6-Tableau2[[#This Row],[longueur]])</f>
        <v>-0.75887734706576937</v>
      </c>
    </row>
    <row r="947" spans="2:14" x14ac:dyDescent="0.25">
      <c r="B947" s="3" t="str">
        <f t="shared" si="28"/>
        <v>17</v>
      </c>
      <c r="C947" s="4" t="str">
        <f>Test_Length_Start[[#This Row],[Column1]]</f>
        <v>17-Camera-0,1</v>
      </c>
      <c r="D947" s="3">
        <f t="shared" si="29"/>
        <v>1</v>
      </c>
      <c r="E947" s="4">
        <f>_xlfn.NUMBERVALUE(Test_Length_Start[[#This Row],[Column2]])</f>
        <v>80.388012089709704</v>
      </c>
      <c r="F947" s="4">
        <f>_xlfn.NUMBERVALUE(Test_Length_Start[[#This Row],[Column3]])</f>
        <v>4.07638337243423</v>
      </c>
      <c r="G947" s="4">
        <f>_xlfn.NUMBERVALUE(Test_Length_Start[[#This Row],[Column4]])</f>
        <v>9.8399746782367306E-2</v>
      </c>
      <c r="H947" s="4">
        <f>_xlfn.NUMBERVALUE(Test_Length_Start[[#This Row],[Column5]])</f>
        <v>0.22509669713903799</v>
      </c>
      <c r="I947" s="4">
        <f>_xlfn.NUMBERVALUE(Test_Length_Start[[#This Row],[Column6]])</f>
        <v>7.8906733527962097E-2</v>
      </c>
      <c r="J947" s="4">
        <f>_xlfn.NUMBERVALUE(Test_Length_Start[[#This Row],[Column7]])</f>
        <v>0.149696327064263</v>
      </c>
      <c r="K947" s="4">
        <f>_xlfn.NUMBERVALUE(Test_Length_Start[[#This Row],[Column12]])</f>
        <v>5.2493636480066899</v>
      </c>
      <c r="L947" s="8">
        <f>_xlfn.NUMBERVALUE(Test_Length_Start[[#This Row],[Column10]])</f>
        <v>0.31727827841574202</v>
      </c>
      <c r="M947" s="4">
        <f>_xlfn.NUMBERVALUE(Test_Length_Start[[#This Row],[Column11]])</f>
        <v>0.970055911373786</v>
      </c>
      <c r="N947" s="8">
        <f>Tableau2[[#This Row],[Longueur manquante]]-(6-Tableau2[[#This Row],[longueur]])</f>
        <v>-0.95356071619198401</v>
      </c>
    </row>
    <row r="948" spans="2:14" x14ac:dyDescent="0.25">
      <c r="B948" s="3" t="str">
        <f t="shared" si="28"/>
        <v>17</v>
      </c>
      <c r="C948" s="4" t="str">
        <f>Test_Length_Start[[#This Row],[Column1]]</f>
        <v>17-Camera-0,1</v>
      </c>
      <c r="D948" s="3">
        <f t="shared" si="29"/>
        <v>1</v>
      </c>
      <c r="E948" s="4">
        <f>_xlfn.NUMBERVALUE(Test_Length_Start[[#This Row],[Column2]])</f>
        <v>46.593623855347303</v>
      </c>
      <c r="F948" s="4">
        <f>_xlfn.NUMBERVALUE(Test_Length_Start[[#This Row],[Column3]])</f>
        <v>4.2310291481894202</v>
      </c>
      <c r="G948" s="4">
        <f>_xlfn.NUMBERVALUE(Test_Length_Start[[#This Row],[Column4]])</f>
        <v>0.19912351933197101</v>
      </c>
      <c r="H948" s="4">
        <f>_xlfn.NUMBERVALUE(Test_Length_Start[[#This Row],[Column5]])</f>
        <v>0.24322165926875899</v>
      </c>
      <c r="I948" s="4">
        <f>_xlfn.NUMBERVALUE(Test_Length_Start[[#This Row],[Column6]])</f>
        <v>0.13693412288219001</v>
      </c>
      <c r="J948" s="4">
        <f>_xlfn.NUMBERVALUE(Test_Length_Start[[#This Row],[Column7]])</f>
        <v>0.16939530951191301</v>
      </c>
      <c r="K948" s="4">
        <f>_xlfn.NUMBERVALUE(Test_Length_Start[[#This Row],[Column12]])</f>
        <v>5.9458198660286099</v>
      </c>
      <c r="L948" s="8">
        <f>_xlfn.NUMBERVALUE(Test_Length_Start[[#This Row],[Column10]])</f>
        <v>0.64490425831490805</v>
      </c>
      <c r="M948" s="4">
        <f>_xlfn.NUMBERVALUE(Test_Length_Start[[#This Row],[Column11]])</f>
        <v>0.81450476169001695</v>
      </c>
      <c r="N948" s="8">
        <f>Tableau2[[#This Row],[Longueur manquante]]-(6-Tableau2[[#This Row],[longueur]])</f>
        <v>-0.95446609012056283</v>
      </c>
    </row>
    <row r="949" spans="2:14" x14ac:dyDescent="0.25">
      <c r="B949" s="3" t="str">
        <f t="shared" si="28"/>
        <v>17</v>
      </c>
      <c r="C949" s="4" t="str">
        <f>Test_Length_Start[[#This Row],[Column1]]</f>
        <v>17-Camera-0,1</v>
      </c>
      <c r="D949" s="3">
        <f t="shared" si="29"/>
        <v>1</v>
      </c>
      <c r="E949" s="4">
        <f>_xlfn.NUMBERVALUE(Test_Length_Start[[#This Row],[Column2]])</f>
        <v>80.986764478866405</v>
      </c>
      <c r="F949" s="4">
        <f>_xlfn.NUMBERVALUE(Test_Length_Start[[#This Row],[Column3]])</f>
        <v>3.9391959115601498</v>
      </c>
      <c r="G949" s="4">
        <f>_xlfn.NUMBERVALUE(Test_Length_Start[[#This Row],[Column4]])</f>
        <v>7.3661220712310793E-2</v>
      </c>
      <c r="H949" s="4">
        <f>_xlfn.NUMBERVALUE(Test_Length_Start[[#This Row],[Column5]])</f>
        <v>0.19367689472434299</v>
      </c>
      <c r="I949" s="4">
        <f>_xlfn.NUMBERVALUE(Test_Length_Start[[#This Row],[Column6]])</f>
        <v>6.2774664247612799E-2</v>
      </c>
      <c r="J949" s="4">
        <f>_xlfn.NUMBERVALUE(Test_Length_Start[[#This Row],[Column7]])</f>
        <v>0.144933264626536</v>
      </c>
      <c r="K949" s="4">
        <f>_xlfn.NUMBERVALUE(Test_Length_Start[[#This Row],[Column12]])</f>
        <v>5.1309560840017996</v>
      </c>
      <c r="L949" s="8">
        <f>_xlfn.NUMBERVALUE(Test_Length_Start[[#This Row],[Column10]])</f>
        <v>0.224359225035315</v>
      </c>
      <c r="M949" s="4">
        <f>_xlfn.NUMBERVALUE(Test_Length_Start[[#This Row],[Column11]])</f>
        <v>0.77988143650447905</v>
      </c>
      <c r="N949" s="8">
        <f>Tableau2[[#This Row],[Longueur manquante]]-(6-Tableau2[[#This Row],[longueur]])</f>
        <v>-1.2809226519353711</v>
      </c>
    </row>
    <row r="950" spans="2:14" x14ac:dyDescent="0.25">
      <c r="B950" s="3" t="str">
        <f t="shared" si="28"/>
        <v>17</v>
      </c>
      <c r="C950" s="4" t="str">
        <f>Test_Length_Start[[#This Row],[Column1]]</f>
        <v>17-Camera-0,1</v>
      </c>
      <c r="D950" s="3">
        <f t="shared" si="29"/>
        <v>1</v>
      </c>
      <c r="E950" s="4">
        <f>_xlfn.NUMBERVALUE(Test_Length_Start[[#This Row],[Column2]])</f>
        <v>72.0878805200431</v>
      </c>
      <c r="F950" s="4">
        <f>_xlfn.NUMBERVALUE(Test_Length_Start[[#This Row],[Column3]])</f>
        <v>3.95490360913759</v>
      </c>
      <c r="G950" s="4">
        <f>_xlfn.NUMBERVALUE(Test_Length_Start[[#This Row],[Column4]])</f>
        <v>6.3025284616184798E-2</v>
      </c>
      <c r="H950" s="4">
        <f>_xlfn.NUMBERVALUE(Test_Length_Start[[#This Row],[Column5]])</f>
        <v>0.181039080613669</v>
      </c>
      <c r="I950" s="4">
        <f>_xlfn.NUMBERVALUE(Test_Length_Start[[#This Row],[Column6]])</f>
        <v>5.4861018291951197E-2</v>
      </c>
      <c r="J950" s="4">
        <f>_xlfn.NUMBERVALUE(Test_Length_Start[[#This Row],[Column7]])</f>
        <v>0.127854220738675</v>
      </c>
      <c r="K950" s="4">
        <f>_xlfn.NUMBERVALUE(Test_Length_Start[[#This Row],[Column12]])</f>
        <v>5.6230934599880102</v>
      </c>
      <c r="L950" s="8">
        <f>_xlfn.NUMBERVALUE(Test_Length_Start[[#This Row],[Column10]])</f>
        <v>0.167855380372637</v>
      </c>
      <c r="M950" s="4">
        <f>_xlfn.NUMBERVALUE(Test_Length_Start[[#This Row],[Column11]])</f>
        <v>0.85888605591702705</v>
      </c>
      <c r="N950" s="8">
        <f>Tableau2[[#This Row],[Longueur manquante]]-(6-Tableau2[[#This Row],[longueur]])</f>
        <v>-1.186210334945383</v>
      </c>
    </row>
    <row r="951" spans="2:14" x14ac:dyDescent="0.25">
      <c r="B951" s="3" t="str">
        <f t="shared" si="28"/>
        <v>17</v>
      </c>
      <c r="C951" s="4" t="str">
        <f>Test_Length_Start[[#This Row],[Column1]]</f>
        <v>17-Camera-0,1</v>
      </c>
      <c r="D951" s="3">
        <f t="shared" si="29"/>
        <v>1</v>
      </c>
      <c r="E951" s="4">
        <f>_xlfn.NUMBERVALUE(Test_Length_Start[[#This Row],[Column2]])</f>
        <v>35.174210155124896</v>
      </c>
      <c r="F951" s="4">
        <f>_xlfn.NUMBERVALUE(Test_Length_Start[[#This Row],[Column3]])</f>
        <v>3.7627442265129698</v>
      </c>
      <c r="G951" s="4">
        <f>_xlfn.NUMBERVALUE(Test_Length_Start[[#This Row],[Column4]])</f>
        <v>8.8267874714172204E-2</v>
      </c>
      <c r="H951" s="4">
        <f>_xlfn.NUMBERVALUE(Test_Length_Start[[#This Row],[Column5]])</f>
        <v>0.22526324977329901</v>
      </c>
      <c r="I951" s="4">
        <f>_xlfn.NUMBERVALUE(Test_Length_Start[[#This Row],[Column6]])</f>
        <v>7.2693794696235894E-2</v>
      </c>
      <c r="J951" s="4">
        <f>_xlfn.NUMBERVALUE(Test_Length_Start[[#This Row],[Column7]])</f>
        <v>0.16430850373959999</v>
      </c>
      <c r="K951" s="4">
        <f>_xlfn.NUMBERVALUE(Test_Length_Start[[#This Row],[Column12]])</f>
        <v>5.3421855330234296</v>
      </c>
      <c r="L951" s="8">
        <f>_xlfn.NUMBERVALUE(Test_Length_Start[[#This Row],[Column10]])</f>
        <v>0.41047560754284901</v>
      </c>
      <c r="M951" s="4">
        <f>_xlfn.NUMBERVALUE(Test_Length_Start[[#This Row],[Column11]])</f>
        <v>0.73717919614594096</v>
      </c>
      <c r="N951" s="8">
        <f>Tableau2[[#This Row],[Longueur manquante]]-(6-Tableau2[[#This Row],[longueur]])</f>
        <v>-1.5000765773410891</v>
      </c>
    </row>
    <row r="952" spans="2:14" x14ac:dyDescent="0.25">
      <c r="B952" s="3" t="str">
        <f t="shared" si="28"/>
        <v>17</v>
      </c>
      <c r="C952" s="4" t="str">
        <f>Test_Length_Start[[#This Row],[Column1]]</f>
        <v>17-Camera-0,1</v>
      </c>
      <c r="D952" s="3">
        <f t="shared" si="29"/>
        <v>1</v>
      </c>
      <c r="E952" s="4">
        <f>_xlfn.NUMBERVALUE(Test_Length_Start[[#This Row],[Column2]])</f>
        <v>58.702475288301599</v>
      </c>
      <c r="F952" s="4">
        <f>_xlfn.NUMBERVALUE(Test_Length_Start[[#This Row],[Column3]])</f>
        <v>4.0739641890887999</v>
      </c>
      <c r="G952" s="4">
        <f>_xlfn.NUMBERVALUE(Test_Length_Start[[#This Row],[Column4]])</f>
        <v>0.161836883032074</v>
      </c>
      <c r="H952" s="4">
        <f>_xlfn.NUMBERVALUE(Test_Length_Start[[#This Row],[Column5]])</f>
        <v>0.25393867345959698</v>
      </c>
      <c r="I952" s="4">
        <f>_xlfn.NUMBERVALUE(Test_Length_Start[[#This Row],[Column6]])</f>
        <v>0.12251175738075699</v>
      </c>
      <c r="J952" s="4">
        <f>_xlfn.NUMBERVALUE(Test_Length_Start[[#This Row],[Column7]])</f>
        <v>0.21130501803134599</v>
      </c>
      <c r="K952" s="4">
        <f>_xlfn.NUMBERVALUE(Test_Length_Start[[#This Row],[Column12]])</f>
        <v>5.5412601019488603</v>
      </c>
      <c r="L952" s="8">
        <f>_xlfn.NUMBERVALUE(Test_Length_Start[[#This Row],[Column10]])</f>
        <v>0.54102003191524095</v>
      </c>
      <c r="M952" s="4">
        <f>_xlfn.NUMBERVALUE(Test_Length_Start[[#This Row],[Column11]])</f>
        <v>0.88670557687638696</v>
      </c>
      <c r="N952" s="8">
        <f>Tableau2[[#This Row],[Longueur manquante]]-(6-Tableau2[[#This Row],[longueur]])</f>
        <v>-1.0393302340348132</v>
      </c>
    </row>
    <row r="953" spans="2:14" x14ac:dyDescent="0.25">
      <c r="B953" s="3" t="str">
        <f t="shared" si="28"/>
        <v>17</v>
      </c>
      <c r="C953" s="4" t="str">
        <f>Test_Length_Start[[#This Row],[Column1]]</f>
        <v>17-Camera-0,1</v>
      </c>
      <c r="D953" s="3">
        <f t="shared" si="29"/>
        <v>1</v>
      </c>
      <c r="E953" s="4">
        <f>_xlfn.NUMBERVALUE(Test_Length_Start[[#This Row],[Column2]])</f>
        <v>74.232525108840505</v>
      </c>
      <c r="F953" s="4">
        <f>_xlfn.NUMBERVALUE(Test_Length_Start[[#This Row],[Column3]])</f>
        <v>4.3795762600985801</v>
      </c>
      <c r="G953" s="4">
        <f>_xlfn.NUMBERVALUE(Test_Length_Start[[#This Row],[Column4]])</f>
        <v>0.151540191081762</v>
      </c>
      <c r="H953" s="4">
        <f>_xlfn.NUMBERVALUE(Test_Length_Start[[#This Row],[Column5]])</f>
        <v>0.21617143478574599</v>
      </c>
      <c r="I953" s="4">
        <f>_xlfn.NUMBERVALUE(Test_Length_Start[[#This Row],[Column6]])</f>
        <v>0.12511599052002301</v>
      </c>
      <c r="J953" s="4">
        <f>_xlfn.NUMBERVALUE(Test_Length_Start[[#This Row],[Column7]])</f>
        <v>0.169950118580208</v>
      </c>
      <c r="K953" s="4">
        <f>_xlfn.NUMBERVALUE(Test_Length_Start[[#This Row],[Column12]])</f>
        <v>6.8809830909594796</v>
      </c>
      <c r="L953" s="8">
        <f>_xlfn.NUMBERVALUE(Test_Length_Start[[#This Row],[Column10]])</f>
        <v>0.433248211571169</v>
      </c>
      <c r="M953" s="4">
        <f>_xlfn.NUMBERVALUE(Test_Length_Start[[#This Row],[Column11]])</f>
        <v>0.82696326560614797</v>
      </c>
      <c r="N953" s="8">
        <f>Tableau2[[#This Row],[Longueur manquante]]-(6-Tableau2[[#This Row],[longueur]])</f>
        <v>-0.79346047429527189</v>
      </c>
    </row>
    <row r="954" spans="2:14" x14ac:dyDescent="0.25">
      <c r="B954" s="3" t="str">
        <f t="shared" si="28"/>
        <v>17</v>
      </c>
      <c r="C954" s="4" t="str">
        <f>Test_Length_Start[[#This Row],[Column1]]</f>
        <v>17-Camera-0,1</v>
      </c>
      <c r="D954" s="3">
        <f t="shared" si="29"/>
        <v>1</v>
      </c>
      <c r="E954" s="4">
        <f>_xlfn.NUMBERVALUE(Test_Length_Start[[#This Row],[Column2]])</f>
        <v>41.5503695464161</v>
      </c>
      <c r="F954" s="4">
        <f>_xlfn.NUMBERVALUE(Test_Length_Start[[#This Row],[Column3]])</f>
        <v>3.6065051035383</v>
      </c>
      <c r="G954" s="4">
        <f>_xlfn.NUMBERVALUE(Test_Length_Start[[#This Row],[Column4]])</f>
        <v>9.89290151760783E-2</v>
      </c>
      <c r="H954" s="4">
        <f>_xlfn.NUMBERVALUE(Test_Length_Start[[#This Row],[Column5]])</f>
        <v>0.21678803372525901</v>
      </c>
      <c r="I954" s="4">
        <f>_xlfn.NUMBERVALUE(Test_Length_Start[[#This Row],[Column6]])</f>
        <v>8.4751932757910695E-2</v>
      </c>
      <c r="J954" s="4">
        <f>_xlfn.NUMBERVALUE(Test_Length_Start[[#This Row],[Column7]])</f>
        <v>0.16792897735962201</v>
      </c>
      <c r="K954" s="4">
        <f>_xlfn.NUMBERVALUE(Test_Length_Start[[#This Row],[Column12]])</f>
        <v>5.4957526749931196</v>
      </c>
      <c r="L954" s="8">
        <f>_xlfn.NUMBERVALUE(Test_Length_Start[[#This Row],[Column10]])</f>
        <v>0.33583736673186598</v>
      </c>
      <c r="M954" s="4">
        <f>_xlfn.NUMBERVALUE(Test_Length_Start[[#This Row],[Column11]])</f>
        <v>0.77071576662897501</v>
      </c>
      <c r="N954" s="8">
        <f>Tableau2[[#This Row],[Longueur manquante]]-(6-Tableau2[[#This Row],[longueur]])</f>
        <v>-1.622779129832725</v>
      </c>
    </row>
    <row r="955" spans="2:14" x14ac:dyDescent="0.25">
      <c r="B955" s="3" t="str">
        <f t="shared" si="28"/>
        <v>17</v>
      </c>
      <c r="C955" s="4" t="str">
        <f>Test_Length_Start[[#This Row],[Column1]]</f>
        <v>17-Camera-0,1</v>
      </c>
      <c r="D955" s="3">
        <f t="shared" si="29"/>
        <v>1</v>
      </c>
      <c r="E955" s="4">
        <f>_xlfn.NUMBERVALUE(Test_Length_Start[[#This Row],[Column2]])</f>
        <v>86.037727913612699</v>
      </c>
      <c r="F955" s="4">
        <f>_xlfn.NUMBERVALUE(Test_Length_Start[[#This Row],[Column3]])</f>
        <v>4.2070124701540603</v>
      </c>
      <c r="G955" s="4">
        <f>_xlfn.NUMBERVALUE(Test_Length_Start[[#This Row],[Column4]])</f>
        <v>0.115497575187323</v>
      </c>
      <c r="H955" s="4">
        <f>_xlfn.NUMBERVALUE(Test_Length_Start[[#This Row],[Column5]])</f>
        <v>0.19197715441532301</v>
      </c>
      <c r="I955" s="4">
        <f>_xlfn.NUMBERVALUE(Test_Length_Start[[#This Row],[Column6]])</f>
        <v>6.9820872077487994E-2</v>
      </c>
      <c r="J955" s="4">
        <f>_xlfn.NUMBERVALUE(Test_Length_Start[[#This Row],[Column7]])</f>
        <v>0.12626489180459</v>
      </c>
      <c r="K955" s="4">
        <f>_xlfn.NUMBERVALUE(Test_Length_Start[[#This Row],[Column12]])</f>
        <v>6.0937758609652501</v>
      </c>
      <c r="L955" s="8">
        <f>_xlfn.NUMBERVALUE(Test_Length_Start[[#This Row],[Column10]])</f>
        <v>0.438423172876372</v>
      </c>
      <c r="M955" s="4">
        <f>_xlfn.NUMBERVALUE(Test_Length_Start[[#This Row],[Column11]])</f>
        <v>0.83630432567514501</v>
      </c>
      <c r="N955" s="8">
        <f>Tableau2[[#This Row],[Longueur manquante]]-(6-Tableau2[[#This Row],[longueur]])</f>
        <v>-0.95668320417079467</v>
      </c>
    </row>
    <row r="956" spans="2:14" x14ac:dyDescent="0.25">
      <c r="B956" s="3" t="str">
        <f t="shared" si="28"/>
        <v>17</v>
      </c>
      <c r="C956" s="4" t="str">
        <f>Test_Length_Start[[#This Row],[Column1]]</f>
        <v>17-Camera-0,1</v>
      </c>
      <c r="D956" s="3">
        <f t="shared" si="29"/>
        <v>1</v>
      </c>
      <c r="E956" s="4">
        <f>_xlfn.NUMBERVALUE(Test_Length_Start[[#This Row],[Column2]])</f>
        <v>80.595598176960806</v>
      </c>
      <c r="F956" s="4">
        <f>_xlfn.NUMBERVALUE(Test_Length_Start[[#This Row],[Column3]])</f>
        <v>4.0664410930349</v>
      </c>
      <c r="G956" s="4">
        <f>_xlfn.NUMBERVALUE(Test_Length_Start[[#This Row],[Column4]])</f>
        <v>6.4364771002955096E-2</v>
      </c>
      <c r="H956" s="4">
        <f>_xlfn.NUMBERVALUE(Test_Length_Start[[#This Row],[Column5]])</f>
        <v>0.165092434304112</v>
      </c>
      <c r="I956" s="4">
        <f>_xlfn.NUMBERVALUE(Test_Length_Start[[#This Row],[Column6]])</f>
        <v>5.16901862668184E-2</v>
      </c>
      <c r="J956" s="4">
        <f>_xlfn.NUMBERVALUE(Test_Length_Start[[#This Row],[Column7]])</f>
        <v>0.117197825650954</v>
      </c>
      <c r="K956" s="4">
        <f>_xlfn.NUMBERVALUE(Test_Length_Start[[#This Row],[Column12]])</f>
        <v>5.2975940799806196</v>
      </c>
      <c r="L956" s="8">
        <f>_xlfn.NUMBERVALUE(Test_Length_Start[[#This Row],[Column10]])</f>
        <v>0.39090626413024898</v>
      </c>
      <c r="M956" s="4">
        <f>_xlfn.NUMBERVALUE(Test_Length_Start[[#This Row],[Column11]])</f>
        <v>0.710250339267121</v>
      </c>
      <c r="N956" s="8">
        <f>Tableau2[[#This Row],[Longueur manquante]]-(6-Tableau2[[#This Row],[longueur]])</f>
        <v>-1.2233085676979791</v>
      </c>
    </row>
    <row r="957" spans="2:14" x14ac:dyDescent="0.25">
      <c r="B957" s="3" t="str">
        <f t="shared" si="28"/>
        <v>17</v>
      </c>
      <c r="C957" s="4" t="str">
        <f>Test_Length_Start[[#This Row],[Column1]]</f>
        <v>17-Camera-0,1</v>
      </c>
      <c r="D957" s="3">
        <f t="shared" si="29"/>
        <v>1</v>
      </c>
      <c r="E957" s="4">
        <f>_xlfn.NUMBERVALUE(Test_Length_Start[[#This Row],[Column2]])</f>
        <v>79.508629580582195</v>
      </c>
      <c r="F957" s="4">
        <f>_xlfn.NUMBERVALUE(Test_Length_Start[[#This Row],[Column3]])</f>
        <v>4.0073566743305697</v>
      </c>
      <c r="G957" s="4">
        <f>_xlfn.NUMBERVALUE(Test_Length_Start[[#This Row],[Column4]])</f>
        <v>6.2190897012208299E-2</v>
      </c>
      <c r="H957" s="4">
        <f>_xlfn.NUMBERVALUE(Test_Length_Start[[#This Row],[Column5]])</f>
        <v>0.16129828549671699</v>
      </c>
      <c r="I957" s="4">
        <f>_xlfn.NUMBERVALUE(Test_Length_Start[[#This Row],[Column6]])</f>
        <v>5.13178565930313E-2</v>
      </c>
      <c r="J957" s="4">
        <f>_xlfn.NUMBERVALUE(Test_Length_Start[[#This Row],[Column7]])</f>
        <v>0.10447057528164699</v>
      </c>
      <c r="K957" s="4">
        <f>_xlfn.NUMBERVALUE(Test_Length_Start[[#This Row],[Column12]])</f>
        <v>5.1374410560820198</v>
      </c>
      <c r="L957" s="8">
        <f>_xlfn.NUMBERVALUE(Test_Length_Start[[#This Row],[Column10]])</f>
        <v>0.187412630869292</v>
      </c>
      <c r="M957" s="4">
        <f>_xlfn.NUMBERVALUE(Test_Length_Start[[#This Row],[Column11]])</f>
        <v>0.91483142148052699</v>
      </c>
      <c r="N957" s="8">
        <f>Tableau2[[#This Row],[Longueur manquante]]-(6-Tableau2[[#This Row],[longueur]])</f>
        <v>-1.0778119041889034</v>
      </c>
    </row>
    <row r="958" spans="2:14" x14ac:dyDescent="0.25">
      <c r="B958" s="3" t="str">
        <f t="shared" si="28"/>
        <v>17</v>
      </c>
      <c r="C958" s="4" t="str">
        <f>Test_Length_Start[[#This Row],[Column1]]</f>
        <v>17-Camera-0,1</v>
      </c>
      <c r="D958" s="3">
        <f t="shared" si="29"/>
        <v>1</v>
      </c>
      <c r="E958" s="4">
        <f>_xlfn.NUMBERVALUE(Test_Length_Start[[#This Row],[Column2]])</f>
        <v>75.045926985566993</v>
      </c>
      <c r="F958" s="4">
        <f>_xlfn.NUMBERVALUE(Test_Length_Start[[#This Row],[Column3]])</f>
        <v>3.8800456508445902</v>
      </c>
      <c r="G958" s="4">
        <f>_xlfn.NUMBERVALUE(Test_Length_Start[[#This Row],[Column4]])</f>
        <v>4.74094389344012E-2</v>
      </c>
      <c r="H958" s="4">
        <f>_xlfn.NUMBERVALUE(Test_Length_Start[[#This Row],[Column5]])</f>
        <v>0.174747767931696</v>
      </c>
      <c r="I958" s="4">
        <f>_xlfn.NUMBERVALUE(Test_Length_Start[[#This Row],[Column6]])</f>
        <v>2.9056497089796299E-2</v>
      </c>
      <c r="J958" s="4">
        <f>_xlfn.NUMBERVALUE(Test_Length_Start[[#This Row],[Column7]])</f>
        <v>0.118070884334701</v>
      </c>
      <c r="K958" s="4">
        <f>_xlfn.NUMBERVALUE(Test_Length_Start[[#This Row],[Column12]])</f>
        <v>5.6884241329971701</v>
      </c>
      <c r="L958" s="8">
        <f>_xlfn.NUMBERVALUE(Test_Length_Start[[#This Row],[Column10]])</f>
        <v>0.35564657684281997</v>
      </c>
      <c r="M958" s="4">
        <f>_xlfn.NUMBERVALUE(Test_Length_Start[[#This Row],[Column11]])</f>
        <v>0.87541986031938401</v>
      </c>
      <c r="N958" s="8">
        <f>Tableau2[[#This Row],[Longueur manquante]]-(6-Tableau2[[#This Row],[longueur]])</f>
        <v>-1.2445344888360257</v>
      </c>
    </row>
    <row r="959" spans="2:14" x14ac:dyDescent="0.25">
      <c r="B959" s="3" t="str">
        <f t="shared" si="28"/>
        <v>17</v>
      </c>
      <c r="C959" s="4" t="str">
        <f>Test_Length_Start[[#This Row],[Column1]]</f>
        <v>17-Camera-0,1</v>
      </c>
      <c r="D959" s="3">
        <f t="shared" si="29"/>
        <v>1</v>
      </c>
      <c r="E959" s="4">
        <f>_xlfn.NUMBERVALUE(Test_Length_Start[[#This Row],[Column2]])</f>
        <v>57.903247873017698</v>
      </c>
      <c r="F959" s="4">
        <f>_xlfn.NUMBERVALUE(Test_Length_Start[[#This Row],[Column3]])</f>
        <v>4.1914963680842501</v>
      </c>
      <c r="G959" s="4">
        <f>_xlfn.NUMBERVALUE(Test_Length_Start[[#This Row],[Column4]])</f>
        <v>0.33124579263505299</v>
      </c>
      <c r="H959" s="4">
        <f>_xlfn.NUMBERVALUE(Test_Length_Start[[#This Row],[Column5]])</f>
        <v>0.29413521592043201</v>
      </c>
      <c r="I959" s="4">
        <f>_xlfn.NUMBERVALUE(Test_Length_Start[[#This Row],[Column6]])</f>
        <v>0.26156036957113799</v>
      </c>
      <c r="J959" s="4">
        <f>_xlfn.NUMBERVALUE(Test_Length_Start[[#This Row],[Column7]])</f>
        <v>0.23527086966859301</v>
      </c>
      <c r="K959" s="4">
        <f>_xlfn.NUMBERVALUE(Test_Length_Start[[#This Row],[Column12]])</f>
        <v>7.1091311910422501</v>
      </c>
      <c r="L959" s="8">
        <f>_xlfn.NUMBERVALUE(Test_Length_Start[[#This Row],[Column10]])</f>
        <v>0.95161355917091395</v>
      </c>
      <c r="M959" s="4">
        <f>_xlfn.NUMBERVALUE(Test_Length_Start[[#This Row],[Column11]])</f>
        <v>0.88297669643630206</v>
      </c>
      <c r="N959" s="8">
        <f>Tableau2[[#This Row],[Longueur manquante]]-(6-Tableau2[[#This Row],[longueur]])</f>
        <v>-0.92552693547944787</v>
      </c>
    </row>
    <row r="960" spans="2:14" x14ac:dyDescent="0.25">
      <c r="B960" s="3" t="str">
        <f t="shared" si="28"/>
        <v>17</v>
      </c>
      <c r="C960" s="4" t="str">
        <f>Test_Length_Start[[#This Row],[Column1]]</f>
        <v>17-Camera-0,1</v>
      </c>
      <c r="D960" s="3">
        <f t="shared" si="29"/>
        <v>1</v>
      </c>
      <c r="E960" s="4">
        <f>_xlfn.NUMBERVALUE(Test_Length_Start[[#This Row],[Column2]])</f>
        <v>72.595888268180701</v>
      </c>
      <c r="F960" s="4">
        <f>_xlfn.NUMBERVALUE(Test_Length_Start[[#This Row],[Column3]])</f>
        <v>3.73790050520177</v>
      </c>
      <c r="G960" s="4">
        <f>_xlfn.NUMBERVALUE(Test_Length_Start[[#This Row],[Column4]])</f>
        <v>4.0106835822973301E-2</v>
      </c>
      <c r="H960" s="4">
        <f>_xlfn.NUMBERVALUE(Test_Length_Start[[#This Row],[Column5]])</f>
        <v>0.15646411373527999</v>
      </c>
      <c r="I960" s="4">
        <f>_xlfn.NUMBERVALUE(Test_Length_Start[[#This Row],[Column6]])</f>
        <v>3.3684144659251798E-2</v>
      </c>
      <c r="J960" s="4">
        <f>_xlfn.NUMBERVALUE(Test_Length_Start[[#This Row],[Column7]])</f>
        <v>9.7754055229778994E-2</v>
      </c>
      <c r="K960" s="4">
        <f>_xlfn.NUMBERVALUE(Test_Length_Start[[#This Row],[Column12]])</f>
        <v>5.1512075039790899</v>
      </c>
      <c r="L960" s="8">
        <f>_xlfn.NUMBERVALUE(Test_Length_Start[[#This Row],[Column10]])</f>
        <v>0.12993311201707</v>
      </c>
      <c r="M960" s="4">
        <f>_xlfn.NUMBERVALUE(Test_Length_Start[[#This Row],[Column11]])</f>
        <v>0.81235379676521402</v>
      </c>
      <c r="N960" s="8">
        <f>Tableau2[[#This Row],[Longueur manquante]]-(6-Tableau2[[#This Row],[longueur]])</f>
        <v>-1.4497456980330159</v>
      </c>
    </row>
    <row r="961" spans="2:14" x14ac:dyDescent="0.25">
      <c r="B961" s="3" t="str">
        <f t="shared" si="28"/>
        <v>17</v>
      </c>
      <c r="C961" s="4" t="str">
        <f>Test_Length_Start[[#This Row],[Column1]]</f>
        <v>17-Camera-0,1</v>
      </c>
      <c r="D961" s="3">
        <f t="shared" si="29"/>
        <v>1</v>
      </c>
      <c r="E961" s="4">
        <f>_xlfn.NUMBERVALUE(Test_Length_Start[[#This Row],[Column2]])</f>
        <v>33.936725048859699</v>
      </c>
      <c r="F961" s="4">
        <f>_xlfn.NUMBERVALUE(Test_Length_Start[[#This Row],[Column3]])</f>
        <v>4.0711186899768297</v>
      </c>
      <c r="G961" s="4">
        <f>_xlfn.NUMBERVALUE(Test_Length_Start[[#This Row],[Column4]])</f>
        <v>8.2560746532382295E-2</v>
      </c>
      <c r="H961" s="4">
        <f>_xlfn.NUMBERVALUE(Test_Length_Start[[#This Row],[Column5]])</f>
        <v>0.194232346278496</v>
      </c>
      <c r="I961" s="4">
        <f>_xlfn.NUMBERVALUE(Test_Length_Start[[#This Row],[Column6]])</f>
        <v>6.4817201921272105E-2</v>
      </c>
      <c r="J961" s="4">
        <f>_xlfn.NUMBERVALUE(Test_Length_Start[[#This Row],[Column7]])</f>
        <v>0.14729211681911999</v>
      </c>
      <c r="K961" s="4">
        <f>_xlfn.NUMBERVALUE(Test_Length_Start[[#This Row],[Column12]])</f>
        <v>6.1643551379675001</v>
      </c>
      <c r="L961" s="8">
        <f>_xlfn.NUMBERVALUE(Test_Length_Start[[#This Row],[Column10]])</f>
        <v>0.28428777844833097</v>
      </c>
      <c r="M961" s="4">
        <f>_xlfn.NUMBERVALUE(Test_Length_Start[[#This Row],[Column11]])</f>
        <v>0.93722877230441903</v>
      </c>
      <c r="N961" s="8">
        <f>Tableau2[[#This Row],[Longueur manquante]]-(6-Tableau2[[#This Row],[longueur]])</f>
        <v>-0.99165253771875128</v>
      </c>
    </row>
    <row r="962" spans="2:14" x14ac:dyDescent="0.25">
      <c r="B962" s="3" t="str">
        <f t="shared" ref="B962:B1025" si="30">SUBSTITUTE(LEFT(C962,2),"-","")</f>
        <v>17</v>
      </c>
      <c r="C962" s="4" t="str">
        <f>Test_Length_Start[[#This Row],[Column1]]</f>
        <v>17-Camera-0,15000000000000002</v>
      </c>
      <c r="D962" s="3">
        <f t="shared" ref="D962:D1025" si="31">_xlfn.NUMBERVALUE(IFERROR(RIGHT(C962,LEN(C962)-SEARCH("-",C962,5)),-0.2))*10</f>
        <v>1.5</v>
      </c>
      <c r="E962" s="4">
        <f>_xlfn.NUMBERVALUE(Test_Length_Start[[#This Row],[Column2]])</f>
        <v>80.458253751730993</v>
      </c>
      <c r="F962" s="4">
        <f>_xlfn.NUMBERVALUE(Test_Length_Start[[#This Row],[Column3]])</f>
        <v>4.0107552689981301</v>
      </c>
      <c r="G962" s="4">
        <f>_xlfn.NUMBERVALUE(Test_Length_Start[[#This Row],[Column4]])</f>
        <v>9.5042599423190904E-2</v>
      </c>
      <c r="H962" s="4">
        <f>_xlfn.NUMBERVALUE(Test_Length_Start[[#This Row],[Column5]])</f>
        <v>0.19694091057389601</v>
      </c>
      <c r="I962" s="4">
        <f>_xlfn.NUMBERVALUE(Test_Length_Start[[#This Row],[Column6]])</f>
        <v>7.5341071661794198E-2</v>
      </c>
      <c r="J962" s="4">
        <f>_xlfn.NUMBERVALUE(Test_Length_Start[[#This Row],[Column7]])</f>
        <v>0.14936628419181699</v>
      </c>
      <c r="K962" s="4">
        <f>_xlfn.NUMBERVALUE(Test_Length_Start[[#This Row],[Column12]])</f>
        <v>5.3252747550141004</v>
      </c>
      <c r="L962" s="8">
        <f>_xlfn.NUMBERVALUE(Test_Length_Start[[#This Row],[Column10]])</f>
        <v>0.28333556669302101</v>
      </c>
      <c r="M962" s="4">
        <f>_xlfn.NUMBERVALUE(Test_Length_Start[[#This Row],[Column11]])</f>
        <v>0.82371779659340805</v>
      </c>
      <c r="N962" s="8">
        <f>Tableau2[[#This Row],[Longueur manquante]]-(6-Tableau2[[#This Row],[longueur]])</f>
        <v>-1.165526934408462</v>
      </c>
    </row>
    <row r="963" spans="2:14" x14ac:dyDescent="0.25">
      <c r="B963" s="3" t="str">
        <f t="shared" si="30"/>
        <v>17</v>
      </c>
      <c r="C963" s="4" t="str">
        <f>Test_Length_Start[[#This Row],[Column1]]</f>
        <v>17-Camera-0,15000000000000002</v>
      </c>
      <c r="D963" s="3">
        <f t="shared" si="31"/>
        <v>1.5</v>
      </c>
      <c r="E963" s="4">
        <f>_xlfn.NUMBERVALUE(Test_Length_Start[[#This Row],[Column2]])</f>
        <v>40.4020846280063</v>
      </c>
      <c r="F963" s="4">
        <f>_xlfn.NUMBERVALUE(Test_Length_Start[[#This Row],[Column3]])</f>
        <v>4.38621463233609</v>
      </c>
      <c r="G963" s="4">
        <f>_xlfn.NUMBERVALUE(Test_Length_Start[[#This Row],[Column4]])</f>
        <v>0.38699211885884699</v>
      </c>
      <c r="H963" s="4">
        <f>_xlfn.NUMBERVALUE(Test_Length_Start[[#This Row],[Column5]])</f>
        <v>0.33981186622668902</v>
      </c>
      <c r="I963" s="4">
        <f>_xlfn.NUMBERVALUE(Test_Length_Start[[#This Row],[Column6]])</f>
        <v>0.28573113080211399</v>
      </c>
      <c r="J963" s="4">
        <f>_xlfn.NUMBERVALUE(Test_Length_Start[[#This Row],[Column7]])</f>
        <v>0.30172769280054401</v>
      </c>
      <c r="K963" s="4">
        <f>_xlfn.NUMBERVALUE(Test_Length_Start[[#This Row],[Column12]])</f>
        <v>5.0023697309661603</v>
      </c>
      <c r="L963" s="8">
        <f>_xlfn.NUMBERVALUE(Test_Length_Start[[#This Row],[Column10]])</f>
        <v>1.06789269149834</v>
      </c>
      <c r="M963" s="4">
        <f>_xlfn.NUMBERVALUE(Test_Length_Start[[#This Row],[Column11]])</f>
        <v>0.90145641409950195</v>
      </c>
      <c r="N963" s="8">
        <f>Tableau2[[#This Row],[Longueur manquante]]-(6-Tableau2[[#This Row],[longueur]])</f>
        <v>-0.71232895356440806</v>
      </c>
    </row>
    <row r="964" spans="2:14" x14ac:dyDescent="0.25">
      <c r="B964" s="3" t="str">
        <f t="shared" si="30"/>
        <v>17</v>
      </c>
      <c r="C964" s="4" t="str">
        <f>Test_Length_Start[[#This Row],[Column1]]</f>
        <v>17-Camera-0,15000000000000002</v>
      </c>
      <c r="D964" s="3">
        <f t="shared" si="31"/>
        <v>1.5</v>
      </c>
      <c r="E964" s="4">
        <f>_xlfn.NUMBERVALUE(Test_Length_Start[[#This Row],[Column2]])</f>
        <v>74.175259307242897</v>
      </c>
      <c r="F964" s="4">
        <f>_xlfn.NUMBERVALUE(Test_Length_Start[[#This Row],[Column3]])</f>
        <v>3.62318122459406</v>
      </c>
      <c r="G964" s="4">
        <f>_xlfn.NUMBERVALUE(Test_Length_Start[[#This Row],[Column4]])</f>
        <v>6.6693773987532998E-2</v>
      </c>
      <c r="H964" s="4">
        <f>_xlfn.NUMBERVALUE(Test_Length_Start[[#This Row],[Column5]])</f>
        <v>0.17763302629945099</v>
      </c>
      <c r="I964" s="4">
        <f>_xlfn.NUMBERVALUE(Test_Length_Start[[#This Row],[Column6]])</f>
        <v>6.9585029752549502E-2</v>
      </c>
      <c r="J964" s="4">
        <f>_xlfn.NUMBERVALUE(Test_Length_Start[[#This Row],[Column7]])</f>
        <v>0.123092841665804</v>
      </c>
      <c r="K964" s="4">
        <f>_xlfn.NUMBERVALUE(Test_Length_Start[[#This Row],[Column12]])</f>
        <v>4.5597400449914796</v>
      </c>
      <c r="L964" s="8">
        <f>_xlfn.NUMBERVALUE(Test_Length_Start[[#This Row],[Column10]])</f>
        <v>0.14714174707213201</v>
      </c>
      <c r="M964" s="4">
        <f>_xlfn.NUMBERVALUE(Test_Length_Start[[#This Row],[Column11]])</f>
        <v>0.77704615535586097</v>
      </c>
      <c r="N964" s="8">
        <f>Tableau2[[#This Row],[Longueur manquante]]-(6-Tableau2[[#This Row],[longueur]])</f>
        <v>-1.599772620050079</v>
      </c>
    </row>
    <row r="965" spans="2:14" x14ac:dyDescent="0.25">
      <c r="B965" s="3" t="str">
        <f t="shared" si="30"/>
        <v>17</v>
      </c>
      <c r="C965" s="4" t="str">
        <f>Test_Length_Start[[#This Row],[Column1]]</f>
        <v>17-Camera-0,15000000000000002</v>
      </c>
      <c r="D965" s="3">
        <f t="shared" si="31"/>
        <v>1.5</v>
      </c>
      <c r="E965" s="4">
        <f>_xlfn.NUMBERVALUE(Test_Length_Start[[#This Row],[Column2]])</f>
        <v>56.581897479521103</v>
      </c>
      <c r="F965" s="4">
        <f>_xlfn.NUMBERVALUE(Test_Length_Start[[#This Row],[Column3]])</f>
        <v>3.8932243427309698</v>
      </c>
      <c r="G965" s="4">
        <f>_xlfn.NUMBERVALUE(Test_Length_Start[[#This Row],[Column4]])</f>
        <v>9.5476033570823807E-2</v>
      </c>
      <c r="H965" s="4">
        <f>_xlfn.NUMBERVALUE(Test_Length_Start[[#This Row],[Column5]])</f>
        <v>0.202883954259894</v>
      </c>
      <c r="I965" s="4">
        <f>_xlfn.NUMBERVALUE(Test_Length_Start[[#This Row],[Column6]])</f>
        <v>8.3648925661913703E-2</v>
      </c>
      <c r="J965" s="4">
        <f>_xlfn.NUMBERVALUE(Test_Length_Start[[#This Row],[Column7]])</f>
        <v>0.16191948804893</v>
      </c>
      <c r="K965" s="4">
        <f>_xlfn.NUMBERVALUE(Test_Length_Start[[#This Row],[Column12]])</f>
        <v>4.9061959818936796</v>
      </c>
      <c r="L965" s="8">
        <f>_xlfn.NUMBERVALUE(Test_Length_Start[[#This Row],[Column10]])</f>
        <v>0.25253206671570699</v>
      </c>
      <c r="M965" s="4">
        <f>_xlfn.NUMBERVALUE(Test_Length_Start[[#This Row],[Column11]])</f>
        <v>0.76158955893403901</v>
      </c>
      <c r="N965" s="8">
        <f>Tableau2[[#This Row],[Longueur manquante]]-(6-Tableau2[[#This Row],[longueur]])</f>
        <v>-1.3451860983349913</v>
      </c>
    </row>
    <row r="966" spans="2:14" x14ac:dyDescent="0.25">
      <c r="B966" s="3" t="str">
        <f t="shared" si="30"/>
        <v>17</v>
      </c>
      <c r="C966" s="4" t="str">
        <f>Test_Length_Start[[#This Row],[Column1]]</f>
        <v>17-Camera-0,15000000000000002</v>
      </c>
      <c r="D966" s="3">
        <f t="shared" si="31"/>
        <v>1.5</v>
      </c>
      <c r="E966" s="4">
        <f>_xlfn.NUMBERVALUE(Test_Length_Start[[#This Row],[Column2]])</f>
        <v>80.070508717033704</v>
      </c>
      <c r="F966" s="4">
        <f>_xlfn.NUMBERVALUE(Test_Length_Start[[#This Row],[Column3]])</f>
        <v>4.1251981809607798</v>
      </c>
      <c r="G966" s="4">
        <f>_xlfn.NUMBERVALUE(Test_Length_Start[[#This Row],[Column4]])</f>
        <v>0.15295485770016001</v>
      </c>
      <c r="H966" s="4">
        <f>_xlfn.NUMBERVALUE(Test_Length_Start[[#This Row],[Column5]])</f>
        <v>0.22551541605129</v>
      </c>
      <c r="I966" s="4">
        <f>_xlfn.NUMBERVALUE(Test_Length_Start[[#This Row],[Column6]])</f>
        <v>0.13775019729736901</v>
      </c>
      <c r="J966" s="4">
        <f>_xlfn.NUMBERVALUE(Test_Length_Start[[#This Row],[Column7]])</f>
        <v>0.189845381941011</v>
      </c>
      <c r="K966" s="4">
        <f>_xlfn.NUMBERVALUE(Test_Length_Start[[#This Row],[Column12]])</f>
        <v>4.7110400019446299</v>
      </c>
      <c r="L966" s="8">
        <f>_xlfn.NUMBERVALUE(Test_Length_Start[[#This Row],[Column10]])</f>
        <v>0.38950691151633698</v>
      </c>
      <c r="M966" s="4">
        <f>_xlfn.NUMBERVALUE(Test_Length_Start[[#This Row],[Column11]])</f>
        <v>0.77564703682546898</v>
      </c>
      <c r="N966" s="8">
        <f>Tableau2[[#This Row],[Longueur manquante]]-(6-Tableau2[[#This Row],[longueur]])</f>
        <v>-1.0991547822137511</v>
      </c>
    </row>
    <row r="967" spans="2:14" x14ac:dyDescent="0.25">
      <c r="B967" s="3" t="str">
        <f t="shared" si="30"/>
        <v>17</v>
      </c>
      <c r="C967" s="4" t="str">
        <f>Test_Length_Start[[#This Row],[Column1]]</f>
        <v>17-Camera-0,15000000000000002</v>
      </c>
      <c r="D967" s="3">
        <f t="shared" si="31"/>
        <v>1.5</v>
      </c>
      <c r="E967" s="4">
        <f>_xlfn.NUMBERVALUE(Test_Length_Start[[#This Row],[Column2]])</f>
        <v>53.0295624252594</v>
      </c>
      <c r="F967" s="4">
        <f>_xlfn.NUMBERVALUE(Test_Length_Start[[#This Row],[Column3]])</f>
        <v>3.64024277933281</v>
      </c>
      <c r="G967" s="4">
        <f>_xlfn.NUMBERVALUE(Test_Length_Start[[#This Row],[Column4]])</f>
        <v>0.14966534628928099</v>
      </c>
      <c r="H967" s="4">
        <f>_xlfn.NUMBERVALUE(Test_Length_Start[[#This Row],[Column5]])</f>
        <v>0.212532582259464</v>
      </c>
      <c r="I967" s="4">
        <f>_xlfn.NUMBERVALUE(Test_Length_Start[[#This Row],[Column6]])</f>
        <v>0.12139752982089599</v>
      </c>
      <c r="J967" s="4">
        <f>_xlfn.NUMBERVALUE(Test_Length_Start[[#This Row],[Column7]])</f>
        <v>0.184004224419103</v>
      </c>
      <c r="K967" s="4">
        <f>_xlfn.NUMBERVALUE(Test_Length_Start[[#This Row],[Column12]])</f>
        <v>4.7951382260071096</v>
      </c>
      <c r="L967" s="8">
        <f>_xlfn.NUMBERVALUE(Test_Length_Start[[#This Row],[Column10]])</f>
        <v>0.471689609928089</v>
      </c>
      <c r="M967" s="4">
        <f>_xlfn.NUMBERVALUE(Test_Length_Start[[#This Row],[Column11]])</f>
        <v>0.74574616637198798</v>
      </c>
      <c r="N967" s="8">
        <f>Tableau2[[#This Row],[Longueur manquante]]-(6-Tableau2[[#This Row],[longueur]])</f>
        <v>-1.614011054295202</v>
      </c>
    </row>
    <row r="968" spans="2:14" x14ac:dyDescent="0.25">
      <c r="B968" s="3" t="str">
        <f t="shared" si="30"/>
        <v>17</v>
      </c>
      <c r="C968" s="4" t="str">
        <f>Test_Length_Start[[#This Row],[Column1]]</f>
        <v>17-Camera-0,15000000000000002</v>
      </c>
      <c r="D968" s="3">
        <f t="shared" si="31"/>
        <v>1.5</v>
      </c>
      <c r="E968" s="4">
        <f>_xlfn.NUMBERVALUE(Test_Length_Start[[#This Row],[Column2]])</f>
        <v>72.302994480667294</v>
      </c>
      <c r="F968" s="4">
        <f>_xlfn.NUMBERVALUE(Test_Length_Start[[#This Row],[Column3]])</f>
        <v>4.2935277075688196</v>
      </c>
      <c r="G968" s="4">
        <f>_xlfn.NUMBERVALUE(Test_Length_Start[[#This Row],[Column4]])</f>
        <v>0.126372734166664</v>
      </c>
      <c r="H968" s="4">
        <f>_xlfn.NUMBERVALUE(Test_Length_Start[[#This Row],[Column5]])</f>
        <v>0.23238548602671</v>
      </c>
      <c r="I968" s="4">
        <f>_xlfn.NUMBERVALUE(Test_Length_Start[[#This Row],[Column6]])</f>
        <v>0.102800982968882</v>
      </c>
      <c r="J968" s="4">
        <f>_xlfn.NUMBERVALUE(Test_Length_Start[[#This Row],[Column7]])</f>
        <v>0.16133476602792299</v>
      </c>
      <c r="K968" s="4">
        <f>_xlfn.NUMBERVALUE(Test_Length_Start[[#This Row],[Column12]])</f>
        <v>4.6559517879504702</v>
      </c>
      <c r="L968" s="8">
        <f>_xlfn.NUMBERVALUE(Test_Length_Start[[#This Row],[Column10]])</f>
        <v>0.37872011352825102</v>
      </c>
      <c r="M968" s="4">
        <f>_xlfn.NUMBERVALUE(Test_Length_Start[[#This Row],[Column11]])</f>
        <v>0.85117692849932003</v>
      </c>
      <c r="N968" s="8">
        <f>Tableau2[[#This Row],[Longueur manquante]]-(6-Tableau2[[#This Row],[longueur]])</f>
        <v>-0.85529536393186034</v>
      </c>
    </row>
    <row r="969" spans="2:14" x14ac:dyDescent="0.25">
      <c r="B969" s="3" t="str">
        <f t="shared" si="30"/>
        <v>17</v>
      </c>
      <c r="C969" s="4" t="str">
        <f>Test_Length_Start[[#This Row],[Column1]]</f>
        <v>17-Camera-0,15000000000000002</v>
      </c>
      <c r="D969" s="3">
        <f t="shared" si="31"/>
        <v>1.5</v>
      </c>
      <c r="E969" s="4">
        <f>_xlfn.NUMBERVALUE(Test_Length_Start[[#This Row],[Column2]])</f>
        <v>43.819837482011799</v>
      </c>
      <c r="F969" s="4">
        <f>_xlfn.NUMBERVALUE(Test_Length_Start[[#This Row],[Column3]])</f>
        <v>3.8669976402013302</v>
      </c>
      <c r="G969" s="4">
        <f>_xlfn.NUMBERVALUE(Test_Length_Start[[#This Row],[Column4]])</f>
        <v>0.16866416163079101</v>
      </c>
      <c r="H969" s="4">
        <f>_xlfn.NUMBERVALUE(Test_Length_Start[[#This Row],[Column5]])</f>
        <v>0.223283451258139</v>
      </c>
      <c r="I969" s="4">
        <f>_xlfn.NUMBERVALUE(Test_Length_Start[[#This Row],[Column6]])</f>
        <v>0.15275299121475899</v>
      </c>
      <c r="J969" s="4">
        <f>_xlfn.NUMBERVALUE(Test_Length_Start[[#This Row],[Column7]])</f>
        <v>0.19578841581468601</v>
      </c>
      <c r="K969" s="4">
        <f>_xlfn.NUMBERVALUE(Test_Length_Start[[#This Row],[Column12]])</f>
        <v>5.4196472800103903</v>
      </c>
      <c r="L969" s="8">
        <f>_xlfn.NUMBERVALUE(Test_Length_Start[[#This Row],[Column10]])</f>
        <v>0.438194419152588</v>
      </c>
      <c r="M969" s="4">
        <f>_xlfn.NUMBERVALUE(Test_Length_Start[[#This Row],[Column11]])</f>
        <v>0.75020516678494398</v>
      </c>
      <c r="N969" s="8">
        <f>Tableau2[[#This Row],[Longueur manquante]]-(6-Tableau2[[#This Row],[longueur]])</f>
        <v>-1.3827971930137259</v>
      </c>
    </row>
    <row r="970" spans="2:14" x14ac:dyDescent="0.25">
      <c r="B970" s="3" t="str">
        <f t="shared" si="30"/>
        <v>17</v>
      </c>
      <c r="C970" s="4" t="str">
        <f>Test_Length_Start[[#This Row],[Column1]]</f>
        <v>17-Camera-0,15000000000000002</v>
      </c>
      <c r="D970" s="3">
        <f t="shared" si="31"/>
        <v>1.5</v>
      </c>
      <c r="E970" s="4">
        <f>_xlfn.NUMBERVALUE(Test_Length_Start[[#This Row],[Column2]])</f>
        <v>63.292108487470699</v>
      </c>
      <c r="F970" s="4">
        <f>_xlfn.NUMBERVALUE(Test_Length_Start[[#This Row],[Column3]])</f>
        <v>4.2235089152751204</v>
      </c>
      <c r="G970" s="4">
        <f>_xlfn.NUMBERVALUE(Test_Length_Start[[#This Row],[Column4]])</f>
        <v>0.150860218042174</v>
      </c>
      <c r="H970" s="4">
        <f>_xlfn.NUMBERVALUE(Test_Length_Start[[#This Row],[Column5]])</f>
        <v>0.23327884988359501</v>
      </c>
      <c r="I970" s="4">
        <f>_xlfn.NUMBERVALUE(Test_Length_Start[[#This Row],[Column6]])</f>
        <v>0.13693364595473601</v>
      </c>
      <c r="J970" s="4">
        <f>_xlfn.NUMBERVALUE(Test_Length_Start[[#This Row],[Column7]])</f>
        <v>0.18650515081337299</v>
      </c>
      <c r="K970" s="4">
        <f>_xlfn.NUMBERVALUE(Test_Length_Start[[#This Row],[Column12]])</f>
        <v>4.7647460829466501</v>
      </c>
      <c r="L970" s="8">
        <f>_xlfn.NUMBERVALUE(Test_Length_Start[[#This Row],[Column10]])</f>
        <v>0.444125824852381</v>
      </c>
      <c r="M970" s="4">
        <f>_xlfn.NUMBERVALUE(Test_Length_Start[[#This Row],[Column11]])</f>
        <v>0.86368181680776501</v>
      </c>
      <c r="N970" s="8">
        <f>Tableau2[[#This Row],[Longueur manquante]]-(6-Tableau2[[#This Row],[longueur]])</f>
        <v>-0.91280926791711459</v>
      </c>
    </row>
    <row r="971" spans="2:14" x14ac:dyDescent="0.25">
      <c r="B971" s="3" t="str">
        <f t="shared" si="30"/>
        <v>17</v>
      </c>
      <c r="C971" s="4" t="str">
        <f>Test_Length_Start[[#This Row],[Column1]]</f>
        <v>17-Camera-0,15000000000000002</v>
      </c>
      <c r="D971" s="3">
        <f t="shared" si="31"/>
        <v>1.5</v>
      </c>
      <c r="E971" s="4">
        <f>_xlfn.NUMBERVALUE(Test_Length_Start[[#This Row],[Column2]])</f>
        <v>85.688281697917304</v>
      </c>
      <c r="F971" s="4">
        <f>_xlfn.NUMBERVALUE(Test_Length_Start[[#This Row],[Column3]])</f>
        <v>3.8300329086864502</v>
      </c>
      <c r="G971" s="4">
        <f>_xlfn.NUMBERVALUE(Test_Length_Start[[#This Row],[Column4]])</f>
        <v>0.16783655253583599</v>
      </c>
      <c r="H971" s="4">
        <f>_xlfn.NUMBERVALUE(Test_Length_Start[[#This Row],[Column5]])</f>
        <v>0.31340727357933301</v>
      </c>
      <c r="I971" s="4">
        <f>_xlfn.NUMBERVALUE(Test_Length_Start[[#This Row],[Column6]])</f>
        <v>0.121817700680787</v>
      </c>
      <c r="J971" s="4">
        <f>_xlfn.NUMBERVALUE(Test_Length_Start[[#This Row],[Column7]])</f>
        <v>0.212253468796195</v>
      </c>
      <c r="K971" s="4">
        <f>_xlfn.NUMBERVALUE(Test_Length_Start[[#This Row],[Column12]])</f>
        <v>4.6640545910922802</v>
      </c>
      <c r="L971" s="8">
        <f>_xlfn.NUMBERVALUE(Test_Length_Start[[#This Row],[Column10]])</f>
        <v>0.58624414969197303</v>
      </c>
      <c r="M971" s="4">
        <f>_xlfn.NUMBERVALUE(Test_Length_Start[[#This Row],[Column11]])</f>
        <v>0.97808743267602705</v>
      </c>
      <c r="N971" s="8">
        <f>Tableau2[[#This Row],[Longueur manquante]]-(6-Tableau2[[#This Row],[longueur]])</f>
        <v>-1.1918796586375229</v>
      </c>
    </row>
    <row r="972" spans="2:14" x14ac:dyDescent="0.25">
      <c r="B972" s="3" t="str">
        <f t="shared" si="30"/>
        <v>17</v>
      </c>
      <c r="C972" s="4" t="str">
        <f>Test_Length_Start[[#This Row],[Column1]]</f>
        <v>17-Camera-0,15000000000000002</v>
      </c>
      <c r="D972" s="3">
        <f t="shared" si="31"/>
        <v>1.5</v>
      </c>
      <c r="E972" s="4">
        <f>_xlfn.NUMBERVALUE(Test_Length_Start[[#This Row],[Column2]])</f>
        <v>43.552295546636202</v>
      </c>
      <c r="F972" s="4">
        <f>_xlfn.NUMBERVALUE(Test_Length_Start[[#This Row],[Column3]])</f>
        <v>3.7626790763815499</v>
      </c>
      <c r="G972" s="4">
        <f>_xlfn.NUMBERVALUE(Test_Length_Start[[#This Row],[Column4]])</f>
        <v>0.13534673782055801</v>
      </c>
      <c r="H972" s="4">
        <f>_xlfn.NUMBERVALUE(Test_Length_Start[[#This Row],[Column5]])</f>
        <v>0.24183695919173701</v>
      </c>
      <c r="I972" s="4">
        <f>_xlfn.NUMBERVALUE(Test_Length_Start[[#This Row],[Column6]])</f>
        <v>9.1780683658161402E-2</v>
      </c>
      <c r="J972" s="4">
        <f>_xlfn.NUMBERVALUE(Test_Length_Start[[#This Row],[Column7]])</f>
        <v>0.18626953942600299</v>
      </c>
      <c r="K972" s="4">
        <f>_xlfn.NUMBERVALUE(Test_Length_Start[[#This Row],[Column12]])</f>
        <v>4.5766504879575196</v>
      </c>
      <c r="L972" s="8">
        <f>_xlfn.NUMBERVALUE(Test_Length_Start[[#This Row],[Column10]])</f>
        <v>0.49067104181255999</v>
      </c>
      <c r="M972" s="4">
        <f>_xlfn.NUMBERVALUE(Test_Length_Start[[#This Row],[Column11]])</f>
        <v>0.80412849061873004</v>
      </c>
      <c r="N972" s="8">
        <f>Tableau2[[#This Row],[Longueur manquante]]-(6-Tableau2[[#This Row],[longueur]])</f>
        <v>-1.4331924329997201</v>
      </c>
    </row>
    <row r="973" spans="2:14" x14ac:dyDescent="0.25">
      <c r="B973" s="3" t="str">
        <f t="shared" si="30"/>
        <v>17</v>
      </c>
      <c r="C973" s="4" t="str">
        <f>Test_Length_Start[[#This Row],[Column1]]</f>
        <v>17-Camera-0,15000000000000002</v>
      </c>
      <c r="D973" s="3">
        <f t="shared" si="31"/>
        <v>1.5</v>
      </c>
      <c r="E973" s="4">
        <f>_xlfn.NUMBERVALUE(Test_Length_Start[[#This Row],[Column2]])</f>
        <v>41.854043606964197</v>
      </c>
      <c r="F973" s="4">
        <f>_xlfn.NUMBERVALUE(Test_Length_Start[[#This Row],[Column3]])</f>
        <v>4.1198279130176498</v>
      </c>
      <c r="G973" s="4">
        <f>_xlfn.NUMBERVALUE(Test_Length_Start[[#This Row],[Column4]])</f>
        <v>0.19878736413641099</v>
      </c>
      <c r="H973" s="4">
        <f>_xlfn.NUMBERVALUE(Test_Length_Start[[#This Row],[Column5]])</f>
        <v>0.36923964523018399</v>
      </c>
      <c r="I973" s="4">
        <f>_xlfn.NUMBERVALUE(Test_Length_Start[[#This Row],[Column6]])</f>
        <v>0.15720749775302301</v>
      </c>
      <c r="J973" s="4">
        <f>_xlfn.NUMBERVALUE(Test_Length_Start[[#This Row],[Column7]])</f>
        <v>0.31094969353746899</v>
      </c>
      <c r="K973" s="4">
        <f>_xlfn.NUMBERVALUE(Test_Length_Start[[#This Row],[Column12]])</f>
        <v>5.4984901029383701</v>
      </c>
      <c r="L973" s="8">
        <f>_xlfn.NUMBERVALUE(Test_Length_Start[[#This Row],[Column10]])</f>
        <v>0.59967990341407795</v>
      </c>
      <c r="M973" s="4">
        <f>_xlfn.NUMBERVALUE(Test_Length_Start[[#This Row],[Column11]])</f>
        <v>1.0662522835421899</v>
      </c>
      <c r="N973" s="8">
        <f>Tableau2[[#This Row],[Longueur manquante]]-(6-Tableau2[[#This Row],[longueur]])</f>
        <v>-0.81391980344016024</v>
      </c>
    </row>
    <row r="974" spans="2:14" x14ac:dyDescent="0.25">
      <c r="B974" s="3" t="str">
        <f t="shared" si="30"/>
        <v>17</v>
      </c>
      <c r="C974" s="4" t="str">
        <f>Test_Length_Start[[#This Row],[Column1]]</f>
        <v>17-Camera-0,15000000000000002</v>
      </c>
      <c r="D974" s="3">
        <f t="shared" si="31"/>
        <v>1.5</v>
      </c>
      <c r="E974" s="4">
        <f>_xlfn.NUMBERVALUE(Test_Length_Start[[#This Row],[Column2]])</f>
        <v>50.3841688941068</v>
      </c>
      <c r="F974" s="4">
        <f>_xlfn.NUMBERVALUE(Test_Length_Start[[#This Row],[Column3]])</f>
        <v>3.8555966497093999</v>
      </c>
      <c r="G974" s="4">
        <f>_xlfn.NUMBERVALUE(Test_Length_Start[[#This Row],[Column4]])</f>
        <v>8.5673938374320593E-2</v>
      </c>
      <c r="H974" s="4">
        <f>_xlfn.NUMBERVALUE(Test_Length_Start[[#This Row],[Column5]])</f>
        <v>0.20191081949013201</v>
      </c>
      <c r="I974" s="4">
        <f>_xlfn.NUMBERVALUE(Test_Length_Start[[#This Row],[Column6]])</f>
        <v>7.67270866331623E-2</v>
      </c>
      <c r="J974" s="4">
        <f>_xlfn.NUMBERVALUE(Test_Length_Start[[#This Row],[Column7]])</f>
        <v>0.15437377892868601</v>
      </c>
      <c r="K974" s="4">
        <f>_xlfn.NUMBERVALUE(Test_Length_Start[[#This Row],[Column12]])</f>
        <v>4.9157853709766597</v>
      </c>
      <c r="L974" s="8">
        <f>_xlfn.NUMBERVALUE(Test_Length_Start[[#This Row],[Column10]])</f>
        <v>0.31719866103857203</v>
      </c>
      <c r="M974" s="4">
        <f>_xlfn.NUMBERVALUE(Test_Length_Start[[#This Row],[Column11]])</f>
        <v>0.71562970466846398</v>
      </c>
      <c r="N974" s="8">
        <f>Tableau2[[#This Row],[Longueur manquante]]-(6-Tableau2[[#This Row],[longueur]])</f>
        <v>-1.4287736456221363</v>
      </c>
    </row>
    <row r="975" spans="2:14" x14ac:dyDescent="0.25">
      <c r="B975" s="3" t="str">
        <f t="shared" si="30"/>
        <v>17</v>
      </c>
      <c r="C975" s="4" t="str">
        <f>Test_Length_Start[[#This Row],[Column1]]</f>
        <v>17-Camera-0,15000000000000002</v>
      </c>
      <c r="D975" s="3">
        <f t="shared" si="31"/>
        <v>1.5</v>
      </c>
      <c r="E975" s="4">
        <f>_xlfn.NUMBERVALUE(Test_Length_Start[[#This Row],[Column2]])</f>
        <v>80.719549642244303</v>
      </c>
      <c r="F975" s="4">
        <f>_xlfn.NUMBERVALUE(Test_Length_Start[[#This Row],[Column3]])</f>
        <v>3.8267244922158299</v>
      </c>
      <c r="G975" s="4">
        <f>_xlfn.NUMBERVALUE(Test_Length_Start[[#This Row],[Column4]])</f>
        <v>8.4025733846853301E-2</v>
      </c>
      <c r="H975" s="4">
        <f>_xlfn.NUMBERVALUE(Test_Length_Start[[#This Row],[Column5]])</f>
        <v>0.17958836237206999</v>
      </c>
      <c r="I975" s="4">
        <f>_xlfn.NUMBERVALUE(Test_Length_Start[[#This Row],[Column6]])</f>
        <v>5.2661983418787701E-2</v>
      </c>
      <c r="J975" s="4">
        <f>_xlfn.NUMBERVALUE(Test_Length_Start[[#This Row],[Column7]])</f>
        <v>0.150892539043461</v>
      </c>
      <c r="K975" s="4">
        <f>_xlfn.NUMBERVALUE(Test_Length_Start[[#This Row],[Column12]])</f>
        <v>5.1012593320338002</v>
      </c>
      <c r="L975" s="8">
        <f>_xlfn.NUMBERVALUE(Test_Length_Start[[#This Row],[Column10]])</f>
        <v>0.28831349862195199</v>
      </c>
      <c r="M975" s="4">
        <f>_xlfn.NUMBERVALUE(Test_Length_Start[[#This Row],[Column11]])</f>
        <v>0.72504589861191204</v>
      </c>
      <c r="N975" s="8">
        <f>Tableau2[[#This Row],[Longueur manquante]]-(6-Tableau2[[#This Row],[longueur]])</f>
        <v>-1.448229609172258</v>
      </c>
    </row>
    <row r="976" spans="2:14" x14ac:dyDescent="0.25">
      <c r="B976" s="3" t="str">
        <f t="shared" si="30"/>
        <v>17</v>
      </c>
      <c r="C976" s="4" t="str">
        <f>Test_Length_Start[[#This Row],[Column1]]</f>
        <v>17-Camera-0,15000000000000002</v>
      </c>
      <c r="D976" s="3">
        <f t="shared" si="31"/>
        <v>1.5</v>
      </c>
      <c r="E976" s="4">
        <f>_xlfn.NUMBERVALUE(Test_Length_Start[[#This Row],[Column2]])</f>
        <v>66.105474658095403</v>
      </c>
      <c r="F976" s="4">
        <f>_xlfn.NUMBERVALUE(Test_Length_Start[[#This Row],[Column3]])</f>
        <v>3.96491325927816</v>
      </c>
      <c r="G976" s="4">
        <f>_xlfn.NUMBERVALUE(Test_Length_Start[[#This Row],[Column4]])</f>
        <v>0.17771176162393301</v>
      </c>
      <c r="H976" s="4">
        <f>_xlfn.NUMBERVALUE(Test_Length_Start[[#This Row],[Column5]])</f>
        <v>0.25178165285684601</v>
      </c>
      <c r="I976" s="4">
        <f>_xlfn.NUMBERVALUE(Test_Length_Start[[#This Row],[Column6]])</f>
        <v>0.135015948799763</v>
      </c>
      <c r="J976" s="4">
        <f>_xlfn.NUMBERVALUE(Test_Length_Start[[#This Row],[Column7]])</f>
        <v>0.18220215794212299</v>
      </c>
      <c r="K976" s="4">
        <f>_xlfn.NUMBERVALUE(Test_Length_Start[[#This Row],[Column12]])</f>
        <v>4.6341198730515298</v>
      </c>
      <c r="L976" s="8">
        <f>_xlfn.NUMBERVALUE(Test_Length_Start[[#This Row],[Column10]])</f>
        <v>0.491666647199753</v>
      </c>
      <c r="M976" s="4">
        <f>_xlfn.NUMBERVALUE(Test_Length_Start[[#This Row],[Column11]])</f>
        <v>0.90760981322338696</v>
      </c>
      <c r="N976" s="8">
        <f>Tableau2[[#This Row],[Longueur manquante]]-(6-Tableau2[[#This Row],[longueur]])</f>
        <v>-1.1274769274984531</v>
      </c>
    </row>
    <row r="977" spans="2:14" x14ac:dyDescent="0.25">
      <c r="B977" s="3" t="str">
        <f t="shared" si="30"/>
        <v>17</v>
      </c>
      <c r="C977" s="4" t="str">
        <f>Test_Length_Start[[#This Row],[Column1]]</f>
        <v>17-Camera-0,15000000000000002</v>
      </c>
      <c r="D977" s="3">
        <f t="shared" si="31"/>
        <v>1.5</v>
      </c>
      <c r="E977" s="4">
        <f>_xlfn.NUMBERVALUE(Test_Length_Start[[#This Row],[Column2]])</f>
        <v>67.697073298533795</v>
      </c>
      <c r="F977" s="4">
        <f>_xlfn.NUMBERVALUE(Test_Length_Start[[#This Row],[Column3]])</f>
        <v>3.7524476545580301</v>
      </c>
      <c r="G977" s="4">
        <f>_xlfn.NUMBERVALUE(Test_Length_Start[[#This Row],[Column4]])</f>
        <v>5.1787740843842502E-2</v>
      </c>
      <c r="H977" s="4">
        <f>_xlfn.NUMBERVALUE(Test_Length_Start[[#This Row],[Column5]])</f>
        <v>0.17879305867175399</v>
      </c>
      <c r="I977" s="4">
        <f>_xlfn.NUMBERVALUE(Test_Length_Start[[#This Row],[Column6]])</f>
        <v>4.1914399526788597E-2</v>
      </c>
      <c r="J977" s="4">
        <f>_xlfn.NUMBERVALUE(Test_Length_Start[[#This Row],[Column7]])</f>
        <v>0.12947808345106401</v>
      </c>
      <c r="K977" s="4">
        <f>_xlfn.NUMBERVALUE(Test_Length_Start[[#This Row],[Column12]])</f>
        <v>5.2071011670632199</v>
      </c>
      <c r="L977" s="8">
        <f>_xlfn.NUMBERVALUE(Test_Length_Start[[#This Row],[Column10]])</f>
        <v>0.22019836375666901</v>
      </c>
      <c r="M977" s="4">
        <f>_xlfn.NUMBERVALUE(Test_Length_Start[[#This Row],[Column11]])</f>
        <v>0.73319629956682297</v>
      </c>
      <c r="N977" s="8">
        <f>Tableau2[[#This Row],[Longueur manquante]]-(6-Tableau2[[#This Row],[longueur]])</f>
        <v>-1.514356045875147</v>
      </c>
    </row>
    <row r="978" spans="2:14" x14ac:dyDescent="0.25">
      <c r="B978" s="3" t="str">
        <f t="shared" si="30"/>
        <v>17</v>
      </c>
      <c r="C978" s="4" t="str">
        <f>Test_Length_Start[[#This Row],[Column1]]</f>
        <v>17-Camera-0,15000000000000002</v>
      </c>
      <c r="D978" s="3">
        <f t="shared" si="31"/>
        <v>1.5</v>
      </c>
      <c r="E978" s="4">
        <f>_xlfn.NUMBERVALUE(Test_Length_Start[[#This Row],[Column2]])</f>
        <v>85.397718142551298</v>
      </c>
      <c r="F978" s="4">
        <f>_xlfn.NUMBERVALUE(Test_Length_Start[[#This Row],[Column3]])</f>
        <v>4.3699549142800302</v>
      </c>
      <c r="G978" s="4">
        <f>_xlfn.NUMBERVALUE(Test_Length_Start[[#This Row],[Column4]])</f>
        <v>0.19240790163855401</v>
      </c>
      <c r="H978" s="4">
        <f>_xlfn.NUMBERVALUE(Test_Length_Start[[#This Row],[Column5]])</f>
        <v>0.22634391762023301</v>
      </c>
      <c r="I978" s="4">
        <f>_xlfn.NUMBERVALUE(Test_Length_Start[[#This Row],[Column6]])</f>
        <v>0.15369985896079899</v>
      </c>
      <c r="J978" s="4">
        <f>_xlfn.NUMBERVALUE(Test_Length_Start[[#This Row],[Column7]])</f>
        <v>0.16965302230219501</v>
      </c>
      <c r="K978" s="4">
        <f>_xlfn.NUMBERVALUE(Test_Length_Start[[#This Row],[Column12]])</f>
        <v>5.3771669280249599</v>
      </c>
      <c r="L978" s="8">
        <f>_xlfn.NUMBERVALUE(Test_Length_Start[[#This Row],[Column10]])</f>
        <v>0.54460716140890497</v>
      </c>
      <c r="M978" s="4">
        <f>_xlfn.NUMBERVALUE(Test_Length_Start[[#This Row],[Column11]])</f>
        <v>0.77202737118696796</v>
      </c>
      <c r="N978" s="8">
        <f>Tableau2[[#This Row],[Longueur manquante]]-(6-Tableau2[[#This Row],[longueur]])</f>
        <v>-0.8580177145330018</v>
      </c>
    </row>
    <row r="979" spans="2:14" x14ac:dyDescent="0.25">
      <c r="B979" s="3" t="str">
        <f t="shared" si="30"/>
        <v>17</v>
      </c>
      <c r="C979" s="4" t="str">
        <f>Test_Length_Start[[#This Row],[Column1]]</f>
        <v>17-Camera-0,15000000000000002</v>
      </c>
      <c r="D979" s="3">
        <f t="shared" si="31"/>
        <v>1.5</v>
      </c>
      <c r="E979" s="4">
        <f>_xlfn.NUMBERVALUE(Test_Length_Start[[#This Row],[Column2]])</f>
        <v>57.061811471221802</v>
      </c>
      <c r="F979" s="4">
        <f>_xlfn.NUMBERVALUE(Test_Length_Start[[#This Row],[Column3]])</f>
        <v>4.3277920473136904</v>
      </c>
      <c r="G979" s="4">
        <f>_xlfn.NUMBERVALUE(Test_Length_Start[[#This Row],[Column4]])</f>
        <v>0.19666181809657099</v>
      </c>
      <c r="H979" s="4">
        <f>_xlfn.NUMBERVALUE(Test_Length_Start[[#This Row],[Column5]])</f>
        <v>0.26982835963005197</v>
      </c>
      <c r="I979" s="4">
        <f>_xlfn.NUMBERVALUE(Test_Length_Start[[#This Row],[Column6]])</f>
        <v>0.153484782380507</v>
      </c>
      <c r="J979" s="4">
        <f>_xlfn.NUMBERVALUE(Test_Length_Start[[#This Row],[Column7]])</f>
        <v>0.18837753672702801</v>
      </c>
      <c r="K979" s="4">
        <f>_xlfn.NUMBERVALUE(Test_Length_Start[[#This Row],[Column12]])</f>
        <v>4.63066019606776</v>
      </c>
      <c r="L979" s="8">
        <f>_xlfn.NUMBERVALUE(Test_Length_Start[[#This Row],[Column10]])</f>
        <v>0.60864545967806005</v>
      </c>
      <c r="M979" s="4">
        <f>_xlfn.NUMBERVALUE(Test_Length_Start[[#This Row],[Column11]])</f>
        <v>0.95394369409404001</v>
      </c>
      <c r="N979" s="8">
        <f>Tableau2[[#This Row],[Longueur manquante]]-(6-Tableau2[[#This Row],[longueur]])</f>
        <v>-0.71826425859226961</v>
      </c>
    </row>
    <row r="980" spans="2:14" x14ac:dyDescent="0.25">
      <c r="B980" s="3" t="str">
        <f t="shared" si="30"/>
        <v>17</v>
      </c>
      <c r="C980" s="4" t="str">
        <f>Test_Length_Start[[#This Row],[Column1]]</f>
        <v>17-Camera-0,15000000000000002</v>
      </c>
      <c r="D980" s="3">
        <f t="shared" si="31"/>
        <v>1.5</v>
      </c>
      <c r="E980" s="4">
        <f>_xlfn.NUMBERVALUE(Test_Length_Start[[#This Row],[Column2]])</f>
        <v>52.997255959568101</v>
      </c>
      <c r="F980" s="4">
        <f>_xlfn.NUMBERVALUE(Test_Length_Start[[#This Row],[Column3]])</f>
        <v>3.7952162123248998</v>
      </c>
      <c r="G980" s="4">
        <f>_xlfn.NUMBERVALUE(Test_Length_Start[[#This Row],[Column4]])</f>
        <v>0.115646821412585</v>
      </c>
      <c r="H980" s="4">
        <f>_xlfn.NUMBERVALUE(Test_Length_Start[[#This Row],[Column5]])</f>
        <v>0.23590795218932301</v>
      </c>
      <c r="I980" s="4">
        <f>_xlfn.NUMBERVALUE(Test_Length_Start[[#This Row],[Column6]])</f>
        <v>7.7484849409726594E-2</v>
      </c>
      <c r="J980" s="4">
        <f>_xlfn.NUMBERVALUE(Test_Length_Start[[#This Row],[Column7]])</f>
        <v>0.17126660814537201</v>
      </c>
      <c r="K980" s="4">
        <f>_xlfn.NUMBERVALUE(Test_Length_Start[[#This Row],[Column12]])</f>
        <v>4.5701397310476697</v>
      </c>
      <c r="L980" s="8">
        <f>_xlfn.NUMBERVALUE(Test_Length_Start[[#This Row],[Column10]])</f>
        <v>0.44251287445047899</v>
      </c>
      <c r="M980" s="4">
        <f>_xlfn.NUMBERVALUE(Test_Length_Start[[#This Row],[Column11]])</f>
        <v>0.84237824204140299</v>
      </c>
      <c r="N980" s="8">
        <f>Tableau2[[#This Row],[Longueur manquante]]-(6-Tableau2[[#This Row],[longueur]])</f>
        <v>-1.3624055456336972</v>
      </c>
    </row>
    <row r="981" spans="2:14" x14ac:dyDescent="0.25">
      <c r="B981" s="3" t="str">
        <f t="shared" si="30"/>
        <v>17</v>
      </c>
      <c r="C981" s="4" t="str">
        <f>Test_Length_Start[[#This Row],[Column1]]</f>
        <v>17-Camera-0,15000000000000002</v>
      </c>
      <c r="D981" s="3">
        <f t="shared" si="31"/>
        <v>1.5</v>
      </c>
      <c r="E981" s="4">
        <f>_xlfn.NUMBERVALUE(Test_Length_Start[[#This Row],[Column2]])</f>
        <v>30.251330772737301</v>
      </c>
      <c r="F981" s="4">
        <f>_xlfn.NUMBERVALUE(Test_Length_Start[[#This Row],[Column3]])</f>
        <v>3.6890125412440899</v>
      </c>
      <c r="G981" s="4">
        <f>_xlfn.NUMBERVALUE(Test_Length_Start[[#This Row],[Column4]])</f>
        <v>0.12702288060001399</v>
      </c>
      <c r="H981" s="4">
        <f>_xlfn.NUMBERVALUE(Test_Length_Start[[#This Row],[Column5]])</f>
        <v>0.21261260906315699</v>
      </c>
      <c r="I981" s="4">
        <f>_xlfn.NUMBERVALUE(Test_Length_Start[[#This Row],[Column6]])</f>
        <v>0.11148034861588001</v>
      </c>
      <c r="J981" s="4">
        <f>_xlfn.NUMBERVALUE(Test_Length_Start[[#This Row],[Column7]])</f>
        <v>0.17411283961143301</v>
      </c>
      <c r="K981" s="4">
        <f>_xlfn.NUMBERVALUE(Test_Length_Start[[#This Row],[Column12]])</f>
        <v>4.7017692500958201</v>
      </c>
      <c r="L981" s="8">
        <f>_xlfn.NUMBERVALUE(Test_Length_Start[[#This Row],[Column10]])</f>
        <v>0.38263104705859802</v>
      </c>
      <c r="M981" s="4">
        <f>_xlfn.NUMBERVALUE(Test_Length_Start[[#This Row],[Column11]])</f>
        <v>0.75313769061042302</v>
      </c>
      <c r="N981" s="8">
        <f>Tableau2[[#This Row],[Longueur manquante]]-(6-Tableau2[[#This Row],[longueur]])</f>
        <v>-1.557849768145487</v>
      </c>
    </row>
    <row r="982" spans="2:14" x14ac:dyDescent="0.25">
      <c r="B982" s="3" t="str">
        <f t="shared" si="30"/>
        <v>17</v>
      </c>
      <c r="C982" s="4" t="str">
        <f>Test_Length_Start[[#This Row],[Column1]]</f>
        <v>17-Ground_Truth</v>
      </c>
      <c r="D982" s="3">
        <f t="shared" si="31"/>
        <v>-2</v>
      </c>
      <c r="E982" s="4">
        <f>_xlfn.NUMBERVALUE(Test_Length_Start[[#This Row],[Column2]])</f>
        <v>70.423343673021705</v>
      </c>
      <c r="F982" s="4">
        <f>_xlfn.NUMBERVALUE(Test_Length_Start[[#This Row],[Column3]])</f>
        <v>3.6524949050342399</v>
      </c>
      <c r="G982" s="4">
        <f>_xlfn.NUMBERVALUE(Test_Length_Start[[#This Row],[Column4]])</f>
        <v>1.0511377087634E-2</v>
      </c>
      <c r="H982" s="4">
        <f>_xlfn.NUMBERVALUE(Test_Length_Start[[#This Row],[Column5]])</f>
        <v>0.14651284600310199</v>
      </c>
      <c r="I982" s="4">
        <f>_xlfn.NUMBERVALUE(Test_Length_Start[[#This Row],[Column6]])</f>
        <v>9.7881032523232103E-3</v>
      </c>
      <c r="J982" s="4">
        <f>_xlfn.NUMBERVALUE(Test_Length_Start[[#This Row],[Column7]])</f>
        <v>8.4199198668656605E-2</v>
      </c>
      <c r="K982" s="4">
        <f>_xlfn.NUMBERVALUE(Test_Length_Start[[#This Row],[Column12]])</f>
        <v>3.5353904890362098</v>
      </c>
      <c r="L982" s="8">
        <f>_xlfn.NUMBERVALUE(Test_Length_Start[[#This Row],[Column10]])</f>
        <v>2.9098040737769199E-2</v>
      </c>
      <c r="M982" s="4">
        <f>_xlfn.NUMBERVALUE(Test_Length_Start[[#This Row],[Column11]])</f>
        <v>0.86242902942425004</v>
      </c>
      <c r="N982" s="8">
        <f>Tableau2[[#This Row],[Longueur manquante]]-(6-Tableau2[[#This Row],[longueur]])</f>
        <v>-1.4850760655415101</v>
      </c>
    </row>
    <row r="983" spans="2:14" x14ac:dyDescent="0.25">
      <c r="B983" s="3" t="str">
        <f t="shared" si="30"/>
        <v>17</v>
      </c>
      <c r="C983" s="4" t="str">
        <f>Test_Length_Start[[#This Row],[Column1]]</f>
        <v>17-Ground_Truth</v>
      </c>
      <c r="D983" s="3">
        <f t="shared" si="31"/>
        <v>-2</v>
      </c>
      <c r="E983" s="4">
        <f>_xlfn.NUMBERVALUE(Test_Length_Start[[#This Row],[Column2]])</f>
        <v>60.559350000451097</v>
      </c>
      <c r="F983" s="4">
        <f>_xlfn.NUMBERVALUE(Test_Length_Start[[#This Row],[Column3]])</f>
        <v>4.1722617325118003</v>
      </c>
      <c r="G983" s="4">
        <f>_xlfn.NUMBERVALUE(Test_Length_Start[[#This Row],[Column4]])</f>
        <v>4.0514581279655501E-2</v>
      </c>
      <c r="H983" s="4">
        <f>_xlfn.NUMBERVALUE(Test_Length_Start[[#This Row],[Column5]])</f>
        <v>0.18489105642280901</v>
      </c>
      <c r="I983" s="4">
        <f>_xlfn.NUMBERVALUE(Test_Length_Start[[#This Row],[Column6]])</f>
        <v>2.3388794048024901E-2</v>
      </c>
      <c r="J983" s="4">
        <f>_xlfn.NUMBERVALUE(Test_Length_Start[[#This Row],[Column7]])</f>
        <v>0.102679181600282</v>
      </c>
      <c r="K983" s="4">
        <f>_xlfn.NUMBERVALUE(Test_Length_Start[[#This Row],[Column12]])</f>
        <v>3.3111037799390002</v>
      </c>
      <c r="L983" s="8">
        <f>_xlfn.NUMBERVALUE(Test_Length_Start[[#This Row],[Column10]])</f>
        <v>0.30786391641716498</v>
      </c>
      <c r="M983" s="4">
        <f>_xlfn.NUMBERVALUE(Test_Length_Start[[#This Row],[Column11]])</f>
        <v>1.04081392624002</v>
      </c>
      <c r="N983" s="8">
        <f>Tableau2[[#This Row],[Longueur manquante]]-(6-Tableau2[[#This Row],[longueur]])</f>
        <v>-0.78692434124817967</v>
      </c>
    </row>
    <row r="984" spans="2:14" x14ac:dyDescent="0.25">
      <c r="B984" s="3" t="str">
        <f t="shared" si="30"/>
        <v>17</v>
      </c>
      <c r="C984" s="4" t="str">
        <f>Test_Length_Start[[#This Row],[Column1]]</f>
        <v>17-Ground_Truth</v>
      </c>
      <c r="D984" s="3">
        <f t="shared" si="31"/>
        <v>-2</v>
      </c>
      <c r="E984" s="4">
        <f>_xlfn.NUMBERVALUE(Test_Length_Start[[#This Row],[Column2]])</f>
        <v>77.034733056376297</v>
      </c>
      <c r="F984" s="4">
        <f>_xlfn.NUMBERVALUE(Test_Length_Start[[#This Row],[Column3]])</f>
        <v>3.77612265057726</v>
      </c>
      <c r="G984" s="4">
        <f>_xlfn.NUMBERVALUE(Test_Length_Start[[#This Row],[Column4]])</f>
        <v>1.6826480691185201E-2</v>
      </c>
      <c r="H984" s="4">
        <f>_xlfn.NUMBERVALUE(Test_Length_Start[[#This Row],[Column5]])</f>
        <v>0.14654576905362399</v>
      </c>
      <c r="I984" s="4">
        <f>_xlfn.NUMBERVALUE(Test_Length_Start[[#This Row],[Column6]])</f>
        <v>1.00257101941848E-2</v>
      </c>
      <c r="J984" s="4">
        <f>_xlfn.NUMBERVALUE(Test_Length_Start[[#This Row],[Column7]])</f>
        <v>9.1580608580441203E-2</v>
      </c>
      <c r="K984" s="4">
        <f>_xlfn.NUMBERVALUE(Test_Length_Start[[#This Row],[Column12]])</f>
        <v>3.43734766007401</v>
      </c>
      <c r="L984" s="8">
        <f>_xlfn.NUMBERVALUE(Test_Length_Start[[#This Row],[Column10]])</f>
        <v>0.12218399620942701</v>
      </c>
      <c r="M984" s="4">
        <f>_xlfn.NUMBERVALUE(Test_Length_Start[[#This Row],[Column11]])</f>
        <v>0.83660049912756795</v>
      </c>
      <c r="N984" s="8">
        <f>Tableau2[[#This Row],[Longueur manquante]]-(6-Tableau2[[#This Row],[longueur]])</f>
        <v>-1.387276850295172</v>
      </c>
    </row>
    <row r="985" spans="2:14" x14ac:dyDescent="0.25">
      <c r="B985" s="3" t="str">
        <f t="shared" si="30"/>
        <v>17</v>
      </c>
      <c r="C985" s="4" t="str">
        <f>Test_Length_Start[[#This Row],[Column1]]</f>
        <v>17-Ground_Truth</v>
      </c>
      <c r="D985" s="3">
        <f t="shared" si="31"/>
        <v>-2</v>
      </c>
      <c r="E985" s="4">
        <f>_xlfn.NUMBERVALUE(Test_Length_Start[[#This Row],[Column2]])</f>
        <v>80.202644808998897</v>
      </c>
      <c r="F985" s="4">
        <f>_xlfn.NUMBERVALUE(Test_Length_Start[[#This Row],[Column3]])</f>
        <v>3.6512452858107198</v>
      </c>
      <c r="G985" s="4">
        <f>_xlfn.NUMBERVALUE(Test_Length_Start[[#This Row],[Column4]])</f>
        <v>8.5936592194154303E-3</v>
      </c>
      <c r="H985" s="4">
        <f>_xlfn.NUMBERVALUE(Test_Length_Start[[#This Row],[Column5]])</f>
        <v>0.14648431851223701</v>
      </c>
      <c r="I985" s="4">
        <f>_xlfn.NUMBERVALUE(Test_Length_Start[[#This Row],[Column6]])</f>
        <v>6.7492153780732899E-3</v>
      </c>
      <c r="J985" s="4">
        <f>_xlfn.NUMBERVALUE(Test_Length_Start[[#This Row],[Column7]])</f>
        <v>8.46303101194045E-2</v>
      </c>
      <c r="K985" s="4">
        <f>_xlfn.NUMBERVALUE(Test_Length_Start[[#This Row],[Column12]])</f>
        <v>3.4698869950370801</v>
      </c>
      <c r="L985" s="8">
        <f>_xlfn.NUMBERVALUE(Test_Length_Start[[#This Row],[Column10]])</f>
        <v>2.71505642795811E-2</v>
      </c>
      <c r="M985" s="4">
        <f>_xlfn.NUMBERVALUE(Test_Length_Start[[#This Row],[Column11]])</f>
        <v>0.87099306321448799</v>
      </c>
      <c r="N985" s="8">
        <f>Tableau2[[#This Row],[Longueur manquante]]-(6-Tableau2[[#This Row],[longueur]])</f>
        <v>-1.4777616509747922</v>
      </c>
    </row>
    <row r="986" spans="2:14" x14ac:dyDescent="0.25">
      <c r="B986" s="3" t="str">
        <f t="shared" si="30"/>
        <v>17</v>
      </c>
      <c r="C986" s="4" t="str">
        <f>Test_Length_Start[[#This Row],[Column1]]</f>
        <v>17-Ground_Truth</v>
      </c>
      <c r="D986" s="3">
        <f t="shared" si="31"/>
        <v>-2</v>
      </c>
      <c r="E986" s="4">
        <f>_xlfn.NUMBERVALUE(Test_Length_Start[[#This Row],[Column2]])</f>
        <v>74.556379593230602</v>
      </c>
      <c r="F986" s="4">
        <f>_xlfn.NUMBERVALUE(Test_Length_Start[[#This Row],[Column3]])</f>
        <v>3.8602055355730802</v>
      </c>
      <c r="G986" s="4">
        <f>_xlfn.NUMBERVALUE(Test_Length_Start[[#This Row],[Column4]])</f>
        <v>7.7854523684089596E-3</v>
      </c>
      <c r="H986" s="4">
        <f>_xlfn.NUMBERVALUE(Test_Length_Start[[#This Row],[Column5]])</f>
        <v>0.142760206520577</v>
      </c>
      <c r="I986" s="4">
        <f>_xlfn.NUMBERVALUE(Test_Length_Start[[#This Row],[Column6]])</f>
        <v>6.4808533510578598E-3</v>
      </c>
      <c r="J986" s="4">
        <f>_xlfn.NUMBERVALUE(Test_Length_Start[[#This Row],[Column7]])</f>
        <v>7.9127866538648201E-2</v>
      </c>
      <c r="K986" s="4">
        <f>_xlfn.NUMBERVALUE(Test_Length_Start[[#This Row],[Column12]])</f>
        <v>3.87749965803232</v>
      </c>
      <c r="L986" s="8">
        <f>_xlfn.NUMBERVALUE(Test_Length_Start[[#This Row],[Column10]])</f>
        <v>2.0500401888898501E-2</v>
      </c>
      <c r="M986" s="4">
        <f>_xlfn.NUMBERVALUE(Test_Length_Start[[#This Row],[Column11]])</f>
        <v>0.89843660413378001</v>
      </c>
      <c r="N986" s="8">
        <f>Tableau2[[#This Row],[Longueur manquante]]-(6-Tableau2[[#This Row],[longueur]])</f>
        <v>-1.2413578602931397</v>
      </c>
    </row>
    <row r="987" spans="2:14" x14ac:dyDescent="0.25">
      <c r="B987" s="3" t="str">
        <f t="shared" si="30"/>
        <v>17</v>
      </c>
      <c r="C987" s="4" t="str">
        <f>Test_Length_Start[[#This Row],[Column1]]</f>
        <v>17-Ground_Truth</v>
      </c>
      <c r="D987" s="3">
        <f t="shared" si="31"/>
        <v>-2</v>
      </c>
      <c r="E987" s="4">
        <f>_xlfn.NUMBERVALUE(Test_Length_Start[[#This Row],[Column2]])</f>
        <v>72.821268959657203</v>
      </c>
      <c r="F987" s="4">
        <f>_xlfn.NUMBERVALUE(Test_Length_Start[[#This Row],[Column3]])</f>
        <v>3.76610032837461</v>
      </c>
      <c r="G987" s="4">
        <f>_xlfn.NUMBERVALUE(Test_Length_Start[[#This Row],[Column4]])</f>
        <v>4.1495807805090601E-3</v>
      </c>
      <c r="H987" s="4">
        <f>_xlfn.NUMBERVALUE(Test_Length_Start[[#This Row],[Column5]])</f>
        <v>0.142660429182662</v>
      </c>
      <c r="I987" s="4">
        <f>_xlfn.NUMBERVALUE(Test_Length_Start[[#This Row],[Column6]])</f>
        <v>3.5699222009340698E-3</v>
      </c>
      <c r="J987" s="4">
        <f>_xlfn.NUMBERVALUE(Test_Length_Start[[#This Row],[Column7]])</f>
        <v>8.0656826570678103E-2</v>
      </c>
      <c r="K987" s="4">
        <f>_xlfn.NUMBERVALUE(Test_Length_Start[[#This Row],[Column12]])</f>
        <v>3.2493420069804402</v>
      </c>
      <c r="L987" s="8">
        <f>_xlfn.NUMBERVALUE(Test_Length_Start[[#This Row],[Column10]])</f>
        <v>1.2887489874297799E-2</v>
      </c>
      <c r="M987" s="4">
        <f>_xlfn.NUMBERVALUE(Test_Length_Start[[#This Row],[Column11]])</f>
        <v>0.87742087379287204</v>
      </c>
      <c r="N987" s="8">
        <f>Tableau2[[#This Row],[Longueur manquante]]-(6-Tableau2[[#This Row],[longueur]])</f>
        <v>-1.3564787978325179</v>
      </c>
    </row>
    <row r="988" spans="2:14" x14ac:dyDescent="0.25">
      <c r="B988" s="3" t="str">
        <f t="shared" si="30"/>
        <v>17</v>
      </c>
      <c r="C988" s="4" t="str">
        <f>Test_Length_Start[[#This Row],[Column1]]</f>
        <v>17-Ground_Truth</v>
      </c>
      <c r="D988" s="3">
        <f t="shared" si="31"/>
        <v>-2</v>
      </c>
      <c r="E988" s="4">
        <f>_xlfn.NUMBERVALUE(Test_Length_Start[[#This Row],[Column2]])</f>
        <v>86.7113632804991</v>
      </c>
      <c r="F988" s="4">
        <f>_xlfn.NUMBERVALUE(Test_Length_Start[[#This Row],[Column3]])</f>
        <v>3.7905629802077598</v>
      </c>
      <c r="G988" s="4">
        <f>_xlfn.NUMBERVALUE(Test_Length_Start[[#This Row],[Column4]])</f>
        <v>1.10703182267178E-2</v>
      </c>
      <c r="H988" s="4">
        <f>_xlfn.NUMBERVALUE(Test_Length_Start[[#This Row],[Column5]])</f>
        <v>0.14403512564637599</v>
      </c>
      <c r="I988" s="4">
        <f>_xlfn.NUMBERVALUE(Test_Length_Start[[#This Row],[Column6]])</f>
        <v>7.5859062306373702E-3</v>
      </c>
      <c r="J988" s="4">
        <f>_xlfn.NUMBERVALUE(Test_Length_Start[[#This Row],[Column7]])</f>
        <v>8.37531666460654E-2</v>
      </c>
      <c r="K988" s="4">
        <f>_xlfn.NUMBERVALUE(Test_Length_Start[[#This Row],[Column12]])</f>
        <v>3.6877967230975601</v>
      </c>
      <c r="L988" s="8">
        <f>_xlfn.NUMBERVALUE(Test_Length_Start[[#This Row],[Column10]])</f>
        <v>8.2460489854275398E-2</v>
      </c>
      <c r="M988" s="4">
        <f>_xlfn.NUMBERVALUE(Test_Length_Start[[#This Row],[Column11]])</f>
        <v>0.88394045796091703</v>
      </c>
      <c r="N988" s="8">
        <f>Tableau2[[#This Row],[Longueur manquante]]-(6-Tableau2[[#This Row],[longueur]])</f>
        <v>-1.325496561831323</v>
      </c>
    </row>
    <row r="989" spans="2:14" x14ac:dyDescent="0.25">
      <c r="B989" s="3" t="str">
        <f t="shared" si="30"/>
        <v>17</v>
      </c>
      <c r="C989" s="4" t="str">
        <f>Test_Length_Start[[#This Row],[Column1]]</f>
        <v>17-Ground_Truth</v>
      </c>
      <c r="D989" s="3">
        <f t="shared" si="31"/>
        <v>-2</v>
      </c>
      <c r="E989" s="4">
        <f>_xlfn.NUMBERVALUE(Test_Length_Start[[#This Row],[Column2]])</f>
        <v>87.358681397276399</v>
      </c>
      <c r="F989" s="4">
        <f>_xlfn.NUMBERVALUE(Test_Length_Start[[#This Row],[Column3]])</f>
        <v>3.62127267243739</v>
      </c>
      <c r="G989" s="4">
        <f>_xlfn.NUMBERVALUE(Test_Length_Start[[#This Row],[Column4]])</f>
        <v>1.6440360742182601E-2</v>
      </c>
      <c r="H989" s="4">
        <f>_xlfn.NUMBERVALUE(Test_Length_Start[[#This Row],[Column5]])</f>
        <v>0.15172774866639099</v>
      </c>
      <c r="I989" s="4">
        <f>_xlfn.NUMBERVALUE(Test_Length_Start[[#This Row],[Column6]])</f>
        <v>7.7374087693849901E-3</v>
      </c>
      <c r="J989" s="4">
        <f>_xlfn.NUMBERVALUE(Test_Length_Start[[#This Row],[Column7]])</f>
        <v>8.8722097002811903E-2</v>
      </c>
      <c r="K989" s="4">
        <f>_xlfn.NUMBERVALUE(Test_Length_Start[[#This Row],[Column12]])</f>
        <v>3.4820962330559202</v>
      </c>
      <c r="L989" s="8">
        <f>_xlfn.NUMBERVALUE(Test_Length_Start[[#This Row],[Column10]])</f>
        <v>6.5616964718329701E-2</v>
      </c>
      <c r="M989" s="4">
        <f>_xlfn.NUMBERVALUE(Test_Length_Start[[#This Row],[Column11]])</f>
        <v>0.85886942594523197</v>
      </c>
      <c r="N989" s="8">
        <f>Tableau2[[#This Row],[Longueur manquante]]-(6-Tableau2[[#This Row],[longueur]])</f>
        <v>-1.5198579016173781</v>
      </c>
    </row>
    <row r="990" spans="2:14" x14ac:dyDescent="0.25">
      <c r="B990" s="3" t="str">
        <f t="shared" si="30"/>
        <v>17</v>
      </c>
      <c r="C990" s="4" t="str">
        <f>Test_Length_Start[[#This Row],[Column1]]</f>
        <v>17-Ground_Truth</v>
      </c>
      <c r="D990" s="3">
        <f t="shared" si="31"/>
        <v>-2</v>
      </c>
      <c r="E990" s="4">
        <f>_xlfn.NUMBERVALUE(Test_Length_Start[[#This Row],[Column2]])</f>
        <v>73.679024821126006</v>
      </c>
      <c r="F990" s="4">
        <f>_xlfn.NUMBERVALUE(Test_Length_Start[[#This Row],[Column3]])</f>
        <v>3.70413483658302</v>
      </c>
      <c r="G990" s="4">
        <f>_xlfn.NUMBERVALUE(Test_Length_Start[[#This Row],[Column4]])</f>
        <v>5.9134967147522902E-3</v>
      </c>
      <c r="H990" s="4">
        <f>_xlfn.NUMBERVALUE(Test_Length_Start[[#This Row],[Column5]])</f>
        <v>0.144479149510677</v>
      </c>
      <c r="I990" s="4">
        <f>_xlfn.NUMBERVALUE(Test_Length_Start[[#This Row],[Column6]])</f>
        <v>5.2610347993515298E-3</v>
      </c>
      <c r="J990" s="4">
        <f>_xlfn.NUMBERVALUE(Test_Length_Start[[#This Row],[Column7]])</f>
        <v>8.21683613141964E-2</v>
      </c>
      <c r="K990" s="4">
        <f>_xlfn.NUMBERVALUE(Test_Length_Start[[#This Row],[Column12]])</f>
        <v>3.4576780680799799</v>
      </c>
      <c r="L990" s="8">
        <f>_xlfn.NUMBERVALUE(Test_Length_Start[[#This Row],[Column10]])</f>
        <v>1.54493452738141E-2</v>
      </c>
      <c r="M990" s="4">
        <f>_xlfn.NUMBERVALUE(Test_Length_Start[[#This Row],[Column11]])</f>
        <v>0.87105473624956797</v>
      </c>
      <c r="N990" s="8">
        <f>Tableau2[[#This Row],[Longueur manquante]]-(6-Tableau2[[#This Row],[longueur]])</f>
        <v>-1.424810427167412</v>
      </c>
    </row>
    <row r="991" spans="2:14" x14ac:dyDescent="0.25">
      <c r="B991" s="3" t="str">
        <f t="shared" si="30"/>
        <v>17</v>
      </c>
      <c r="C991" s="4" t="str">
        <f>Test_Length_Start[[#This Row],[Column1]]</f>
        <v>17-Ground_Truth</v>
      </c>
      <c r="D991" s="3">
        <f t="shared" si="31"/>
        <v>-2</v>
      </c>
      <c r="E991" s="4">
        <f>_xlfn.NUMBERVALUE(Test_Length_Start[[#This Row],[Column2]])</f>
        <v>71.544772258153202</v>
      </c>
      <c r="F991" s="4">
        <f>_xlfn.NUMBERVALUE(Test_Length_Start[[#This Row],[Column3]])</f>
        <v>3.8458832507379901</v>
      </c>
      <c r="G991" s="4">
        <f>_xlfn.NUMBERVALUE(Test_Length_Start[[#This Row],[Column4]])</f>
        <v>1.7810369964754501E-2</v>
      </c>
      <c r="H991" s="4">
        <f>_xlfn.NUMBERVALUE(Test_Length_Start[[#This Row],[Column5]])</f>
        <v>0.149713960972747</v>
      </c>
      <c r="I991" s="4">
        <f>_xlfn.NUMBERVALUE(Test_Length_Start[[#This Row],[Column6]])</f>
        <v>1.4622966900524101E-2</v>
      </c>
      <c r="J991" s="4">
        <f>_xlfn.NUMBERVALUE(Test_Length_Start[[#This Row],[Column7]])</f>
        <v>8.2415196978511504E-2</v>
      </c>
      <c r="K991" s="4">
        <f>_xlfn.NUMBERVALUE(Test_Length_Start[[#This Row],[Column12]])</f>
        <v>3.3743050829507402</v>
      </c>
      <c r="L991" s="8">
        <f>_xlfn.NUMBERVALUE(Test_Length_Start[[#This Row],[Column10]])</f>
        <v>5.4508064197499602E-2</v>
      </c>
      <c r="M991" s="4">
        <f>_xlfn.NUMBERVALUE(Test_Length_Start[[#This Row],[Column11]])</f>
        <v>0.91164783826269402</v>
      </c>
      <c r="N991" s="8">
        <f>Tableau2[[#This Row],[Longueur manquante]]-(6-Tableau2[[#This Row],[longueur]])</f>
        <v>-1.2424689109993159</v>
      </c>
    </row>
    <row r="992" spans="2:14" x14ac:dyDescent="0.25">
      <c r="B992" s="3" t="str">
        <f t="shared" si="30"/>
        <v>17</v>
      </c>
      <c r="C992" s="4" t="str">
        <f>Test_Length_Start[[#This Row],[Column1]]</f>
        <v>17-Ground_Truth</v>
      </c>
      <c r="D992" s="3">
        <f t="shared" si="31"/>
        <v>-2</v>
      </c>
      <c r="E992" s="4">
        <f>_xlfn.NUMBERVALUE(Test_Length_Start[[#This Row],[Column2]])</f>
        <v>74.104002245015806</v>
      </c>
      <c r="F992" s="4">
        <f>_xlfn.NUMBERVALUE(Test_Length_Start[[#This Row],[Column3]])</f>
        <v>3.6736851875404599</v>
      </c>
      <c r="G992" s="4">
        <f>_xlfn.NUMBERVALUE(Test_Length_Start[[#This Row],[Column4]])</f>
        <v>1.02883039831755E-2</v>
      </c>
      <c r="H992" s="4">
        <f>_xlfn.NUMBERVALUE(Test_Length_Start[[#This Row],[Column5]])</f>
        <v>0.14352557084020401</v>
      </c>
      <c r="I992" s="4">
        <f>_xlfn.NUMBERVALUE(Test_Length_Start[[#This Row],[Column6]])</f>
        <v>7.6708395134930498E-3</v>
      </c>
      <c r="J992" s="4">
        <f>_xlfn.NUMBERVALUE(Test_Length_Start[[#This Row],[Column7]])</f>
        <v>8.1432869625973903E-2</v>
      </c>
      <c r="K992" s="4">
        <f>_xlfn.NUMBERVALUE(Test_Length_Start[[#This Row],[Column12]])</f>
        <v>3.4843669749097899</v>
      </c>
      <c r="L992" s="8">
        <f>_xlfn.NUMBERVALUE(Test_Length_Start[[#This Row],[Column10]])</f>
        <v>3.3060361404134701E-2</v>
      </c>
      <c r="M992" s="4">
        <f>_xlfn.NUMBERVALUE(Test_Length_Start[[#This Row],[Column11]])</f>
        <v>0.88026782617454602</v>
      </c>
      <c r="N992" s="8">
        <f>Tableau2[[#This Row],[Longueur manquante]]-(6-Tableau2[[#This Row],[longueur]])</f>
        <v>-1.4460469862849941</v>
      </c>
    </row>
    <row r="993" spans="2:14" x14ac:dyDescent="0.25">
      <c r="B993" s="3" t="str">
        <f t="shared" si="30"/>
        <v>17</v>
      </c>
      <c r="C993" s="4" t="str">
        <f>Test_Length_Start[[#This Row],[Column1]]</f>
        <v>17-Ground_Truth</v>
      </c>
      <c r="D993" s="3">
        <f t="shared" si="31"/>
        <v>-2</v>
      </c>
      <c r="E993" s="4">
        <f>_xlfn.NUMBERVALUE(Test_Length_Start[[#This Row],[Column2]])</f>
        <v>89.973961334277206</v>
      </c>
      <c r="F993" s="4">
        <f>_xlfn.NUMBERVALUE(Test_Length_Start[[#This Row],[Column3]])</f>
        <v>3.7863971556093001</v>
      </c>
      <c r="G993" s="4">
        <f>_xlfn.NUMBERVALUE(Test_Length_Start[[#This Row],[Column4]])</f>
        <v>2.0456630044176301E-2</v>
      </c>
      <c r="H993" s="4">
        <f>_xlfn.NUMBERVALUE(Test_Length_Start[[#This Row],[Column5]])</f>
        <v>0.14780357037091299</v>
      </c>
      <c r="I993" s="4">
        <f>_xlfn.NUMBERVALUE(Test_Length_Start[[#This Row],[Column6]])</f>
        <v>1.55396076083674E-2</v>
      </c>
      <c r="J993" s="4">
        <f>_xlfn.NUMBERVALUE(Test_Length_Start[[#This Row],[Column7]])</f>
        <v>9.1398012089966396E-2</v>
      </c>
      <c r="K993" s="4">
        <f>_xlfn.NUMBERVALUE(Test_Length_Start[[#This Row],[Column12]])</f>
        <v>3.5678870510309899</v>
      </c>
      <c r="L993" s="8">
        <f>_xlfn.NUMBERVALUE(Test_Length_Start[[#This Row],[Column10]])</f>
        <v>0.140078751183179</v>
      </c>
      <c r="M993" s="4">
        <f>_xlfn.NUMBERVALUE(Test_Length_Start[[#This Row],[Column11]])</f>
        <v>0.857368214526396</v>
      </c>
      <c r="N993" s="8">
        <f>Tableau2[[#This Row],[Longueur manquante]]-(6-Tableau2[[#This Row],[longueur]])</f>
        <v>-1.356234629864304</v>
      </c>
    </row>
    <row r="994" spans="2:14" x14ac:dyDescent="0.25">
      <c r="B994" s="3" t="str">
        <f t="shared" si="30"/>
        <v>17</v>
      </c>
      <c r="C994" s="4" t="str">
        <f>Test_Length_Start[[#This Row],[Column1]]</f>
        <v>17-Ground_Truth</v>
      </c>
      <c r="D994" s="3">
        <f t="shared" si="31"/>
        <v>-2</v>
      </c>
      <c r="E994" s="4">
        <f>_xlfn.NUMBERVALUE(Test_Length_Start[[#This Row],[Column2]])</f>
        <v>70.434295088789298</v>
      </c>
      <c r="F994" s="4">
        <f>_xlfn.NUMBERVALUE(Test_Length_Start[[#This Row],[Column3]])</f>
        <v>3.6756178350486302</v>
      </c>
      <c r="G994" s="4">
        <f>_xlfn.NUMBERVALUE(Test_Length_Start[[#This Row],[Column4]])</f>
        <v>2.6289524245129599E-2</v>
      </c>
      <c r="H994" s="4">
        <f>_xlfn.NUMBERVALUE(Test_Length_Start[[#This Row],[Column5]])</f>
        <v>0.15184588251488501</v>
      </c>
      <c r="I994" s="4">
        <f>_xlfn.NUMBERVALUE(Test_Length_Start[[#This Row],[Column6]])</f>
        <v>1.9548745521331401E-2</v>
      </c>
      <c r="J994" s="4">
        <f>_xlfn.NUMBERVALUE(Test_Length_Start[[#This Row],[Column7]])</f>
        <v>9.0322501285457796E-2</v>
      </c>
      <c r="K994" s="4">
        <f>_xlfn.NUMBERVALUE(Test_Length_Start[[#This Row],[Column12]])</f>
        <v>3.54607451695483</v>
      </c>
      <c r="L994" s="8">
        <f>_xlfn.NUMBERVALUE(Test_Length_Start[[#This Row],[Column10]])</f>
        <v>8.2939374815729106E-2</v>
      </c>
      <c r="M994" s="4">
        <f>_xlfn.NUMBERVALUE(Test_Length_Start[[#This Row],[Column11]])</f>
        <v>0.84953157192032502</v>
      </c>
      <c r="N994" s="8">
        <f>Tableau2[[#This Row],[Longueur manquante]]-(6-Tableau2[[#This Row],[longueur]])</f>
        <v>-1.4748505930310447</v>
      </c>
    </row>
    <row r="995" spans="2:14" x14ac:dyDescent="0.25">
      <c r="B995" s="3" t="str">
        <f t="shared" si="30"/>
        <v>17</v>
      </c>
      <c r="C995" s="4" t="str">
        <f>Test_Length_Start[[#This Row],[Column1]]</f>
        <v>17-Ground_Truth</v>
      </c>
      <c r="D995" s="3">
        <f t="shared" si="31"/>
        <v>-2</v>
      </c>
      <c r="E995" s="4">
        <f>_xlfn.NUMBERVALUE(Test_Length_Start[[#This Row],[Column2]])</f>
        <v>73.833846988849501</v>
      </c>
      <c r="F995" s="4">
        <f>_xlfn.NUMBERVALUE(Test_Length_Start[[#This Row],[Column3]])</f>
        <v>3.6124608596096301</v>
      </c>
      <c r="G995" s="4">
        <f>_xlfn.NUMBERVALUE(Test_Length_Start[[#This Row],[Column4]])</f>
        <v>1.24091408245547E-2</v>
      </c>
      <c r="H995" s="4">
        <f>_xlfn.NUMBERVALUE(Test_Length_Start[[#This Row],[Column5]])</f>
        <v>0.148876120842756</v>
      </c>
      <c r="I995" s="4">
        <f>_xlfn.NUMBERVALUE(Test_Length_Start[[#This Row],[Column6]])</f>
        <v>1.2549592056558E-2</v>
      </c>
      <c r="J995" s="4">
        <f>_xlfn.NUMBERVALUE(Test_Length_Start[[#This Row],[Column7]])</f>
        <v>8.4628022080550397E-2</v>
      </c>
      <c r="K995" s="4">
        <f>_xlfn.NUMBERVALUE(Test_Length_Start[[#This Row],[Column12]])</f>
        <v>3.51962274499237</v>
      </c>
      <c r="L995" s="8">
        <f>_xlfn.NUMBERVALUE(Test_Length_Start[[#This Row],[Column10]])</f>
        <v>2.67369821324632E-2</v>
      </c>
      <c r="M995" s="4">
        <f>_xlfn.NUMBERVALUE(Test_Length_Start[[#This Row],[Column11]])</f>
        <v>0.871378558232344</v>
      </c>
      <c r="N995" s="8">
        <f>Tableau2[[#This Row],[Longueur manquante]]-(6-Tableau2[[#This Row],[longueur]])</f>
        <v>-1.516160582158026</v>
      </c>
    </row>
    <row r="996" spans="2:14" x14ac:dyDescent="0.25">
      <c r="B996" s="3" t="str">
        <f t="shared" si="30"/>
        <v>17</v>
      </c>
      <c r="C996" s="4" t="str">
        <f>Test_Length_Start[[#This Row],[Column1]]</f>
        <v>17-Ground_Truth</v>
      </c>
      <c r="D996" s="3">
        <f t="shared" si="31"/>
        <v>-2</v>
      </c>
      <c r="E996" s="4">
        <f>_xlfn.NUMBERVALUE(Test_Length_Start[[#This Row],[Column2]])</f>
        <v>82.257280985009601</v>
      </c>
      <c r="F996" s="4">
        <f>_xlfn.NUMBERVALUE(Test_Length_Start[[#This Row],[Column3]])</f>
        <v>3.8627690375815198</v>
      </c>
      <c r="G996" s="4">
        <f>_xlfn.NUMBERVALUE(Test_Length_Start[[#This Row],[Column4]])</f>
        <v>1.79050677107245E-2</v>
      </c>
      <c r="H996" s="4">
        <f>_xlfn.NUMBERVALUE(Test_Length_Start[[#This Row],[Column5]])</f>
        <v>0.14737806037057899</v>
      </c>
      <c r="I996" s="4">
        <f>_xlfn.NUMBERVALUE(Test_Length_Start[[#This Row],[Column6]])</f>
        <v>1.3548460313348099E-2</v>
      </c>
      <c r="J996" s="4">
        <f>_xlfn.NUMBERVALUE(Test_Length_Start[[#This Row],[Column7]])</f>
        <v>8.0780067422115201E-2</v>
      </c>
      <c r="K996" s="4">
        <f>_xlfn.NUMBERVALUE(Test_Length_Start[[#This Row],[Column12]])</f>
        <v>3.4327906500548102</v>
      </c>
      <c r="L996" s="8">
        <f>_xlfn.NUMBERVALUE(Test_Length_Start[[#This Row],[Column10]])</f>
        <v>5.8203499638830397E-2</v>
      </c>
      <c r="M996" s="4">
        <f>_xlfn.NUMBERVALUE(Test_Length_Start[[#This Row],[Column11]])</f>
        <v>0.91171804660077505</v>
      </c>
      <c r="N996" s="8">
        <f>Tableau2[[#This Row],[Longueur manquante]]-(6-Tableau2[[#This Row],[longueur]])</f>
        <v>-1.2255129158177052</v>
      </c>
    </row>
    <row r="997" spans="2:14" x14ac:dyDescent="0.25">
      <c r="B997" s="3" t="str">
        <f t="shared" si="30"/>
        <v>17</v>
      </c>
      <c r="C997" s="4" t="str">
        <f>Test_Length_Start[[#This Row],[Column1]]</f>
        <v>17-Ground_Truth</v>
      </c>
      <c r="D997" s="3">
        <f t="shared" si="31"/>
        <v>-2</v>
      </c>
      <c r="E997" s="4">
        <f>_xlfn.NUMBERVALUE(Test_Length_Start[[#This Row],[Column2]])</f>
        <v>79.663229492422204</v>
      </c>
      <c r="F997" s="4">
        <f>_xlfn.NUMBERVALUE(Test_Length_Start[[#This Row],[Column3]])</f>
        <v>3.8051604712288198</v>
      </c>
      <c r="G997" s="4">
        <f>_xlfn.NUMBERVALUE(Test_Length_Start[[#This Row],[Column4]])</f>
        <v>1.61362380705476E-2</v>
      </c>
      <c r="H997" s="4">
        <f>_xlfn.NUMBERVALUE(Test_Length_Start[[#This Row],[Column5]])</f>
        <v>0.143089189138285</v>
      </c>
      <c r="I997" s="4">
        <f>_xlfn.NUMBERVALUE(Test_Length_Start[[#This Row],[Column6]])</f>
        <v>8.7735155675788892E-3</v>
      </c>
      <c r="J997" s="4">
        <f>_xlfn.NUMBERVALUE(Test_Length_Start[[#This Row],[Column7]])</f>
        <v>7.9810156042004504E-2</v>
      </c>
      <c r="K997" s="4">
        <f>_xlfn.NUMBERVALUE(Test_Length_Start[[#This Row],[Column12]])</f>
        <v>3.62195188400801</v>
      </c>
      <c r="L997" s="8">
        <f>_xlfn.NUMBERVALUE(Test_Length_Start[[#This Row],[Column10]])</f>
        <v>6.4264711903634003E-2</v>
      </c>
      <c r="M997" s="4">
        <f>_xlfn.NUMBERVALUE(Test_Length_Start[[#This Row],[Column11]])</f>
        <v>0.91501860821349701</v>
      </c>
      <c r="N997" s="8">
        <f>Tableau2[[#This Row],[Longueur manquante]]-(6-Tableau2[[#This Row],[longueur]])</f>
        <v>-1.2798209205576832</v>
      </c>
    </row>
    <row r="998" spans="2:14" x14ac:dyDescent="0.25">
      <c r="B998" s="3" t="str">
        <f t="shared" si="30"/>
        <v>17</v>
      </c>
      <c r="C998" s="4" t="str">
        <f>Test_Length_Start[[#This Row],[Column1]]</f>
        <v>17-Ground_Truth</v>
      </c>
      <c r="D998" s="3">
        <f t="shared" si="31"/>
        <v>-2</v>
      </c>
      <c r="E998" s="4">
        <f>_xlfn.NUMBERVALUE(Test_Length_Start[[#This Row],[Column2]])</f>
        <v>67.637469022181506</v>
      </c>
      <c r="F998" s="4">
        <f>_xlfn.NUMBERVALUE(Test_Length_Start[[#This Row],[Column3]])</f>
        <v>3.6430168928265498</v>
      </c>
      <c r="G998" s="4">
        <f>_xlfn.NUMBERVALUE(Test_Length_Start[[#This Row],[Column4]])</f>
        <v>2.4585016803322299E-2</v>
      </c>
      <c r="H998" s="4">
        <f>_xlfn.NUMBERVALUE(Test_Length_Start[[#This Row],[Column5]])</f>
        <v>0.15353406939037401</v>
      </c>
      <c r="I998" s="4">
        <f>_xlfn.NUMBERVALUE(Test_Length_Start[[#This Row],[Column6]])</f>
        <v>1.9152267962568199E-2</v>
      </c>
      <c r="J998" s="4">
        <f>_xlfn.NUMBERVALUE(Test_Length_Start[[#This Row],[Column7]])</f>
        <v>8.5298620221659696E-2</v>
      </c>
      <c r="K998" s="4">
        <f>_xlfn.NUMBERVALUE(Test_Length_Start[[#This Row],[Column12]])</f>
        <v>3.36091639904771</v>
      </c>
      <c r="L998" s="8">
        <f>_xlfn.NUMBERVALUE(Test_Length_Start[[#This Row],[Column10]])</f>
        <v>7.5445329673393402E-2</v>
      </c>
      <c r="M998" s="4">
        <f>_xlfn.NUMBERVALUE(Test_Length_Start[[#This Row],[Column11]])</f>
        <v>0.84701608045161803</v>
      </c>
      <c r="N998" s="8">
        <f>Tableau2[[#This Row],[Longueur manquante]]-(6-Tableau2[[#This Row],[longueur]])</f>
        <v>-1.5099670267218321</v>
      </c>
    </row>
    <row r="999" spans="2:14" x14ac:dyDescent="0.25">
      <c r="B999" s="3" t="str">
        <f t="shared" si="30"/>
        <v>17</v>
      </c>
      <c r="C999" s="4" t="str">
        <f>Test_Length_Start[[#This Row],[Column1]]</f>
        <v>17-Ground_Truth</v>
      </c>
      <c r="D999" s="3">
        <f t="shared" si="31"/>
        <v>-2</v>
      </c>
      <c r="E999" s="4">
        <f>_xlfn.NUMBERVALUE(Test_Length_Start[[#This Row],[Column2]])</f>
        <v>59.894950263089001</v>
      </c>
      <c r="F999" s="4">
        <f>_xlfn.NUMBERVALUE(Test_Length_Start[[#This Row],[Column3]])</f>
        <v>3.86950811969032</v>
      </c>
      <c r="G999" s="4">
        <f>_xlfn.NUMBERVALUE(Test_Length_Start[[#This Row],[Column4]])</f>
        <v>7.6136491489237207E-2</v>
      </c>
      <c r="H999" s="4">
        <f>_xlfn.NUMBERVALUE(Test_Length_Start[[#This Row],[Column5]])</f>
        <v>0.17682643628751801</v>
      </c>
      <c r="I999" s="4">
        <f>_xlfn.NUMBERVALUE(Test_Length_Start[[#This Row],[Column6]])</f>
        <v>5.01209526787409E-2</v>
      </c>
      <c r="J999" s="4">
        <f>_xlfn.NUMBERVALUE(Test_Length_Start[[#This Row],[Column7]])</f>
        <v>0.13310045612075999</v>
      </c>
      <c r="K999" s="4">
        <f>_xlfn.NUMBERVALUE(Test_Length_Start[[#This Row],[Column12]])</f>
        <v>4.0411000640597097</v>
      </c>
      <c r="L999" s="8">
        <f>_xlfn.NUMBERVALUE(Test_Length_Start[[#This Row],[Column10]])</f>
        <v>0.264247639103105</v>
      </c>
      <c r="M999" s="4">
        <f>_xlfn.NUMBERVALUE(Test_Length_Start[[#This Row],[Column11]])</f>
        <v>0.87587885803966703</v>
      </c>
      <c r="N999" s="8">
        <f>Tableau2[[#This Row],[Longueur manquante]]-(6-Tableau2[[#This Row],[longueur]])</f>
        <v>-1.2546130222700129</v>
      </c>
    </row>
    <row r="1000" spans="2:14" x14ac:dyDescent="0.25">
      <c r="B1000" s="3" t="str">
        <f t="shared" si="30"/>
        <v>17</v>
      </c>
      <c r="C1000" s="4" t="str">
        <f>Test_Length_Start[[#This Row],[Column1]]</f>
        <v>17-Ground_Truth</v>
      </c>
      <c r="D1000" s="3">
        <f t="shared" si="31"/>
        <v>-2</v>
      </c>
      <c r="E1000" s="4">
        <f>_xlfn.NUMBERVALUE(Test_Length_Start[[#This Row],[Column2]])</f>
        <v>86.521460305675802</v>
      </c>
      <c r="F1000" s="4">
        <f>_xlfn.NUMBERVALUE(Test_Length_Start[[#This Row],[Column3]])</f>
        <v>3.6588384850568598</v>
      </c>
      <c r="G1000" s="4">
        <f>_xlfn.NUMBERVALUE(Test_Length_Start[[#This Row],[Column4]])</f>
        <v>3.3968207545710699E-2</v>
      </c>
      <c r="H1000" s="4">
        <f>_xlfn.NUMBERVALUE(Test_Length_Start[[#This Row],[Column5]])</f>
        <v>0.154639801935013</v>
      </c>
      <c r="I1000" s="4">
        <f>_xlfn.NUMBERVALUE(Test_Length_Start[[#This Row],[Column6]])</f>
        <v>2.0810588635389898E-2</v>
      </c>
      <c r="J1000" s="4">
        <f>_xlfn.NUMBERVALUE(Test_Length_Start[[#This Row],[Column7]])</f>
        <v>9.7568771521493194E-2</v>
      </c>
      <c r="K1000" s="4">
        <f>_xlfn.NUMBERVALUE(Test_Length_Start[[#This Row],[Column12]])</f>
        <v>3.4739047940820398</v>
      </c>
      <c r="L1000" s="8">
        <f>_xlfn.NUMBERVALUE(Test_Length_Start[[#This Row],[Column10]])</f>
        <v>0.11696140755661601</v>
      </c>
      <c r="M1000" s="4">
        <f>_xlfn.NUMBERVALUE(Test_Length_Start[[#This Row],[Column11]])</f>
        <v>0.85466252872585602</v>
      </c>
      <c r="N1000" s="8">
        <f>Tableau2[[#This Row],[Longueur manquante]]-(6-Tableau2[[#This Row],[longueur]])</f>
        <v>-1.4864989862172842</v>
      </c>
    </row>
    <row r="1001" spans="2:14" x14ac:dyDescent="0.25">
      <c r="B1001" s="3" t="str">
        <f t="shared" si="30"/>
        <v>17</v>
      </c>
      <c r="C1001" s="4" t="str">
        <f>Test_Length_Start[[#This Row],[Column1]]</f>
        <v>17-Ground_Truth</v>
      </c>
      <c r="D1001" s="3">
        <f t="shared" si="31"/>
        <v>-2</v>
      </c>
      <c r="E1001" s="4">
        <f>_xlfn.NUMBERVALUE(Test_Length_Start[[#This Row],[Column2]])</f>
        <v>83.887464167113393</v>
      </c>
      <c r="F1001" s="4">
        <f>_xlfn.NUMBERVALUE(Test_Length_Start[[#This Row],[Column3]])</f>
        <v>3.83960120415558</v>
      </c>
      <c r="G1001" s="4">
        <f>_xlfn.NUMBERVALUE(Test_Length_Start[[#This Row],[Column4]])</f>
        <v>2.06417460698907E-2</v>
      </c>
      <c r="H1001" s="4">
        <f>_xlfn.NUMBERVALUE(Test_Length_Start[[#This Row],[Column5]])</f>
        <v>0.150519543048864</v>
      </c>
      <c r="I1001" s="4">
        <f>_xlfn.NUMBERVALUE(Test_Length_Start[[#This Row],[Column6]])</f>
        <v>1.8700853896920399E-2</v>
      </c>
      <c r="J1001" s="4">
        <f>_xlfn.NUMBERVALUE(Test_Length_Start[[#This Row],[Column7]])</f>
        <v>8.4301857430368901E-2</v>
      </c>
      <c r="K1001" s="4">
        <f>_xlfn.NUMBERVALUE(Test_Length_Start[[#This Row],[Column12]])</f>
        <v>3.4828950919909398</v>
      </c>
      <c r="L1001" s="8">
        <f>_xlfn.NUMBERVALUE(Test_Length_Start[[#This Row],[Column10]])</f>
        <v>6.4811950970422499E-2</v>
      </c>
      <c r="M1001" s="4">
        <f>_xlfn.NUMBERVALUE(Test_Length_Start[[#This Row],[Column11]])</f>
        <v>0.91001190286755296</v>
      </c>
      <c r="N1001" s="8">
        <f>Tableau2[[#This Row],[Longueur manquante]]-(6-Tableau2[[#This Row],[longueur]])</f>
        <v>-1.2503868929768669</v>
      </c>
    </row>
    <row r="1002" spans="2:14" x14ac:dyDescent="0.25">
      <c r="B1002" s="3" t="str">
        <f t="shared" si="30"/>
        <v>18</v>
      </c>
      <c r="C1002" s="4" t="str">
        <f>Test_Length_Start[[#This Row],[Column1]]</f>
        <v>18-Camera-0,0</v>
      </c>
      <c r="D1002" s="3">
        <f t="shared" si="31"/>
        <v>0</v>
      </c>
      <c r="E1002" s="4">
        <f>_xlfn.NUMBERVALUE(Test_Length_Start[[#This Row],[Column2]])</f>
        <v>38.549392719209699</v>
      </c>
      <c r="F1002" s="4">
        <f>_xlfn.NUMBERVALUE(Test_Length_Start[[#This Row],[Column3]])</f>
        <v>3.9124918934398099</v>
      </c>
      <c r="G1002" s="4">
        <f>_xlfn.NUMBERVALUE(Test_Length_Start[[#This Row],[Column4]])</f>
        <v>9.0224932033149699E-2</v>
      </c>
      <c r="H1002" s="4">
        <f>_xlfn.NUMBERVALUE(Test_Length_Start[[#This Row],[Column5]])</f>
        <v>0.127083469965555</v>
      </c>
      <c r="I1002" s="4">
        <f>_xlfn.NUMBERVALUE(Test_Length_Start[[#This Row],[Column6]])</f>
        <v>4.6969710451136501E-2</v>
      </c>
      <c r="J1002" s="4">
        <f>_xlfn.NUMBERVALUE(Test_Length_Start[[#This Row],[Column7]])</f>
        <v>0.104123452773875</v>
      </c>
      <c r="K1002" s="4">
        <f>_xlfn.NUMBERVALUE(Test_Length_Start[[#This Row],[Column12]])</f>
        <v>2.0799875099910401</v>
      </c>
      <c r="L1002" s="8">
        <f>_xlfn.NUMBERVALUE(Test_Length_Start[[#This Row],[Column10]])</f>
        <v>0.36971265373933299</v>
      </c>
      <c r="M1002" s="4">
        <f>_xlfn.NUMBERVALUE(Test_Length_Start[[#This Row],[Column11]])</f>
        <v>0.417103790462929</v>
      </c>
      <c r="N1002" s="8">
        <f>Tableau2[[#This Row],[Longueur manquante]]-(6-Tableau2[[#This Row],[longueur]])</f>
        <v>-1.6704043160972613</v>
      </c>
    </row>
    <row r="1003" spans="2:14" x14ac:dyDescent="0.25">
      <c r="B1003" s="3" t="str">
        <f t="shared" si="30"/>
        <v>18</v>
      </c>
      <c r="C1003" s="4" t="str">
        <f>Test_Length_Start[[#This Row],[Column1]]</f>
        <v>18-Camera-0,0</v>
      </c>
      <c r="D1003" s="3">
        <f t="shared" si="31"/>
        <v>0</v>
      </c>
      <c r="E1003" s="4">
        <f>_xlfn.NUMBERVALUE(Test_Length_Start[[#This Row],[Column2]])</f>
        <v>87.161311530083296</v>
      </c>
      <c r="F1003" s="4">
        <f>_xlfn.NUMBERVALUE(Test_Length_Start[[#This Row],[Column3]])</f>
        <v>3.8270864090533201</v>
      </c>
      <c r="G1003" s="4">
        <f>_xlfn.NUMBERVALUE(Test_Length_Start[[#This Row],[Column4]])</f>
        <v>1.6132843634440501E-2</v>
      </c>
      <c r="H1003" s="4">
        <f>_xlfn.NUMBERVALUE(Test_Length_Start[[#This Row],[Column5]])</f>
        <v>6.5774445896290806E-2</v>
      </c>
      <c r="I1003" s="4">
        <f>_xlfn.NUMBERVALUE(Test_Length_Start[[#This Row],[Column6]])</f>
        <v>1.27188690597177E-2</v>
      </c>
      <c r="J1003" s="4">
        <f>_xlfn.NUMBERVALUE(Test_Length_Start[[#This Row],[Column7]])</f>
        <v>4.6030503737526998E-2</v>
      </c>
      <c r="K1003" s="4">
        <f>_xlfn.NUMBERVALUE(Test_Length_Start[[#This Row],[Column12]])</f>
        <v>2.2562578979413899</v>
      </c>
      <c r="L1003" s="8">
        <f>_xlfn.NUMBERVALUE(Test_Length_Start[[#This Row],[Column10]])</f>
        <v>5.0162178792527899E-2</v>
      </c>
      <c r="M1003" s="4">
        <f>_xlfn.NUMBERVALUE(Test_Length_Start[[#This Row],[Column11]])</f>
        <v>0.2919958149154</v>
      </c>
      <c r="N1003" s="8">
        <f>Tableau2[[#This Row],[Longueur manquante]]-(6-Tableau2[[#This Row],[longueur]])</f>
        <v>-1.8809177760312799</v>
      </c>
    </row>
    <row r="1004" spans="2:14" x14ac:dyDescent="0.25">
      <c r="B1004" s="3" t="str">
        <f t="shared" si="30"/>
        <v>18</v>
      </c>
      <c r="C1004" s="4" t="str">
        <f>Test_Length_Start[[#This Row],[Column1]]</f>
        <v>18-Camera-0,0</v>
      </c>
      <c r="D1004" s="3">
        <f t="shared" si="31"/>
        <v>0</v>
      </c>
      <c r="E1004" s="4">
        <f>_xlfn.NUMBERVALUE(Test_Length_Start[[#This Row],[Column2]])</f>
        <v>47.003014052425499</v>
      </c>
      <c r="F1004" s="4">
        <f>_xlfn.NUMBERVALUE(Test_Length_Start[[#This Row],[Column3]])</f>
        <v>3.69849283732376</v>
      </c>
      <c r="G1004" s="4">
        <f>_xlfn.NUMBERVALUE(Test_Length_Start[[#This Row],[Column4]])</f>
        <v>5.0322254683730298E-2</v>
      </c>
      <c r="H1004" s="4">
        <f>_xlfn.NUMBERVALUE(Test_Length_Start[[#This Row],[Column5]])</f>
        <v>9.3890433487118993E-2</v>
      </c>
      <c r="I1004" s="4">
        <f>_xlfn.NUMBERVALUE(Test_Length_Start[[#This Row],[Column6]])</f>
        <v>3.8013285503572601E-2</v>
      </c>
      <c r="J1004" s="4">
        <f>_xlfn.NUMBERVALUE(Test_Length_Start[[#This Row],[Column7]])</f>
        <v>7.6952496580630705E-2</v>
      </c>
      <c r="K1004" s="4">
        <f>_xlfn.NUMBERVALUE(Test_Length_Start[[#This Row],[Column12]])</f>
        <v>2.2355830870801499</v>
      </c>
      <c r="L1004" s="8">
        <f>_xlfn.NUMBERVALUE(Test_Length_Start[[#This Row],[Column10]])</f>
        <v>0.16902286135331199</v>
      </c>
      <c r="M1004" s="4">
        <f>_xlfn.NUMBERVALUE(Test_Length_Start[[#This Row],[Column11]])</f>
        <v>0.39995862972766699</v>
      </c>
      <c r="N1004" s="8">
        <f>Tableau2[[#This Row],[Longueur manquante]]-(6-Tableau2[[#This Row],[longueur]])</f>
        <v>-1.9015485329485731</v>
      </c>
    </row>
    <row r="1005" spans="2:14" x14ac:dyDescent="0.25">
      <c r="B1005" s="3" t="str">
        <f t="shared" si="30"/>
        <v>18</v>
      </c>
      <c r="C1005" s="4" t="str">
        <f>Test_Length_Start[[#This Row],[Column1]]</f>
        <v>18-Camera-0,0</v>
      </c>
      <c r="D1005" s="3">
        <f t="shared" si="31"/>
        <v>0</v>
      </c>
      <c r="E1005" s="4">
        <f>_xlfn.NUMBERVALUE(Test_Length_Start[[#This Row],[Column2]])</f>
        <v>13.943154855844901</v>
      </c>
      <c r="F1005" s="4">
        <f>_xlfn.NUMBERVALUE(Test_Length_Start[[#This Row],[Column3]])</f>
        <v>4.2326621702492604</v>
      </c>
      <c r="G1005" s="4">
        <f>_xlfn.NUMBERVALUE(Test_Length_Start[[#This Row],[Column4]])</f>
        <v>0.12431903358653799</v>
      </c>
      <c r="H1005" s="4">
        <f>_xlfn.NUMBERVALUE(Test_Length_Start[[#This Row],[Column5]])</f>
        <v>0.143112862347678</v>
      </c>
      <c r="I1005" s="4">
        <f>_xlfn.NUMBERVALUE(Test_Length_Start[[#This Row],[Column6]])</f>
        <v>6.09058244526983E-2</v>
      </c>
      <c r="J1005" s="4">
        <f>_xlfn.NUMBERVALUE(Test_Length_Start[[#This Row],[Column7]])</f>
        <v>0.111730682754568</v>
      </c>
      <c r="K1005" s="4">
        <f>_xlfn.NUMBERVALUE(Test_Length_Start[[#This Row],[Column12]])</f>
        <v>2.3175759000005201</v>
      </c>
      <c r="L1005" s="8">
        <f>_xlfn.NUMBERVALUE(Test_Length_Start[[#This Row],[Column10]])</f>
        <v>0.50416970606839395</v>
      </c>
      <c r="M1005" s="4">
        <f>_xlfn.NUMBERVALUE(Test_Length_Start[[#This Row],[Column11]])</f>
        <v>0.50429896951227704</v>
      </c>
      <c r="N1005" s="8">
        <f>Tableau2[[#This Row],[Longueur manquante]]-(6-Tableau2[[#This Row],[longueur]])</f>
        <v>-1.2630388602384626</v>
      </c>
    </row>
    <row r="1006" spans="2:14" x14ac:dyDescent="0.25">
      <c r="B1006" s="3" t="str">
        <f t="shared" si="30"/>
        <v>18</v>
      </c>
      <c r="C1006" s="4" t="str">
        <f>Test_Length_Start[[#This Row],[Column1]]</f>
        <v>18-Camera-0,0</v>
      </c>
      <c r="D1006" s="3">
        <f t="shared" si="31"/>
        <v>0</v>
      </c>
      <c r="E1006" s="4">
        <f>_xlfn.NUMBERVALUE(Test_Length_Start[[#This Row],[Column2]])</f>
        <v>87.506252505530597</v>
      </c>
      <c r="F1006" s="4">
        <f>_xlfn.NUMBERVALUE(Test_Length_Start[[#This Row],[Column3]])</f>
        <v>3.66467824646285</v>
      </c>
      <c r="G1006" s="4">
        <f>_xlfn.NUMBERVALUE(Test_Length_Start[[#This Row],[Column4]])</f>
        <v>9.4937942647750108E-3</v>
      </c>
      <c r="H1006" s="4">
        <f>_xlfn.NUMBERVALUE(Test_Length_Start[[#This Row],[Column5]])</f>
        <v>7.6588696439087001E-2</v>
      </c>
      <c r="I1006" s="4">
        <f>_xlfn.NUMBERVALUE(Test_Length_Start[[#This Row],[Column6]])</f>
        <v>7.6345300089282397E-3</v>
      </c>
      <c r="J1006" s="4">
        <f>_xlfn.NUMBERVALUE(Test_Length_Start[[#This Row],[Column7]])</f>
        <v>4.79244636539429E-2</v>
      </c>
      <c r="K1006" s="4">
        <f>_xlfn.NUMBERVALUE(Test_Length_Start[[#This Row],[Column12]])</f>
        <v>1.9022302520461301</v>
      </c>
      <c r="L1006" s="8">
        <f>_xlfn.NUMBERVALUE(Test_Length_Start[[#This Row],[Column10]])</f>
        <v>3.41800757796695E-2</v>
      </c>
      <c r="M1006" s="4">
        <f>_xlfn.NUMBERVALUE(Test_Length_Start[[#This Row],[Column11]])</f>
        <v>0.43192185482324102</v>
      </c>
      <c r="N1006" s="8">
        <f>Tableau2[[#This Row],[Longueur manquante]]-(6-Tableau2[[#This Row],[longueur]])</f>
        <v>-1.9033998987139089</v>
      </c>
    </row>
    <row r="1007" spans="2:14" x14ac:dyDescent="0.25">
      <c r="B1007" s="3" t="str">
        <f t="shared" si="30"/>
        <v>18</v>
      </c>
      <c r="C1007" s="4" t="str">
        <f>Test_Length_Start[[#This Row],[Column1]]</f>
        <v>18-Camera-0,0</v>
      </c>
      <c r="D1007" s="3">
        <f t="shared" si="31"/>
        <v>0</v>
      </c>
      <c r="E1007" s="4">
        <f>_xlfn.NUMBERVALUE(Test_Length_Start[[#This Row],[Column2]])</f>
        <v>83.736424059962303</v>
      </c>
      <c r="F1007" s="4">
        <f>_xlfn.NUMBERVALUE(Test_Length_Start[[#This Row],[Column3]])</f>
        <v>3.7805378826889799</v>
      </c>
      <c r="G1007" s="4">
        <f>_xlfn.NUMBERVALUE(Test_Length_Start[[#This Row],[Column4]])</f>
        <v>9.7542356650544195E-3</v>
      </c>
      <c r="H1007" s="4">
        <f>_xlfn.NUMBERVALUE(Test_Length_Start[[#This Row],[Column5]])</f>
        <v>6.9075844379499596E-2</v>
      </c>
      <c r="I1007" s="4">
        <f>_xlfn.NUMBERVALUE(Test_Length_Start[[#This Row],[Column6]])</f>
        <v>7.5806898118914098E-3</v>
      </c>
      <c r="J1007" s="4">
        <f>_xlfn.NUMBERVALUE(Test_Length_Start[[#This Row],[Column7]])</f>
        <v>4.5633442953642502E-2</v>
      </c>
      <c r="K1007" s="4">
        <f>_xlfn.NUMBERVALUE(Test_Length_Start[[#This Row],[Column12]])</f>
        <v>1.9785688819829299</v>
      </c>
      <c r="L1007" s="8">
        <f>_xlfn.NUMBERVALUE(Test_Length_Start[[#This Row],[Column10]])</f>
        <v>3.1901748761011602E-2</v>
      </c>
      <c r="M1007" s="4">
        <f>_xlfn.NUMBERVALUE(Test_Length_Start[[#This Row],[Column11]])</f>
        <v>0.328618818604546</v>
      </c>
      <c r="N1007" s="8">
        <f>Tableau2[[#This Row],[Longueur manquante]]-(6-Tableau2[[#This Row],[longueur]])</f>
        <v>-1.8908432987064741</v>
      </c>
    </row>
    <row r="1008" spans="2:14" x14ac:dyDescent="0.25">
      <c r="B1008" s="3" t="str">
        <f t="shared" si="30"/>
        <v>18</v>
      </c>
      <c r="C1008" s="4" t="str">
        <f>Test_Length_Start[[#This Row],[Column1]]</f>
        <v>18-Camera-0,0</v>
      </c>
      <c r="D1008" s="3">
        <f t="shared" si="31"/>
        <v>0</v>
      </c>
      <c r="E1008" s="4">
        <f>_xlfn.NUMBERVALUE(Test_Length_Start[[#This Row],[Column2]])</f>
        <v>71.215210430480695</v>
      </c>
      <c r="F1008" s="4">
        <f>_xlfn.NUMBERVALUE(Test_Length_Start[[#This Row],[Column3]])</f>
        <v>3.8764036558395598</v>
      </c>
      <c r="G1008" s="4">
        <f>_xlfn.NUMBERVALUE(Test_Length_Start[[#This Row],[Column4]])</f>
        <v>1.2211892010511999E-2</v>
      </c>
      <c r="H1008" s="4">
        <f>_xlfn.NUMBERVALUE(Test_Length_Start[[#This Row],[Column5]])</f>
        <v>6.3575915576707706E-2</v>
      </c>
      <c r="I1008" s="4">
        <f>_xlfn.NUMBERVALUE(Test_Length_Start[[#This Row],[Column6]])</f>
        <v>8.8585906495577699E-3</v>
      </c>
      <c r="J1008" s="4">
        <f>_xlfn.NUMBERVALUE(Test_Length_Start[[#This Row],[Column7]])</f>
        <v>4.3454056766894601E-2</v>
      </c>
      <c r="K1008" s="4">
        <f>_xlfn.NUMBERVALUE(Test_Length_Start[[#This Row],[Column12]])</f>
        <v>2.1559518219437401</v>
      </c>
      <c r="L1008" s="8">
        <f>_xlfn.NUMBERVALUE(Test_Length_Start[[#This Row],[Column10]])</f>
        <v>3.8298783004683E-2</v>
      </c>
      <c r="M1008" s="4">
        <f>_xlfn.NUMBERVALUE(Test_Length_Start[[#This Row],[Column11]])</f>
        <v>0.28394249503021601</v>
      </c>
      <c r="N1008" s="8">
        <f>Tableau2[[#This Row],[Longueur manquante]]-(6-Tableau2[[#This Row],[longueur]])</f>
        <v>-1.8396538491302241</v>
      </c>
    </row>
    <row r="1009" spans="2:14" x14ac:dyDescent="0.25">
      <c r="B1009" s="3" t="str">
        <f t="shared" si="30"/>
        <v>18</v>
      </c>
      <c r="C1009" s="4" t="str">
        <f>Test_Length_Start[[#This Row],[Column1]]</f>
        <v>18-Camera-0,0</v>
      </c>
      <c r="D1009" s="3">
        <f t="shared" si="31"/>
        <v>0</v>
      </c>
      <c r="E1009" s="4">
        <f>_xlfn.NUMBERVALUE(Test_Length_Start[[#This Row],[Column2]])</f>
        <v>47.581071859346999</v>
      </c>
      <c r="F1009" s="4">
        <f>_xlfn.NUMBERVALUE(Test_Length_Start[[#This Row],[Column3]])</f>
        <v>3.78856005425776</v>
      </c>
      <c r="G1009" s="4">
        <f>_xlfn.NUMBERVALUE(Test_Length_Start[[#This Row],[Column4]])</f>
        <v>5.4723863234630798E-2</v>
      </c>
      <c r="H1009" s="4">
        <f>_xlfn.NUMBERVALUE(Test_Length_Start[[#This Row],[Column5]])</f>
        <v>9.8763465068064202E-2</v>
      </c>
      <c r="I1009" s="4">
        <f>_xlfn.NUMBERVALUE(Test_Length_Start[[#This Row],[Column6]])</f>
        <v>2.38151137045748E-2</v>
      </c>
      <c r="J1009" s="4">
        <f>_xlfn.NUMBERVALUE(Test_Length_Start[[#This Row],[Column7]])</f>
        <v>8.3087535160791995E-2</v>
      </c>
      <c r="K1009" s="4">
        <f>_xlfn.NUMBERVALUE(Test_Length_Start[[#This Row],[Column12]])</f>
        <v>1.9920584469800799</v>
      </c>
      <c r="L1009" s="8">
        <f>_xlfn.NUMBERVALUE(Test_Length_Start[[#This Row],[Column10]])</f>
        <v>0.20254505785181401</v>
      </c>
      <c r="M1009" s="4">
        <f>_xlfn.NUMBERVALUE(Test_Length_Start[[#This Row],[Column11]])</f>
        <v>0.40630912490684001</v>
      </c>
      <c r="N1009" s="8">
        <f>Tableau2[[#This Row],[Longueur manquante]]-(6-Tableau2[[#This Row],[longueur]])</f>
        <v>-1.8051308208354</v>
      </c>
    </row>
    <row r="1010" spans="2:14" x14ac:dyDescent="0.25">
      <c r="B1010" s="3" t="str">
        <f t="shared" si="30"/>
        <v>18</v>
      </c>
      <c r="C1010" s="4" t="str">
        <f>Test_Length_Start[[#This Row],[Column1]]</f>
        <v>18-Camera-0,0</v>
      </c>
      <c r="D1010" s="3">
        <f t="shared" si="31"/>
        <v>0</v>
      </c>
      <c r="E1010" s="4">
        <f>_xlfn.NUMBERVALUE(Test_Length_Start[[#This Row],[Column2]])</f>
        <v>65.076907893701502</v>
      </c>
      <c r="F1010" s="4">
        <f>_xlfn.NUMBERVALUE(Test_Length_Start[[#This Row],[Column3]])</f>
        <v>3.6387306246756901</v>
      </c>
      <c r="G1010" s="4">
        <f>_xlfn.NUMBERVALUE(Test_Length_Start[[#This Row],[Column4]])</f>
        <v>3.9172041604935703E-2</v>
      </c>
      <c r="H1010" s="4">
        <f>_xlfn.NUMBERVALUE(Test_Length_Start[[#This Row],[Column5]])</f>
        <v>0.10242010658725099</v>
      </c>
      <c r="I1010" s="4">
        <f>_xlfn.NUMBERVALUE(Test_Length_Start[[#This Row],[Column6]])</f>
        <v>2.4624818423963898E-2</v>
      </c>
      <c r="J1010" s="4">
        <f>_xlfn.NUMBERVALUE(Test_Length_Start[[#This Row],[Column7]])</f>
        <v>8.0310832533700804E-2</v>
      </c>
      <c r="K1010" s="4">
        <f>_xlfn.NUMBERVALUE(Test_Length_Start[[#This Row],[Column12]])</f>
        <v>1.7374993029516099</v>
      </c>
      <c r="L1010" s="8">
        <f>_xlfn.NUMBERVALUE(Test_Length_Start[[#This Row],[Column10]])</f>
        <v>0.153346673192266</v>
      </c>
      <c r="M1010" s="4">
        <f>_xlfn.NUMBERVALUE(Test_Length_Start[[#This Row],[Column11]])</f>
        <v>0.54235791006883305</v>
      </c>
      <c r="N1010" s="8">
        <f>Tableau2[[#This Row],[Longueur manquante]]-(6-Tableau2[[#This Row],[longueur]])</f>
        <v>-1.8189114652554768</v>
      </c>
    </row>
    <row r="1011" spans="2:14" x14ac:dyDescent="0.25">
      <c r="B1011" s="3" t="str">
        <f t="shared" si="30"/>
        <v>18</v>
      </c>
      <c r="C1011" s="4" t="str">
        <f>Test_Length_Start[[#This Row],[Column1]]</f>
        <v>18-Camera-0,0</v>
      </c>
      <c r="D1011" s="3">
        <f t="shared" si="31"/>
        <v>0</v>
      </c>
      <c r="E1011" s="4">
        <f>_xlfn.NUMBERVALUE(Test_Length_Start[[#This Row],[Column2]])</f>
        <v>72.349746713146502</v>
      </c>
      <c r="F1011" s="4">
        <f>_xlfn.NUMBERVALUE(Test_Length_Start[[#This Row],[Column3]])</f>
        <v>3.6075963214964699</v>
      </c>
      <c r="G1011" s="4">
        <f>_xlfn.NUMBERVALUE(Test_Length_Start[[#This Row],[Column4]])</f>
        <v>4.3561166897179197E-2</v>
      </c>
      <c r="H1011" s="4">
        <f>_xlfn.NUMBERVALUE(Test_Length_Start[[#This Row],[Column5]])</f>
        <v>0.108160473484953</v>
      </c>
      <c r="I1011" s="4">
        <f>_xlfn.NUMBERVALUE(Test_Length_Start[[#This Row],[Column6]])</f>
        <v>2.3513114100216101E-2</v>
      </c>
      <c r="J1011" s="4">
        <f>_xlfn.NUMBERVALUE(Test_Length_Start[[#This Row],[Column7]])</f>
        <v>7.3390832416462895E-2</v>
      </c>
      <c r="K1011" s="4">
        <f>_xlfn.NUMBERVALUE(Test_Length_Start[[#This Row],[Column12]])</f>
        <v>1.92136665491852</v>
      </c>
      <c r="L1011" s="8">
        <f>_xlfn.NUMBERVALUE(Test_Length_Start[[#This Row],[Column10]])</f>
        <v>0.419075249117698</v>
      </c>
      <c r="M1011" s="4">
        <f>_xlfn.NUMBERVALUE(Test_Length_Start[[#This Row],[Column11]])</f>
        <v>0.46871132173497798</v>
      </c>
      <c r="N1011" s="8">
        <f>Tableau2[[#This Row],[Longueur manquante]]-(6-Tableau2[[#This Row],[longueur]])</f>
        <v>-1.923692356768552</v>
      </c>
    </row>
    <row r="1012" spans="2:14" x14ac:dyDescent="0.25">
      <c r="B1012" s="3" t="str">
        <f t="shared" si="30"/>
        <v>18</v>
      </c>
      <c r="C1012" s="4" t="str">
        <f>Test_Length_Start[[#This Row],[Column1]]</f>
        <v>18-Camera-0,0</v>
      </c>
      <c r="D1012" s="3">
        <f t="shared" si="31"/>
        <v>0</v>
      </c>
      <c r="E1012" s="4">
        <f>_xlfn.NUMBERVALUE(Test_Length_Start[[#This Row],[Column2]])</f>
        <v>88.266828306913496</v>
      </c>
      <c r="F1012" s="4">
        <f>_xlfn.NUMBERVALUE(Test_Length_Start[[#This Row],[Column3]])</f>
        <v>3.71492319279489</v>
      </c>
      <c r="G1012" s="4">
        <f>_xlfn.NUMBERVALUE(Test_Length_Start[[#This Row],[Column4]])</f>
        <v>3.7202742424484798E-2</v>
      </c>
      <c r="H1012" s="4">
        <f>_xlfn.NUMBERVALUE(Test_Length_Start[[#This Row],[Column5]])</f>
        <v>7.8770752240136993E-2</v>
      </c>
      <c r="I1012" s="4">
        <f>_xlfn.NUMBERVALUE(Test_Length_Start[[#This Row],[Column6]])</f>
        <v>2.1155573730145202E-2</v>
      </c>
      <c r="J1012" s="4">
        <f>_xlfn.NUMBERVALUE(Test_Length_Start[[#This Row],[Column7]])</f>
        <v>6.7998152327079106E-2</v>
      </c>
      <c r="K1012" s="4">
        <f>_xlfn.NUMBERVALUE(Test_Length_Start[[#This Row],[Column12]])</f>
        <v>2.0493021840229599</v>
      </c>
      <c r="L1012" s="8">
        <f>_xlfn.NUMBERVALUE(Test_Length_Start[[#This Row],[Column10]])</f>
        <v>0.15668139605749301</v>
      </c>
      <c r="M1012" s="4">
        <f>_xlfn.NUMBERVALUE(Test_Length_Start[[#This Row],[Column11]])</f>
        <v>0.28059870173346702</v>
      </c>
      <c r="N1012" s="8">
        <f>Tableau2[[#This Row],[Longueur manquante]]-(6-Tableau2[[#This Row],[longueur]])</f>
        <v>-2.0044781054716427</v>
      </c>
    </row>
    <row r="1013" spans="2:14" x14ac:dyDescent="0.25">
      <c r="B1013" s="3" t="str">
        <f t="shared" si="30"/>
        <v>18</v>
      </c>
      <c r="C1013" s="4" t="str">
        <f>Test_Length_Start[[#This Row],[Column1]]</f>
        <v>18-Camera-0,0</v>
      </c>
      <c r="D1013" s="3">
        <f t="shared" si="31"/>
        <v>0</v>
      </c>
      <c r="E1013" s="4">
        <f>_xlfn.NUMBERVALUE(Test_Length_Start[[#This Row],[Column2]])</f>
        <v>80.471430514164595</v>
      </c>
      <c r="F1013" s="4">
        <f>_xlfn.NUMBERVALUE(Test_Length_Start[[#This Row],[Column3]])</f>
        <v>3.8228980963564201</v>
      </c>
      <c r="G1013" s="4">
        <f>_xlfn.NUMBERVALUE(Test_Length_Start[[#This Row],[Column4]])</f>
        <v>2.35388638798791E-2</v>
      </c>
      <c r="H1013" s="4">
        <f>_xlfn.NUMBERVALUE(Test_Length_Start[[#This Row],[Column5]])</f>
        <v>6.87012245480908E-2</v>
      </c>
      <c r="I1013" s="4">
        <f>_xlfn.NUMBERVALUE(Test_Length_Start[[#This Row],[Column6]])</f>
        <v>1.7463483863441001E-2</v>
      </c>
      <c r="J1013" s="4">
        <f>_xlfn.NUMBERVALUE(Test_Length_Start[[#This Row],[Column7]])</f>
        <v>5.3776423272701802E-2</v>
      </c>
      <c r="K1013" s="4">
        <f>_xlfn.NUMBERVALUE(Test_Length_Start[[#This Row],[Column12]])</f>
        <v>2.1279227680060999</v>
      </c>
      <c r="L1013" s="8">
        <f>_xlfn.NUMBERVALUE(Test_Length_Start[[#This Row],[Column10]])</f>
        <v>8.1445864436740303E-2</v>
      </c>
      <c r="M1013" s="4">
        <f>_xlfn.NUMBERVALUE(Test_Length_Start[[#This Row],[Column11]])</f>
        <v>0.27548254672994399</v>
      </c>
      <c r="N1013" s="8">
        <f>Tableau2[[#This Row],[Longueur manquante]]-(6-Tableau2[[#This Row],[longueur]])</f>
        <v>-1.9016193569136359</v>
      </c>
    </row>
    <row r="1014" spans="2:14" x14ac:dyDescent="0.25">
      <c r="B1014" s="3" t="str">
        <f t="shared" si="30"/>
        <v>18</v>
      </c>
      <c r="C1014" s="4" t="str">
        <f>Test_Length_Start[[#This Row],[Column1]]</f>
        <v>18-Camera-0,0</v>
      </c>
      <c r="D1014" s="3">
        <f t="shared" si="31"/>
        <v>0</v>
      </c>
      <c r="E1014" s="4">
        <f>_xlfn.NUMBERVALUE(Test_Length_Start[[#This Row],[Column2]])</f>
        <v>72.033326234979498</v>
      </c>
      <c r="F1014" s="4">
        <f>_xlfn.NUMBERVALUE(Test_Length_Start[[#This Row],[Column3]])</f>
        <v>3.6199302614494999</v>
      </c>
      <c r="G1014" s="4">
        <f>_xlfn.NUMBERVALUE(Test_Length_Start[[#This Row],[Column4]])</f>
        <v>3.1711313953643697E-2</v>
      </c>
      <c r="H1014" s="4">
        <f>_xlfn.NUMBERVALUE(Test_Length_Start[[#This Row],[Column5]])</f>
        <v>8.4779253665109494E-2</v>
      </c>
      <c r="I1014" s="4">
        <f>_xlfn.NUMBERVALUE(Test_Length_Start[[#This Row],[Column6]])</f>
        <v>2.6338484491123901E-2</v>
      </c>
      <c r="J1014" s="4">
        <f>_xlfn.NUMBERVALUE(Test_Length_Start[[#This Row],[Column7]])</f>
        <v>6.3858617754816993E-2</v>
      </c>
      <c r="K1014" s="4">
        <f>_xlfn.NUMBERVALUE(Test_Length_Start[[#This Row],[Column12]])</f>
        <v>1.9086902379058299</v>
      </c>
      <c r="L1014" s="8">
        <f>_xlfn.NUMBERVALUE(Test_Length_Start[[#This Row],[Column10]])</f>
        <v>9.5585187523585496E-2</v>
      </c>
      <c r="M1014" s="4">
        <f>_xlfn.NUMBERVALUE(Test_Length_Start[[#This Row],[Column11]])</f>
        <v>0.45440580654457202</v>
      </c>
      <c r="N1014" s="8">
        <f>Tableau2[[#This Row],[Longueur manquante]]-(6-Tableau2[[#This Row],[longueur]])</f>
        <v>-1.9256639320059281</v>
      </c>
    </row>
    <row r="1015" spans="2:14" x14ac:dyDescent="0.25">
      <c r="B1015" s="3" t="str">
        <f t="shared" si="30"/>
        <v>18</v>
      </c>
      <c r="C1015" s="4" t="str">
        <f>Test_Length_Start[[#This Row],[Column1]]</f>
        <v>18-Camera-0,0</v>
      </c>
      <c r="D1015" s="3">
        <f t="shared" si="31"/>
        <v>0</v>
      </c>
      <c r="E1015" s="4">
        <f>_xlfn.NUMBERVALUE(Test_Length_Start[[#This Row],[Column2]])</f>
        <v>81.5788549566564</v>
      </c>
      <c r="F1015" s="4">
        <f>_xlfn.NUMBERVALUE(Test_Length_Start[[#This Row],[Column3]])</f>
        <v>3.9234952313864402</v>
      </c>
      <c r="G1015" s="4">
        <f>_xlfn.NUMBERVALUE(Test_Length_Start[[#This Row],[Column4]])</f>
        <v>2.6296674928789902E-2</v>
      </c>
      <c r="H1015" s="4">
        <f>_xlfn.NUMBERVALUE(Test_Length_Start[[#This Row],[Column5]])</f>
        <v>6.9911929309795395E-2</v>
      </c>
      <c r="I1015" s="4">
        <f>_xlfn.NUMBERVALUE(Test_Length_Start[[#This Row],[Column6]])</f>
        <v>1.5755543170283302E-2</v>
      </c>
      <c r="J1015" s="4">
        <f>_xlfn.NUMBERVALUE(Test_Length_Start[[#This Row],[Column7]])</f>
        <v>5.8825399476364601E-2</v>
      </c>
      <c r="K1015" s="4">
        <f>_xlfn.NUMBERVALUE(Test_Length_Start[[#This Row],[Column12]])</f>
        <v>1.94831035390961</v>
      </c>
      <c r="L1015" s="8">
        <f>_xlfn.NUMBERVALUE(Test_Length_Start[[#This Row],[Column10]])</f>
        <v>9.6483726500396105E-2</v>
      </c>
      <c r="M1015" s="4">
        <f>_xlfn.NUMBERVALUE(Test_Length_Start[[#This Row],[Column11]])</f>
        <v>0.30331870378645698</v>
      </c>
      <c r="N1015" s="8">
        <f>Tableau2[[#This Row],[Longueur manquante]]-(6-Tableau2[[#This Row],[longueur]])</f>
        <v>-1.7731860648271027</v>
      </c>
    </row>
    <row r="1016" spans="2:14" x14ac:dyDescent="0.25">
      <c r="B1016" s="3" t="str">
        <f t="shared" si="30"/>
        <v>18</v>
      </c>
      <c r="C1016" s="4" t="str">
        <f>Test_Length_Start[[#This Row],[Column1]]</f>
        <v>18-Camera-0,0</v>
      </c>
      <c r="D1016" s="3">
        <f t="shared" si="31"/>
        <v>0</v>
      </c>
      <c r="E1016" s="4">
        <f>_xlfn.NUMBERVALUE(Test_Length_Start[[#This Row],[Column2]])</f>
        <v>12.0252748635153</v>
      </c>
      <c r="F1016" s="4">
        <f>_xlfn.NUMBERVALUE(Test_Length_Start[[#This Row],[Column3]])</f>
        <v>3.63693890723806</v>
      </c>
      <c r="G1016" s="4">
        <f>_xlfn.NUMBERVALUE(Test_Length_Start[[#This Row],[Column4]])</f>
        <v>5.5780506191505999E-2</v>
      </c>
      <c r="H1016" s="4">
        <f>_xlfn.NUMBERVALUE(Test_Length_Start[[#This Row],[Column5]])</f>
        <v>0.102443746796453</v>
      </c>
      <c r="I1016" s="4">
        <f>_xlfn.NUMBERVALUE(Test_Length_Start[[#This Row],[Column6]])</f>
        <v>5.0624795437275098E-2</v>
      </c>
      <c r="J1016" s="4">
        <f>_xlfn.NUMBERVALUE(Test_Length_Start[[#This Row],[Column7]])</f>
        <v>8.8418358263260402E-2</v>
      </c>
      <c r="K1016" s="4">
        <f>_xlfn.NUMBERVALUE(Test_Length_Start[[#This Row],[Column12]])</f>
        <v>2.6655100679490702</v>
      </c>
      <c r="L1016" s="8">
        <f>_xlfn.NUMBERVALUE(Test_Length_Start[[#This Row],[Column10]])</f>
        <v>0.17355106854455399</v>
      </c>
      <c r="M1016" s="4">
        <f>_xlfn.NUMBERVALUE(Test_Length_Start[[#This Row],[Column11]])</f>
        <v>0.422593025275325</v>
      </c>
      <c r="N1016" s="8">
        <f>Tableau2[[#This Row],[Longueur manquante]]-(6-Tableau2[[#This Row],[longueur]])</f>
        <v>-1.940468067486615</v>
      </c>
    </row>
    <row r="1017" spans="2:14" x14ac:dyDescent="0.25">
      <c r="B1017" s="3" t="str">
        <f t="shared" si="30"/>
        <v>18</v>
      </c>
      <c r="C1017" s="4" t="str">
        <f>Test_Length_Start[[#This Row],[Column1]]</f>
        <v>18-Camera-0,0</v>
      </c>
      <c r="D1017" s="3">
        <f t="shared" si="31"/>
        <v>0</v>
      </c>
      <c r="E1017" s="4">
        <f>_xlfn.NUMBERVALUE(Test_Length_Start[[#This Row],[Column2]])</f>
        <v>36.583897682850697</v>
      </c>
      <c r="F1017" s="4">
        <f>_xlfn.NUMBERVALUE(Test_Length_Start[[#This Row],[Column3]])</f>
        <v>3.7248500954153898</v>
      </c>
      <c r="G1017" s="4">
        <f>_xlfn.NUMBERVALUE(Test_Length_Start[[#This Row],[Column4]])</f>
        <v>5.07739450759494E-2</v>
      </c>
      <c r="H1017" s="4">
        <f>_xlfn.NUMBERVALUE(Test_Length_Start[[#This Row],[Column5]])</f>
        <v>9.3661349747447997E-2</v>
      </c>
      <c r="I1017" s="4">
        <f>_xlfn.NUMBERVALUE(Test_Length_Start[[#This Row],[Column6]])</f>
        <v>3.5250699152720701E-2</v>
      </c>
      <c r="J1017" s="4">
        <f>_xlfn.NUMBERVALUE(Test_Length_Start[[#This Row],[Column7]])</f>
        <v>7.6688775432667E-2</v>
      </c>
      <c r="K1017" s="4">
        <f>_xlfn.NUMBERVALUE(Test_Length_Start[[#This Row],[Column12]])</f>
        <v>2.1732819130411301</v>
      </c>
      <c r="L1017" s="8">
        <f>_xlfn.NUMBERVALUE(Test_Length_Start[[#This Row],[Column10]])</f>
        <v>0.174080744442699</v>
      </c>
      <c r="M1017" s="4">
        <f>_xlfn.NUMBERVALUE(Test_Length_Start[[#This Row],[Column11]])</f>
        <v>0.39376730765913598</v>
      </c>
      <c r="N1017" s="8">
        <f>Tableau2[[#This Row],[Longueur manquante]]-(6-Tableau2[[#This Row],[longueur]])</f>
        <v>-1.8813825969254743</v>
      </c>
    </row>
    <row r="1018" spans="2:14" x14ac:dyDescent="0.25">
      <c r="B1018" s="3" t="str">
        <f t="shared" si="30"/>
        <v>18</v>
      </c>
      <c r="C1018" s="4" t="str">
        <f>Test_Length_Start[[#This Row],[Column1]]</f>
        <v>18-Camera-0,0</v>
      </c>
      <c r="D1018" s="3">
        <f t="shared" si="31"/>
        <v>0</v>
      </c>
      <c r="E1018" s="4">
        <f>_xlfn.NUMBERVALUE(Test_Length_Start[[#This Row],[Column2]])</f>
        <v>69.716390328862303</v>
      </c>
      <c r="F1018" s="4">
        <f>_xlfn.NUMBERVALUE(Test_Length_Start[[#This Row],[Column3]])</f>
        <v>3.6326368119644599</v>
      </c>
      <c r="G1018" s="4">
        <f>_xlfn.NUMBERVALUE(Test_Length_Start[[#This Row],[Column4]])</f>
        <v>2.1111298998218599E-2</v>
      </c>
      <c r="H1018" s="4">
        <f>_xlfn.NUMBERVALUE(Test_Length_Start[[#This Row],[Column5]])</f>
        <v>8.6084721958649094E-2</v>
      </c>
      <c r="I1018" s="4">
        <f>_xlfn.NUMBERVALUE(Test_Length_Start[[#This Row],[Column6]])</f>
        <v>1.4964135268004801E-2</v>
      </c>
      <c r="J1018" s="4">
        <f>_xlfn.NUMBERVALUE(Test_Length_Start[[#This Row],[Column7]])</f>
        <v>5.7091724949525503E-2</v>
      </c>
      <c r="K1018" s="4">
        <f>_xlfn.NUMBERVALUE(Test_Length_Start[[#This Row],[Column12]])</f>
        <v>1.91034891095478</v>
      </c>
      <c r="L1018" s="8">
        <f>_xlfn.NUMBERVALUE(Test_Length_Start[[#This Row],[Column10]])</f>
        <v>6.3873288013278698E-2</v>
      </c>
      <c r="M1018" s="4">
        <f>_xlfn.NUMBERVALUE(Test_Length_Start[[#This Row],[Column11]])</f>
        <v>0.463222547481414</v>
      </c>
      <c r="N1018" s="8">
        <f>Tableau2[[#This Row],[Longueur manquante]]-(6-Tableau2[[#This Row],[longueur]])</f>
        <v>-1.9041406405541261</v>
      </c>
    </row>
    <row r="1019" spans="2:14" x14ac:dyDescent="0.25">
      <c r="B1019" s="3" t="str">
        <f t="shared" si="30"/>
        <v>18</v>
      </c>
      <c r="C1019" s="4" t="str">
        <f>Test_Length_Start[[#This Row],[Column1]]</f>
        <v>18-Camera-0,0</v>
      </c>
      <c r="D1019" s="3">
        <f t="shared" si="31"/>
        <v>0</v>
      </c>
      <c r="E1019" s="4">
        <f>_xlfn.NUMBERVALUE(Test_Length_Start[[#This Row],[Column2]])</f>
        <v>81.577812785433096</v>
      </c>
      <c r="F1019" s="4">
        <f>_xlfn.NUMBERVALUE(Test_Length_Start[[#This Row],[Column3]])</f>
        <v>3.6102882847311601</v>
      </c>
      <c r="G1019" s="4">
        <f>_xlfn.NUMBERVALUE(Test_Length_Start[[#This Row],[Column4]])</f>
        <v>1.5957218798100199E-2</v>
      </c>
      <c r="H1019" s="4">
        <f>_xlfn.NUMBERVALUE(Test_Length_Start[[#This Row],[Column5]])</f>
        <v>8.73691296964903E-2</v>
      </c>
      <c r="I1019" s="4">
        <f>_xlfn.NUMBERVALUE(Test_Length_Start[[#This Row],[Column6]])</f>
        <v>8.4873394616421394E-3</v>
      </c>
      <c r="J1019" s="4">
        <f>_xlfn.NUMBERVALUE(Test_Length_Start[[#This Row],[Column7]])</f>
        <v>5.8618059299664398E-2</v>
      </c>
      <c r="K1019" s="4">
        <f>_xlfn.NUMBERVALUE(Test_Length_Start[[#This Row],[Column12]])</f>
        <v>2.1705759420292399</v>
      </c>
      <c r="L1019" s="8">
        <f>_xlfn.NUMBERVALUE(Test_Length_Start[[#This Row],[Column10]])</f>
        <v>7.0029262765257005E-2</v>
      </c>
      <c r="M1019" s="4">
        <f>_xlfn.NUMBERVALUE(Test_Length_Start[[#This Row],[Column11]])</f>
        <v>0.51347018640639697</v>
      </c>
      <c r="N1019" s="8">
        <f>Tableau2[[#This Row],[Longueur manquante]]-(6-Tableau2[[#This Row],[longueur]])</f>
        <v>-1.876241528862443</v>
      </c>
    </row>
    <row r="1020" spans="2:14" x14ac:dyDescent="0.25">
      <c r="B1020" s="3" t="str">
        <f t="shared" si="30"/>
        <v>18</v>
      </c>
      <c r="C1020" s="4" t="str">
        <f>Test_Length_Start[[#This Row],[Column1]]</f>
        <v>18-Camera-0,0</v>
      </c>
      <c r="D1020" s="3">
        <f t="shared" si="31"/>
        <v>0</v>
      </c>
      <c r="E1020" s="4">
        <f>_xlfn.NUMBERVALUE(Test_Length_Start[[#This Row],[Column2]])</f>
        <v>88.612976680592894</v>
      </c>
      <c r="F1020" s="4">
        <f>_xlfn.NUMBERVALUE(Test_Length_Start[[#This Row],[Column3]])</f>
        <v>3.92587874064112</v>
      </c>
      <c r="G1020" s="4">
        <f>_xlfn.NUMBERVALUE(Test_Length_Start[[#This Row],[Column4]])</f>
        <v>1.9838056979985801E-2</v>
      </c>
      <c r="H1020" s="4">
        <f>_xlfn.NUMBERVALUE(Test_Length_Start[[#This Row],[Column5]])</f>
        <v>6.7158433538771101E-2</v>
      </c>
      <c r="I1020" s="4">
        <f>_xlfn.NUMBERVALUE(Test_Length_Start[[#This Row],[Column6]])</f>
        <v>1.1561664099152699E-2</v>
      </c>
      <c r="J1020" s="4">
        <f>_xlfn.NUMBERVALUE(Test_Length_Start[[#This Row],[Column7]])</f>
        <v>5.3956109225134399E-2</v>
      </c>
      <c r="K1020" s="4">
        <f>_xlfn.NUMBERVALUE(Test_Length_Start[[#This Row],[Column12]])</f>
        <v>2.4597707400098399</v>
      </c>
      <c r="L1020" s="8">
        <f>_xlfn.NUMBERVALUE(Test_Length_Start[[#This Row],[Column10]])</f>
        <v>7.2078063979364004E-2</v>
      </c>
      <c r="M1020" s="4">
        <f>_xlfn.NUMBERVALUE(Test_Length_Start[[#This Row],[Column11]])</f>
        <v>0.29977099585012501</v>
      </c>
      <c r="N1020" s="8">
        <f>Tableau2[[#This Row],[Longueur manquante]]-(6-Tableau2[[#This Row],[longueur]])</f>
        <v>-1.7743502635087549</v>
      </c>
    </row>
    <row r="1021" spans="2:14" x14ac:dyDescent="0.25">
      <c r="B1021" s="3" t="str">
        <f t="shared" si="30"/>
        <v>18</v>
      </c>
      <c r="C1021" s="4" t="str">
        <f>Test_Length_Start[[#This Row],[Column1]]</f>
        <v>18-Camera-0,0</v>
      </c>
      <c r="D1021" s="3">
        <f t="shared" si="31"/>
        <v>0</v>
      </c>
      <c r="E1021" s="4">
        <f>_xlfn.NUMBERVALUE(Test_Length_Start[[#This Row],[Column2]])</f>
        <v>47.756149428111598</v>
      </c>
      <c r="F1021" s="4">
        <f>_xlfn.NUMBERVALUE(Test_Length_Start[[#This Row],[Column3]])</f>
        <v>3.75568697048972</v>
      </c>
      <c r="G1021" s="4">
        <f>_xlfn.NUMBERVALUE(Test_Length_Start[[#This Row],[Column4]])</f>
        <v>3.8596115721462702E-2</v>
      </c>
      <c r="H1021" s="4">
        <f>_xlfn.NUMBERVALUE(Test_Length_Start[[#This Row],[Column5]])</f>
        <v>9.4594829325901894E-2</v>
      </c>
      <c r="I1021" s="4">
        <f>_xlfn.NUMBERVALUE(Test_Length_Start[[#This Row],[Column6]])</f>
        <v>1.91428450650095E-2</v>
      </c>
      <c r="J1021" s="4">
        <f>_xlfn.NUMBERVALUE(Test_Length_Start[[#This Row],[Column7]])</f>
        <v>6.7887806596575895E-2</v>
      </c>
      <c r="K1021" s="4">
        <f>_xlfn.NUMBERVALUE(Test_Length_Start[[#This Row],[Column12]])</f>
        <v>2.0054613960674001</v>
      </c>
      <c r="L1021" s="8">
        <f>_xlfn.NUMBERVALUE(Test_Length_Start[[#This Row],[Column10]])</f>
        <v>0.38541842987052299</v>
      </c>
      <c r="M1021" s="4">
        <f>_xlfn.NUMBERVALUE(Test_Length_Start[[#This Row],[Column11]])</f>
        <v>0.45347434535602199</v>
      </c>
      <c r="N1021" s="8">
        <f>Tableau2[[#This Row],[Longueur manquante]]-(6-Tableau2[[#This Row],[longueur]])</f>
        <v>-1.7908386841542581</v>
      </c>
    </row>
    <row r="1022" spans="2:14" x14ac:dyDescent="0.25">
      <c r="B1022" s="3" t="str">
        <f t="shared" si="30"/>
        <v>18</v>
      </c>
      <c r="C1022" s="4" t="str">
        <f>Test_Length_Start[[#This Row],[Column1]]</f>
        <v>18-Camera-0,05</v>
      </c>
      <c r="D1022" s="3">
        <f t="shared" si="31"/>
        <v>0.5</v>
      </c>
      <c r="E1022" s="4">
        <f>_xlfn.NUMBERVALUE(Test_Length_Start[[#This Row],[Column2]])</f>
        <v>60.645749077796403</v>
      </c>
      <c r="F1022" s="4">
        <f>_xlfn.NUMBERVALUE(Test_Length_Start[[#This Row],[Column3]])</f>
        <v>3.9617517056496498</v>
      </c>
      <c r="G1022" s="4">
        <f>_xlfn.NUMBERVALUE(Test_Length_Start[[#This Row],[Column4]])</f>
        <v>4.0011642422553298E-2</v>
      </c>
      <c r="H1022" s="4">
        <f>_xlfn.NUMBERVALUE(Test_Length_Start[[#This Row],[Column5]])</f>
        <v>7.9967976207704197E-2</v>
      </c>
      <c r="I1022" s="4">
        <f>_xlfn.NUMBERVALUE(Test_Length_Start[[#This Row],[Column6]])</f>
        <v>3.6318620714520002E-2</v>
      </c>
      <c r="J1022" s="4">
        <f>_xlfn.NUMBERVALUE(Test_Length_Start[[#This Row],[Column7]])</f>
        <v>7.2919705358022002E-2</v>
      </c>
      <c r="K1022" s="4">
        <f>_xlfn.NUMBERVALUE(Test_Length_Start[[#This Row],[Column12]])</f>
        <v>6.5987081089988298</v>
      </c>
      <c r="L1022" s="8">
        <f>_xlfn.NUMBERVALUE(Test_Length_Start[[#This Row],[Column10]])</f>
        <v>9.8747380283602706E-2</v>
      </c>
      <c r="M1022" s="4">
        <f>_xlfn.NUMBERVALUE(Test_Length_Start[[#This Row],[Column11]])</f>
        <v>0.29956887899909801</v>
      </c>
      <c r="N1022" s="8">
        <f>Tableau2[[#This Row],[Longueur manquante]]-(6-Tableau2[[#This Row],[longueur]])</f>
        <v>-1.7386794153512521</v>
      </c>
    </row>
    <row r="1023" spans="2:14" x14ac:dyDescent="0.25">
      <c r="B1023" s="3" t="str">
        <f t="shared" si="30"/>
        <v>18</v>
      </c>
      <c r="C1023" s="4" t="str">
        <f>Test_Length_Start[[#This Row],[Column1]]</f>
        <v>18-Camera-0,05</v>
      </c>
      <c r="D1023" s="3">
        <f t="shared" si="31"/>
        <v>0.5</v>
      </c>
      <c r="E1023" s="4">
        <f>_xlfn.NUMBERVALUE(Test_Length_Start[[#This Row],[Column2]])</f>
        <v>79.029544336891405</v>
      </c>
      <c r="F1023" s="4">
        <f>_xlfn.NUMBERVALUE(Test_Length_Start[[#This Row],[Column3]])</f>
        <v>3.6295432673207202</v>
      </c>
      <c r="G1023" s="4">
        <f>_xlfn.NUMBERVALUE(Test_Length_Start[[#This Row],[Column4]])</f>
        <v>0.106176133101877</v>
      </c>
      <c r="H1023" s="4">
        <f>_xlfn.NUMBERVALUE(Test_Length_Start[[#This Row],[Column5]])</f>
        <v>0.14133351688842499</v>
      </c>
      <c r="I1023" s="4">
        <f>_xlfn.NUMBERVALUE(Test_Length_Start[[#This Row],[Column6]])</f>
        <v>6.0330428648429198E-2</v>
      </c>
      <c r="J1023" s="4">
        <f>_xlfn.NUMBERVALUE(Test_Length_Start[[#This Row],[Column7]])</f>
        <v>0.108637004699601</v>
      </c>
      <c r="K1023" s="4">
        <f>_xlfn.NUMBERVALUE(Test_Length_Start[[#This Row],[Column12]])</f>
        <v>7.9406142559600896</v>
      </c>
      <c r="L1023" s="8">
        <f>_xlfn.NUMBERVALUE(Test_Length_Start[[#This Row],[Column10]])</f>
        <v>0.45539186105608997</v>
      </c>
      <c r="M1023" s="4">
        <f>_xlfn.NUMBERVALUE(Test_Length_Start[[#This Row],[Column11]])</f>
        <v>0.45555178555458098</v>
      </c>
      <c r="N1023" s="8">
        <f>Tableau2[[#This Row],[Longueur manquante]]-(6-Tableau2[[#This Row],[longueur]])</f>
        <v>-1.9149049471246988</v>
      </c>
    </row>
    <row r="1024" spans="2:14" x14ac:dyDescent="0.25">
      <c r="B1024" s="3" t="str">
        <f t="shared" si="30"/>
        <v>18</v>
      </c>
      <c r="C1024" s="4" t="str">
        <f>Test_Length_Start[[#This Row],[Column1]]</f>
        <v>18-Camera-0,05</v>
      </c>
      <c r="D1024" s="3">
        <f t="shared" si="31"/>
        <v>0.5</v>
      </c>
      <c r="E1024" s="4">
        <f>_xlfn.NUMBERVALUE(Test_Length_Start[[#This Row],[Column2]])</f>
        <v>79.570462996015706</v>
      </c>
      <c r="F1024" s="4">
        <f>_xlfn.NUMBERVALUE(Test_Length_Start[[#This Row],[Column3]])</f>
        <v>3.7739366256265798</v>
      </c>
      <c r="G1024" s="4">
        <f>_xlfn.NUMBERVALUE(Test_Length_Start[[#This Row],[Column4]])</f>
        <v>1.9013741337200799E-2</v>
      </c>
      <c r="H1024" s="4">
        <f>_xlfn.NUMBERVALUE(Test_Length_Start[[#This Row],[Column5]])</f>
        <v>6.9911304521724907E-2</v>
      </c>
      <c r="I1024" s="4">
        <f>_xlfn.NUMBERVALUE(Test_Length_Start[[#This Row],[Column6]])</f>
        <v>1.55369037880995E-2</v>
      </c>
      <c r="J1024" s="4">
        <f>_xlfn.NUMBERVALUE(Test_Length_Start[[#This Row],[Column7]])</f>
        <v>4.9451364981343997E-2</v>
      </c>
      <c r="K1024" s="4">
        <f>_xlfn.NUMBERVALUE(Test_Length_Start[[#This Row],[Column12]])</f>
        <v>7.2237990009598398</v>
      </c>
      <c r="L1024" s="8">
        <f>_xlfn.NUMBERVALUE(Test_Length_Start[[#This Row],[Column10]])</f>
        <v>5.1343895983977997E-2</v>
      </c>
      <c r="M1024" s="4">
        <f>_xlfn.NUMBERVALUE(Test_Length_Start[[#This Row],[Column11]])</f>
        <v>0.28486513394930901</v>
      </c>
      <c r="N1024" s="8">
        <f>Tableau2[[#This Row],[Longueur manquante]]-(6-Tableau2[[#This Row],[longueur]])</f>
        <v>-1.9411982404241113</v>
      </c>
    </row>
    <row r="1025" spans="2:14" x14ac:dyDescent="0.25">
      <c r="B1025" s="3" t="str">
        <f t="shared" si="30"/>
        <v>18</v>
      </c>
      <c r="C1025" s="4" t="str">
        <f>Test_Length_Start[[#This Row],[Column1]]</f>
        <v>18-Camera-0,05</v>
      </c>
      <c r="D1025" s="3">
        <f t="shared" si="31"/>
        <v>0.5</v>
      </c>
      <c r="E1025" s="4">
        <f>_xlfn.NUMBERVALUE(Test_Length_Start[[#This Row],[Column2]])</f>
        <v>31.332344833708301</v>
      </c>
      <c r="F1025" s="4">
        <f>_xlfn.NUMBERVALUE(Test_Length_Start[[#This Row],[Column3]])</f>
        <v>4.1468382758558198</v>
      </c>
      <c r="G1025" s="4">
        <f>_xlfn.NUMBERVALUE(Test_Length_Start[[#This Row],[Column4]])</f>
        <v>9.3800443334556297E-2</v>
      </c>
      <c r="H1025" s="4">
        <f>_xlfn.NUMBERVALUE(Test_Length_Start[[#This Row],[Column5]])</f>
        <v>0.118771106358177</v>
      </c>
      <c r="I1025" s="4">
        <f>_xlfn.NUMBERVALUE(Test_Length_Start[[#This Row],[Column6]])</f>
        <v>7.6669760552157296E-2</v>
      </c>
      <c r="J1025" s="4">
        <f>_xlfn.NUMBERVALUE(Test_Length_Start[[#This Row],[Column7]])</f>
        <v>0.105551856806224</v>
      </c>
      <c r="K1025" s="4">
        <f>_xlfn.NUMBERVALUE(Test_Length_Start[[#This Row],[Column12]])</f>
        <v>6.0590797939803398</v>
      </c>
      <c r="L1025" s="8">
        <f>_xlfn.NUMBERVALUE(Test_Length_Start[[#This Row],[Column10]])</f>
        <v>0.30769121559696999</v>
      </c>
      <c r="M1025" s="4">
        <f>_xlfn.NUMBERVALUE(Test_Length_Start[[#This Row],[Column11]])</f>
        <v>0.326869080657889</v>
      </c>
      <c r="N1025" s="8">
        <f>Tableau2[[#This Row],[Longueur manquante]]-(6-Tableau2[[#This Row],[longueur]])</f>
        <v>-1.5262926434862911</v>
      </c>
    </row>
    <row r="1026" spans="2:14" x14ac:dyDescent="0.25">
      <c r="B1026" s="3" t="str">
        <f t="shared" ref="B1026:B1089" si="32">SUBSTITUTE(LEFT(C1026,2),"-","")</f>
        <v>18</v>
      </c>
      <c r="C1026" s="4" t="str">
        <f>Test_Length_Start[[#This Row],[Column1]]</f>
        <v>18-Camera-0,05</v>
      </c>
      <c r="D1026" s="3">
        <f t="shared" ref="D1026:D1089" si="33">_xlfn.NUMBERVALUE(IFERROR(RIGHT(C1026,LEN(C1026)-SEARCH("-",C1026,5)),-0.2))*10</f>
        <v>0.5</v>
      </c>
      <c r="E1026" s="4">
        <f>_xlfn.NUMBERVALUE(Test_Length_Start[[#This Row],[Column2]])</f>
        <v>69.8433576306535</v>
      </c>
      <c r="F1026" s="4">
        <f>_xlfn.NUMBERVALUE(Test_Length_Start[[#This Row],[Column3]])</f>
        <v>3.6852501225640699</v>
      </c>
      <c r="G1026" s="4">
        <f>_xlfn.NUMBERVALUE(Test_Length_Start[[#This Row],[Column4]])</f>
        <v>5.8435497118559498E-2</v>
      </c>
      <c r="H1026" s="4">
        <f>_xlfn.NUMBERVALUE(Test_Length_Start[[#This Row],[Column5]])</f>
        <v>0.111880607039264</v>
      </c>
      <c r="I1026" s="4">
        <f>_xlfn.NUMBERVALUE(Test_Length_Start[[#This Row],[Column6]])</f>
        <v>5.1228540179070803E-2</v>
      </c>
      <c r="J1026" s="4">
        <f>_xlfn.NUMBERVALUE(Test_Length_Start[[#This Row],[Column7]])</f>
        <v>9.1654174255555498E-2</v>
      </c>
      <c r="K1026" s="4">
        <f>_xlfn.NUMBERVALUE(Test_Length_Start[[#This Row],[Column12]])</f>
        <v>7.5955952220829204</v>
      </c>
      <c r="L1026" s="8">
        <f>_xlfn.NUMBERVALUE(Test_Length_Start[[#This Row],[Column10]])</f>
        <v>0.30038907270021697</v>
      </c>
      <c r="M1026" s="4">
        <f>_xlfn.NUMBERVALUE(Test_Length_Start[[#This Row],[Column11]])</f>
        <v>0.46897301478931702</v>
      </c>
      <c r="N1026" s="8">
        <f>Tableau2[[#This Row],[Longueur manquante]]-(6-Tableau2[[#This Row],[longueur]])</f>
        <v>-1.8457768626466131</v>
      </c>
    </row>
    <row r="1027" spans="2:14" x14ac:dyDescent="0.25">
      <c r="B1027" s="3" t="str">
        <f t="shared" si="32"/>
        <v>18</v>
      </c>
      <c r="C1027" s="4" t="str">
        <f>Test_Length_Start[[#This Row],[Column1]]</f>
        <v>18-Camera-0,05</v>
      </c>
      <c r="D1027" s="3">
        <f t="shared" si="33"/>
        <v>0.5</v>
      </c>
      <c r="E1027" s="4">
        <f>_xlfn.NUMBERVALUE(Test_Length_Start[[#This Row],[Column2]])</f>
        <v>83.515152936499504</v>
      </c>
      <c r="F1027" s="4">
        <f>_xlfn.NUMBERVALUE(Test_Length_Start[[#This Row],[Column3]])</f>
        <v>3.7769005279060401</v>
      </c>
      <c r="G1027" s="4">
        <f>_xlfn.NUMBERVALUE(Test_Length_Start[[#This Row],[Column4]])</f>
        <v>5.2997932119347099E-2</v>
      </c>
      <c r="H1027" s="4">
        <f>_xlfn.NUMBERVALUE(Test_Length_Start[[#This Row],[Column5]])</f>
        <v>0.113108010358398</v>
      </c>
      <c r="I1027" s="4">
        <f>_xlfn.NUMBERVALUE(Test_Length_Start[[#This Row],[Column6]])</f>
        <v>1.7599786972807799E-2</v>
      </c>
      <c r="J1027" s="4">
        <f>_xlfn.NUMBERVALUE(Test_Length_Start[[#This Row],[Column7]])</f>
        <v>7.9016895272970497E-2</v>
      </c>
      <c r="K1027" s="4">
        <f>_xlfn.NUMBERVALUE(Test_Length_Start[[#This Row],[Column12]])</f>
        <v>6.6158528720261502</v>
      </c>
      <c r="L1027" s="8">
        <f>_xlfn.NUMBERVALUE(Test_Length_Start[[#This Row],[Column10]])</f>
        <v>0.48062962290677202</v>
      </c>
      <c r="M1027" s="4">
        <f>_xlfn.NUMBERVALUE(Test_Length_Start[[#This Row],[Column11]])</f>
        <v>0.50956191509291504</v>
      </c>
      <c r="N1027" s="8">
        <f>Tableau2[[#This Row],[Longueur manquante]]-(6-Tableau2[[#This Row],[longueur]])</f>
        <v>-1.7135375570010449</v>
      </c>
    </row>
    <row r="1028" spans="2:14" x14ac:dyDescent="0.25">
      <c r="B1028" s="3" t="str">
        <f t="shared" si="32"/>
        <v>18</v>
      </c>
      <c r="C1028" s="4" t="str">
        <f>Test_Length_Start[[#This Row],[Column1]]</f>
        <v>18-Camera-0,05</v>
      </c>
      <c r="D1028" s="3">
        <f t="shared" si="33"/>
        <v>0.5</v>
      </c>
      <c r="E1028" s="4">
        <f>_xlfn.NUMBERVALUE(Test_Length_Start[[#This Row],[Column2]])</f>
        <v>72.178191240700301</v>
      </c>
      <c r="F1028" s="4">
        <f>_xlfn.NUMBERVALUE(Test_Length_Start[[#This Row],[Column3]])</f>
        <v>3.7430909980334599</v>
      </c>
      <c r="G1028" s="4">
        <f>_xlfn.NUMBERVALUE(Test_Length_Start[[#This Row],[Column4]])</f>
        <v>8.87041368968991E-2</v>
      </c>
      <c r="H1028" s="4">
        <f>_xlfn.NUMBERVALUE(Test_Length_Start[[#This Row],[Column5]])</f>
        <v>0.146033991534473</v>
      </c>
      <c r="I1028" s="4">
        <f>_xlfn.NUMBERVALUE(Test_Length_Start[[#This Row],[Column6]])</f>
        <v>7.1984777834400798E-2</v>
      </c>
      <c r="J1028" s="4">
        <f>_xlfn.NUMBERVALUE(Test_Length_Start[[#This Row],[Column7]])</f>
        <v>0.119329278833636</v>
      </c>
      <c r="K1028" s="4">
        <f>_xlfn.NUMBERVALUE(Test_Length_Start[[#This Row],[Column12]])</f>
        <v>6.73164617503061</v>
      </c>
      <c r="L1028" s="8">
        <f>_xlfn.NUMBERVALUE(Test_Length_Start[[#This Row],[Column10]])</f>
        <v>0.297117002591196</v>
      </c>
      <c r="M1028" s="4">
        <f>_xlfn.NUMBERVALUE(Test_Length_Start[[#This Row],[Column11]])</f>
        <v>0.55598264692447696</v>
      </c>
      <c r="N1028" s="8">
        <f>Tableau2[[#This Row],[Longueur manquante]]-(6-Tableau2[[#This Row],[longueur]])</f>
        <v>-1.7009263550420632</v>
      </c>
    </row>
    <row r="1029" spans="2:14" x14ac:dyDescent="0.25">
      <c r="B1029" s="3" t="str">
        <f t="shared" si="32"/>
        <v>18</v>
      </c>
      <c r="C1029" s="4" t="str">
        <f>Test_Length_Start[[#This Row],[Column1]]</f>
        <v>18-Camera-0,05</v>
      </c>
      <c r="D1029" s="3">
        <f t="shared" si="33"/>
        <v>0.5</v>
      </c>
      <c r="E1029" s="4">
        <f>_xlfn.NUMBERVALUE(Test_Length_Start[[#This Row],[Column2]])</f>
        <v>89.750235232158602</v>
      </c>
      <c r="F1029" s="4">
        <f>_xlfn.NUMBERVALUE(Test_Length_Start[[#This Row],[Column3]])</f>
        <v>3.84787145350138</v>
      </c>
      <c r="G1029" s="4">
        <f>_xlfn.NUMBERVALUE(Test_Length_Start[[#This Row],[Column4]])</f>
        <v>6.0381942575889899E-2</v>
      </c>
      <c r="H1029" s="4">
        <f>_xlfn.NUMBERVALUE(Test_Length_Start[[#This Row],[Column5]])</f>
        <v>9.4238152080329804E-2</v>
      </c>
      <c r="I1029" s="4">
        <f>_xlfn.NUMBERVALUE(Test_Length_Start[[#This Row],[Column6]])</f>
        <v>4.0675758013581503E-2</v>
      </c>
      <c r="J1029" s="4">
        <f>_xlfn.NUMBERVALUE(Test_Length_Start[[#This Row],[Column7]])</f>
        <v>9.1705112399060901E-2</v>
      </c>
      <c r="K1029" s="4">
        <f>_xlfn.NUMBERVALUE(Test_Length_Start[[#This Row],[Column12]])</f>
        <v>6.6718258359469402</v>
      </c>
      <c r="L1029" s="8">
        <f>_xlfn.NUMBERVALUE(Test_Length_Start[[#This Row],[Column10]])</f>
        <v>0.19154390862982101</v>
      </c>
      <c r="M1029" s="4">
        <f>_xlfn.NUMBERVALUE(Test_Length_Start[[#This Row],[Column11]])</f>
        <v>0.30341600442022498</v>
      </c>
      <c r="N1029" s="8">
        <f>Tableau2[[#This Row],[Longueur manquante]]-(6-Tableau2[[#This Row],[longueur]])</f>
        <v>-1.848712542078395</v>
      </c>
    </row>
    <row r="1030" spans="2:14" x14ac:dyDescent="0.25">
      <c r="B1030" s="3" t="str">
        <f t="shared" si="32"/>
        <v>18</v>
      </c>
      <c r="C1030" s="4" t="str">
        <f>Test_Length_Start[[#This Row],[Column1]]</f>
        <v>18-Camera-0,05</v>
      </c>
      <c r="D1030" s="3">
        <f t="shared" si="33"/>
        <v>0.5</v>
      </c>
      <c r="E1030" s="4">
        <f>_xlfn.NUMBERVALUE(Test_Length_Start[[#This Row],[Column2]])</f>
        <v>87.057788352852299</v>
      </c>
      <c r="F1030" s="4">
        <f>_xlfn.NUMBERVALUE(Test_Length_Start[[#This Row],[Column3]])</f>
        <v>3.7380435971488</v>
      </c>
      <c r="G1030" s="4">
        <f>_xlfn.NUMBERVALUE(Test_Length_Start[[#This Row],[Column4]])</f>
        <v>4.0836903590121001E-2</v>
      </c>
      <c r="H1030" s="4">
        <f>_xlfn.NUMBERVALUE(Test_Length_Start[[#This Row],[Column5]])</f>
        <v>8.2300804482695195E-2</v>
      </c>
      <c r="I1030" s="4">
        <f>_xlfn.NUMBERVALUE(Test_Length_Start[[#This Row],[Column6]])</f>
        <v>2.68996126861685E-2</v>
      </c>
      <c r="J1030" s="4">
        <f>_xlfn.NUMBERVALUE(Test_Length_Start[[#This Row],[Column7]])</f>
        <v>7.4019970433871304E-2</v>
      </c>
      <c r="K1030" s="4">
        <f>_xlfn.NUMBERVALUE(Test_Length_Start[[#This Row],[Column12]])</f>
        <v>6.5624966939212701</v>
      </c>
      <c r="L1030" s="8">
        <f>_xlfn.NUMBERVALUE(Test_Length_Start[[#This Row],[Column10]])</f>
        <v>0.14277735418391399</v>
      </c>
      <c r="M1030" s="4">
        <f>_xlfn.NUMBERVALUE(Test_Length_Start[[#This Row],[Column11]])</f>
        <v>0.29711037238642102</v>
      </c>
      <c r="N1030" s="8">
        <f>Tableau2[[#This Row],[Longueur manquante]]-(6-Tableau2[[#This Row],[longueur]])</f>
        <v>-1.964846030464779</v>
      </c>
    </row>
    <row r="1031" spans="2:14" x14ac:dyDescent="0.25">
      <c r="B1031" s="3" t="str">
        <f t="shared" si="32"/>
        <v>18</v>
      </c>
      <c r="C1031" s="4" t="str">
        <f>Test_Length_Start[[#This Row],[Column1]]</f>
        <v>18-Camera-0,05</v>
      </c>
      <c r="D1031" s="3">
        <f t="shared" si="33"/>
        <v>0.5</v>
      </c>
      <c r="E1031" s="4">
        <f>_xlfn.NUMBERVALUE(Test_Length_Start[[#This Row],[Column2]])</f>
        <v>79.069383926996096</v>
      </c>
      <c r="F1031" s="4">
        <f>_xlfn.NUMBERVALUE(Test_Length_Start[[#This Row],[Column3]])</f>
        <v>3.6606464176185902</v>
      </c>
      <c r="G1031" s="4">
        <f>_xlfn.NUMBERVALUE(Test_Length_Start[[#This Row],[Column4]])</f>
        <v>0.16556621100039501</v>
      </c>
      <c r="H1031" s="4">
        <f>_xlfn.NUMBERVALUE(Test_Length_Start[[#This Row],[Column5]])</f>
        <v>0.18833123473400801</v>
      </c>
      <c r="I1031" s="4">
        <f>_xlfn.NUMBERVALUE(Test_Length_Start[[#This Row],[Column6]])</f>
        <v>0.116725546707593</v>
      </c>
      <c r="J1031" s="4">
        <f>_xlfn.NUMBERVALUE(Test_Length_Start[[#This Row],[Column7]])</f>
        <v>0.15098349597518401</v>
      </c>
      <c r="K1031" s="4">
        <f>_xlfn.NUMBERVALUE(Test_Length_Start[[#This Row],[Column12]])</f>
        <v>7.1072672809241304</v>
      </c>
      <c r="L1031" s="8">
        <f>_xlfn.NUMBERVALUE(Test_Length_Start[[#This Row],[Column10]])</f>
        <v>0.51246996059070404</v>
      </c>
      <c r="M1031" s="4">
        <f>_xlfn.NUMBERVALUE(Test_Length_Start[[#This Row],[Column11]])</f>
        <v>0.51263353241815701</v>
      </c>
      <c r="N1031" s="8">
        <f>Tableau2[[#This Row],[Longueur manquante]]-(6-Tableau2[[#This Row],[longueur]])</f>
        <v>-1.8267200499632528</v>
      </c>
    </row>
    <row r="1032" spans="2:14" x14ac:dyDescent="0.25">
      <c r="B1032" s="3" t="str">
        <f t="shared" si="32"/>
        <v>18</v>
      </c>
      <c r="C1032" s="4" t="str">
        <f>Test_Length_Start[[#This Row],[Column1]]</f>
        <v>18-Camera-0,05</v>
      </c>
      <c r="D1032" s="3">
        <f t="shared" si="33"/>
        <v>0.5</v>
      </c>
      <c r="E1032" s="4">
        <f>_xlfn.NUMBERVALUE(Test_Length_Start[[#This Row],[Column2]])</f>
        <v>52.501389503438197</v>
      </c>
      <c r="F1032" s="4">
        <f>_xlfn.NUMBERVALUE(Test_Length_Start[[#This Row],[Column3]])</f>
        <v>3.7306632184398998</v>
      </c>
      <c r="G1032" s="4">
        <f>_xlfn.NUMBERVALUE(Test_Length_Start[[#This Row],[Column4]])</f>
        <v>6.7754857950625802E-2</v>
      </c>
      <c r="H1032" s="4">
        <f>_xlfn.NUMBERVALUE(Test_Length_Start[[#This Row],[Column5]])</f>
        <v>0.110856674080807</v>
      </c>
      <c r="I1032" s="4">
        <f>_xlfn.NUMBERVALUE(Test_Length_Start[[#This Row],[Column6]])</f>
        <v>4.6835595522735599E-2</v>
      </c>
      <c r="J1032" s="4">
        <f>_xlfn.NUMBERVALUE(Test_Length_Start[[#This Row],[Column7]])</f>
        <v>0.10130967107538701</v>
      </c>
      <c r="K1032" s="4">
        <f>_xlfn.NUMBERVALUE(Test_Length_Start[[#This Row],[Column12]])</f>
        <v>7.3644679209683002</v>
      </c>
      <c r="L1032" s="8">
        <f>_xlfn.NUMBERVALUE(Test_Length_Start[[#This Row],[Column10]])</f>
        <v>0.21838741087105401</v>
      </c>
      <c r="M1032" s="4">
        <f>_xlfn.NUMBERVALUE(Test_Length_Start[[#This Row],[Column11]])</f>
        <v>0.34137979471783703</v>
      </c>
      <c r="N1032" s="8">
        <f>Tableau2[[#This Row],[Longueur manquante]]-(6-Tableau2[[#This Row],[longueur]])</f>
        <v>-1.9279569868422632</v>
      </c>
    </row>
    <row r="1033" spans="2:14" x14ac:dyDescent="0.25">
      <c r="B1033" s="3" t="str">
        <f t="shared" si="32"/>
        <v>18</v>
      </c>
      <c r="C1033" s="4" t="str">
        <f>Test_Length_Start[[#This Row],[Column1]]</f>
        <v>18-Camera-0,05</v>
      </c>
      <c r="D1033" s="3">
        <f t="shared" si="33"/>
        <v>0.5</v>
      </c>
      <c r="E1033" s="4">
        <f>_xlfn.NUMBERVALUE(Test_Length_Start[[#This Row],[Column2]])</f>
        <v>85.973156904743504</v>
      </c>
      <c r="F1033" s="4">
        <f>_xlfn.NUMBERVALUE(Test_Length_Start[[#This Row],[Column3]])</f>
        <v>3.8998602375526601</v>
      </c>
      <c r="G1033" s="4">
        <f>_xlfn.NUMBERVALUE(Test_Length_Start[[#This Row],[Column4]])</f>
        <v>2.10970165010433E-2</v>
      </c>
      <c r="H1033" s="4">
        <f>_xlfn.NUMBERVALUE(Test_Length_Start[[#This Row],[Column5]])</f>
        <v>6.7673061198284007E-2</v>
      </c>
      <c r="I1033" s="4">
        <f>_xlfn.NUMBERVALUE(Test_Length_Start[[#This Row],[Column6]])</f>
        <v>1.64467667191413E-2</v>
      </c>
      <c r="J1033" s="4">
        <f>_xlfn.NUMBERVALUE(Test_Length_Start[[#This Row],[Column7]])</f>
        <v>5.2563202738848902E-2</v>
      </c>
      <c r="K1033" s="4">
        <f>_xlfn.NUMBERVALUE(Test_Length_Start[[#This Row],[Column12]])</f>
        <v>7.1288438000483403</v>
      </c>
      <c r="L1033" s="8">
        <f>_xlfn.NUMBERVALUE(Test_Length_Start[[#This Row],[Column10]])</f>
        <v>7.6800517557060105E-2</v>
      </c>
      <c r="M1033" s="4">
        <f>_xlfn.NUMBERVALUE(Test_Length_Start[[#This Row],[Column11]])</f>
        <v>0.29861877562367301</v>
      </c>
      <c r="N1033" s="8">
        <f>Tableau2[[#This Row],[Longueur manquante]]-(6-Tableau2[[#This Row],[longueur]])</f>
        <v>-1.8015209868236668</v>
      </c>
    </row>
    <row r="1034" spans="2:14" x14ac:dyDescent="0.25">
      <c r="B1034" s="3" t="str">
        <f t="shared" si="32"/>
        <v>18</v>
      </c>
      <c r="C1034" s="4" t="str">
        <f>Test_Length_Start[[#This Row],[Column1]]</f>
        <v>18-Camera-0,05</v>
      </c>
      <c r="D1034" s="3">
        <f t="shared" si="33"/>
        <v>0.5</v>
      </c>
      <c r="E1034" s="4">
        <f>_xlfn.NUMBERVALUE(Test_Length_Start[[#This Row],[Column2]])</f>
        <v>85.369490718195706</v>
      </c>
      <c r="F1034" s="4">
        <f>_xlfn.NUMBERVALUE(Test_Length_Start[[#This Row],[Column3]])</f>
        <v>3.6330862733673501</v>
      </c>
      <c r="G1034" s="4">
        <f>_xlfn.NUMBERVALUE(Test_Length_Start[[#This Row],[Column4]])</f>
        <v>3.13666452875076E-2</v>
      </c>
      <c r="H1034" s="4">
        <f>_xlfn.NUMBERVALUE(Test_Length_Start[[#This Row],[Column5]])</f>
        <v>9.9353973853844105E-2</v>
      </c>
      <c r="I1034" s="4">
        <f>_xlfn.NUMBERVALUE(Test_Length_Start[[#This Row],[Column6]])</f>
        <v>2.6524606500983299E-2</v>
      </c>
      <c r="J1034" s="4">
        <f>_xlfn.NUMBERVALUE(Test_Length_Start[[#This Row],[Column7]])</f>
        <v>7.3424415871300594E-2</v>
      </c>
      <c r="K1034" s="4">
        <f>_xlfn.NUMBERVALUE(Test_Length_Start[[#This Row],[Column12]])</f>
        <v>7.6929048009915197</v>
      </c>
      <c r="L1034" s="8">
        <f>_xlfn.NUMBERVALUE(Test_Length_Start[[#This Row],[Column10]])</f>
        <v>9.6203722055972093E-2</v>
      </c>
      <c r="M1034" s="4">
        <f>_xlfn.NUMBERVALUE(Test_Length_Start[[#This Row],[Column11]])</f>
        <v>0.52140153214307705</v>
      </c>
      <c r="N1034" s="8">
        <f>Tableau2[[#This Row],[Longueur manquante]]-(6-Tableau2[[#This Row],[longueur]])</f>
        <v>-1.8455121944895727</v>
      </c>
    </row>
    <row r="1035" spans="2:14" x14ac:dyDescent="0.25">
      <c r="B1035" s="3" t="str">
        <f t="shared" si="32"/>
        <v>18</v>
      </c>
      <c r="C1035" s="4" t="str">
        <f>Test_Length_Start[[#This Row],[Column1]]</f>
        <v>18-Camera-0,05</v>
      </c>
      <c r="D1035" s="3">
        <f t="shared" si="33"/>
        <v>0.5</v>
      </c>
      <c r="E1035" s="4">
        <f>_xlfn.NUMBERVALUE(Test_Length_Start[[#This Row],[Column2]])</f>
        <v>79.409120238841197</v>
      </c>
      <c r="F1035" s="4">
        <f>_xlfn.NUMBERVALUE(Test_Length_Start[[#This Row],[Column3]])</f>
        <v>3.67529462941908</v>
      </c>
      <c r="G1035" s="4">
        <f>_xlfn.NUMBERVALUE(Test_Length_Start[[#This Row],[Column4]])</f>
        <v>6.5149802842577695E-2</v>
      </c>
      <c r="H1035" s="4">
        <f>_xlfn.NUMBERVALUE(Test_Length_Start[[#This Row],[Column5]])</f>
        <v>0.11640610557801399</v>
      </c>
      <c r="I1035" s="4">
        <f>_xlfn.NUMBERVALUE(Test_Length_Start[[#This Row],[Column6]])</f>
        <v>5.4965095042083502E-2</v>
      </c>
      <c r="J1035" s="4">
        <f>_xlfn.NUMBERVALUE(Test_Length_Start[[#This Row],[Column7]])</f>
        <v>0.102770404699297</v>
      </c>
      <c r="K1035" s="4">
        <f>_xlfn.NUMBERVALUE(Test_Length_Start[[#This Row],[Column12]])</f>
        <v>7.1998121599899596</v>
      </c>
      <c r="L1035" s="8">
        <f>_xlfn.NUMBERVALUE(Test_Length_Start[[#This Row],[Column10]])</f>
        <v>0.18419760558474299</v>
      </c>
      <c r="M1035" s="4">
        <f>_xlfn.NUMBERVALUE(Test_Length_Start[[#This Row],[Column11]])</f>
        <v>0.50377019215952901</v>
      </c>
      <c r="N1035" s="8">
        <f>Tableau2[[#This Row],[Longueur manquante]]-(6-Tableau2[[#This Row],[longueur]])</f>
        <v>-1.820935178421391</v>
      </c>
    </row>
    <row r="1036" spans="2:14" x14ac:dyDescent="0.25">
      <c r="B1036" s="3" t="str">
        <f t="shared" si="32"/>
        <v>18</v>
      </c>
      <c r="C1036" s="4" t="str">
        <f>Test_Length_Start[[#This Row],[Column1]]</f>
        <v>18-Camera-0,05</v>
      </c>
      <c r="D1036" s="3">
        <f t="shared" si="33"/>
        <v>0.5</v>
      </c>
      <c r="E1036" s="4">
        <f>_xlfn.NUMBERVALUE(Test_Length_Start[[#This Row],[Column2]])</f>
        <v>70.999344170886602</v>
      </c>
      <c r="F1036" s="4">
        <f>_xlfn.NUMBERVALUE(Test_Length_Start[[#This Row],[Column3]])</f>
        <v>3.8246092589080001</v>
      </c>
      <c r="G1036" s="4">
        <f>_xlfn.NUMBERVALUE(Test_Length_Start[[#This Row],[Column4]])</f>
        <v>6.9896264713604897E-2</v>
      </c>
      <c r="H1036" s="4">
        <f>_xlfn.NUMBERVALUE(Test_Length_Start[[#This Row],[Column5]])</f>
        <v>0.114140020179773</v>
      </c>
      <c r="I1036" s="4">
        <f>_xlfn.NUMBERVALUE(Test_Length_Start[[#This Row],[Column6]])</f>
        <v>5.5798999846179198E-2</v>
      </c>
      <c r="J1036" s="4">
        <f>_xlfn.NUMBERVALUE(Test_Length_Start[[#This Row],[Column7]])</f>
        <v>8.5534451904074493E-2</v>
      </c>
      <c r="K1036" s="4">
        <f>_xlfn.NUMBERVALUE(Test_Length_Start[[#This Row],[Column12]])</f>
        <v>6.6440601019421504</v>
      </c>
      <c r="L1036" s="8">
        <f>_xlfn.NUMBERVALUE(Test_Length_Start[[#This Row],[Column10]])</f>
        <v>0.44585742583965399</v>
      </c>
      <c r="M1036" s="4">
        <f>_xlfn.NUMBERVALUE(Test_Length_Start[[#This Row],[Column11]])</f>
        <v>0.49982377444717302</v>
      </c>
      <c r="N1036" s="8">
        <f>Tableau2[[#This Row],[Longueur manquante]]-(6-Tableau2[[#This Row],[longueur]])</f>
        <v>-1.675566966644827</v>
      </c>
    </row>
    <row r="1037" spans="2:14" x14ac:dyDescent="0.25">
      <c r="B1037" s="3" t="str">
        <f t="shared" si="32"/>
        <v>18</v>
      </c>
      <c r="C1037" s="4" t="str">
        <f>Test_Length_Start[[#This Row],[Column1]]</f>
        <v>18-Camera-0,05</v>
      </c>
      <c r="D1037" s="3">
        <f t="shared" si="33"/>
        <v>0.5</v>
      </c>
      <c r="E1037" s="4">
        <f>_xlfn.NUMBERVALUE(Test_Length_Start[[#This Row],[Column2]])</f>
        <v>54.395997820374397</v>
      </c>
      <c r="F1037" s="4">
        <f>_xlfn.NUMBERVALUE(Test_Length_Start[[#This Row],[Column3]])</f>
        <v>3.7309444250918702</v>
      </c>
      <c r="G1037" s="4">
        <f>_xlfn.NUMBERVALUE(Test_Length_Start[[#This Row],[Column4]])</f>
        <v>5.7840354868390197E-2</v>
      </c>
      <c r="H1037" s="4">
        <f>_xlfn.NUMBERVALUE(Test_Length_Start[[#This Row],[Column5]])</f>
        <v>0.122012677010613</v>
      </c>
      <c r="I1037" s="4">
        <f>_xlfn.NUMBERVALUE(Test_Length_Start[[#This Row],[Column6]])</f>
        <v>4.5063636875120501E-2</v>
      </c>
      <c r="J1037" s="4">
        <f>_xlfn.NUMBERVALUE(Test_Length_Start[[#This Row],[Column7]])</f>
        <v>8.9115880342672801E-2</v>
      </c>
      <c r="K1037" s="4">
        <f>_xlfn.NUMBERVALUE(Test_Length_Start[[#This Row],[Column12]])</f>
        <v>7.62288855505175</v>
      </c>
      <c r="L1037" s="8">
        <f>_xlfn.NUMBERVALUE(Test_Length_Start[[#This Row],[Column10]])</f>
        <v>0.41463789068972201</v>
      </c>
      <c r="M1037" s="4">
        <f>_xlfn.NUMBERVALUE(Test_Length_Start[[#This Row],[Column11]])</f>
        <v>0.53595072688769696</v>
      </c>
      <c r="N1037" s="8">
        <f>Tableau2[[#This Row],[Longueur manquante]]-(6-Tableau2[[#This Row],[longueur]])</f>
        <v>-1.733104848020433</v>
      </c>
    </row>
    <row r="1038" spans="2:14" x14ac:dyDescent="0.25">
      <c r="B1038" s="3" t="str">
        <f t="shared" si="32"/>
        <v>18</v>
      </c>
      <c r="C1038" s="4" t="str">
        <f>Test_Length_Start[[#This Row],[Column1]]</f>
        <v>18-Camera-0,05</v>
      </c>
      <c r="D1038" s="3">
        <f t="shared" si="33"/>
        <v>0.5</v>
      </c>
      <c r="E1038" s="4">
        <f>_xlfn.NUMBERVALUE(Test_Length_Start[[#This Row],[Column2]])</f>
        <v>86.527086101966304</v>
      </c>
      <c r="F1038" s="4">
        <f>_xlfn.NUMBERVALUE(Test_Length_Start[[#This Row],[Column3]])</f>
        <v>3.7814797772211599</v>
      </c>
      <c r="G1038" s="4">
        <f>_xlfn.NUMBERVALUE(Test_Length_Start[[#This Row],[Column4]])</f>
        <v>3.5537836716287498E-2</v>
      </c>
      <c r="H1038" s="4">
        <f>_xlfn.NUMBERVALUE(Test_Length_Start[[#This Row],[Column5]])</f>
        <v>8.2663769562251799E-2</v>
      </c>
      <c r="I1038" s="4">
        <f>_xlfn.NUMBERVALUE(Test_Length_Start[[#This Row],[Column6]])</f>
        <v>2.8899309530450799E-2</v>
      </c>
      <c r="J1038" s="4">
        <f>_xlfn.NUMBERVALUE(Test_Length_Start[[#This Row],[Column7]])</f>
        <v>7.0130872510738698E-2</v>
      </c>
      <c r="K1038" s="4">
        <f>_xlfn.NUMBERVALUE(Test_Length_Start[[#This Row],[Column12]])</f>
        <v>7.2106239380082098</v>
      </c>
      <c r="L1038" s="8">
        <f>_xlfn.NUMBERVALUE(Test_Length_Start[[#This Row],[Column10]])</f>
        <v>9.2514567410749302E-2</v>
      </c>
      <c r="M1038" s="4">
        <f>_xlfn.NUMBERVALUE(Test_Length_Start[[#This Row],[Column11]])</f>
        <v>0.33347019551212398</v>
      </c>
      <c r="N1038" s="8">
        <f>Tableau2[[#This Row],[Longueur manquante]]-(6-Tableau2[[#This Row],[longueur]])</f>
        <v>-1.8850500272667161</v>
      </c>
    </row>
    <row r="1039" spans="2:14" x14ac:dyDescent="0.25">
      <c r="B1039" s="3" t="str">
        <f t="shared" si="32"/>
        <v>18</v>
      </c>
      <c r="C1039" s="4" t="str">
        <f>Test_Length_Start[[#This Row],[Column1]]</f>
        <v>18-Camera-0,05</v>
      </c>
      <c r="D1039" s="3">
        <f t="shared" si="33"/>
        <v>0.5</v>
      </c>
      <c r="E1039" s="4">
        <f>_xlfn.NUMBERVALUE(Test_Length_Start[[#This Row],[Column2]])</f>
        <v>84.730189227639897</v>
      </c>
      <c r="F1039" s="4">
        <f>_xlfn.NUMBERVALUE(Test_Length_Start[[#This Row],[Column3]])</f>
        <v>4.1108180822331102</v>
      </c>
      <c r="G1039" s="4">
        <f>_xlfn.NUMBERVALUE(Test_Length_Start[[#This Row],[Column4]])</f>
        <v>0.11456235141632699</v>
      </c>
      <c r="H1039" s="4">
        <f>_xlfn.NUMBERVALUE(Test_Length_Start[[#This Row],[Column5]])</f>
        <v>0.13324102762881099</v>
      </c>
      <c r="I1039" s="4">
        <f>_xlfn.NUMBERVALUE(Test_Length_Start[[#This Row],[Column6]])</f>
        <v>7.3950180328351101E-2</v>
      </c>
      <c r="J1039" s="4">
        <f>_xlfn.NUMBERVALUE(Test_Length_Start[[#This Row],[Column7]])</f>
        <v>0.107441115940937</v>
      </c>
      <c r="K1039" s="4">
        <f>_xlfn.NUMBERVALUE(Test_Length_Start[[#This Row],[Column12]])</f>
        <v>7.6635870130266897</v>
      </c>
      <c r="L1039" s="8">
        <f>_xlfn.NUMBERVALUE(Test_Length_Start[[#This Row],[Column10]])</f>
        <v>0.40327762992289501</v>
      </c>
      <c r="M1039" s="4">
        <f>_xlfn.NUMBERVALUE(Test_Length_Start[[#This Row],[Column11]])</f>
        <v>0.46475126712422699</v>
      </c>
      <c r="N1039" s="8">
        <f>Tableau2[[#This Row],[Longueur manquante]]-(6-Tableau2[[#This Row],[longueur]])</f>
        <v>-1.4244306506426629</v>
      </c>
    </row>
    <row r="1040" spans="2:14" x14ac:dyDescent="0.25">
      <c r="B1040" s="3" t="str">
        <f t="shared" si="32"/>
        <v>18</v>
      </c>
      <c r="C1040" s="4" t="str">
        <f>Test_Length_Start[[#This Row],[Column1]]</f>
        <v>18-Camera-0,05</v>
      </c>
      <c r="D1040" s="3">
        <f t="shared" si="33"/>
        <v>0.5</v>
      </c>
      <c r="E1040" s="4">
        <f>_xlfn.NUMBERVALUE(Test_Length_Start[[#This Row],[Column2]])</f>
        <v>73.4071010864794</v>
      </c>
      <c r="F1040" s="4">
        <f>_xlfn.NUMBERVALUE(Test_Length_Start[[#This Row],[Column3]])</f>
        <v>3.7577517376730198</v>
      </c>
      <c r="G1040" s="4">
        <f>_xlfn.NUMBERVALUE(Test_Length_Start[[#This Row],[Column4]])</f>
        <v>5.1784346476023098E-2</v>
      </c>
      <c r="H1040" s="4">
        <f>_xlfn.NUMBERVALUE(Test_Length_Start[[#This Row],[Column5]])</f>
        <v>9.3349789653385903E-2</v>
      </c>
      <c r="I1040" s="4">
        <f>_xlfn.NUMBERVALUE(Test_Length_Start[[#This Row],[Column6]])</f>
        <v>4.9776286786525903E-2</v>
      </c>
      <c r="J1040" s="4">
        <f>_xlfn.NUMBERVALUE(Test_Length_Start[[#This Row],[Column7]])</f>
        <v>8.6380323194928804E-2</v>
      </c>
      <c r="K1040" s="4">
        <f>_xlfn.NUMBERVALUE(Test_Length_Start[[#This Row],[Column12]])</f>
        <v>6.9017764430027402</v>
      </c>
      <c r="L1040" s="8">
        <f>_xlfn.NUMBERVALUE(Test_Length_Start[[#This Row],[Column10]])</f>
        <v>0.12594789932282299</v>
      </c>
      <c r="M1040" s="4">
        <f>_xlfn.NUMBERVALUE(Test_Length_Start[[#This Row],[Column11]])</f>
        <v>0.30887210319686198</v>
      </c>
      <c r="N1040" s="8">
        <f>Tableau2[[#This Row],[Longueur manquante]]-(6-Tableau2[[#This Row],[longueur]])</f>
        <v>-1.9333761591301182</v>
      </c>
    </row>
    <row r="1041" spans="2:14" x14ac:dyDescent="0.25">
      <c r="B1041" s="3" t="str">
        <f t="shared" si="32"/>
        <v>18</v>
      </c>
      <c r="C1041" s="4" t="str">
        <f>Test_Length_Start[[#This Row],[Column1]]</f>
        <v>18-Camera-0,05</v>
      </c>
      <c r="D1041" s="3">
        <f t="shared" si="33"/>
        <v>0.5</v>
      </c>
      <c r="E1041" s="4">
        <f>_xlfn.NUMBERVALUE(Test_Length_Start[[#This Row],[Column2]])</f>
        <v>83.880949256793301</v>
      </c>
      <c r="F1041" s="4">
        <f>_xlfn.NUMBERVALUE(Test_Length_Start[[#This Row],[Column3]])</f>
        <v>4.1026732233750796</v>
      </c>
      <c r="G1041" s="4">
        <f>_xlfn.NUMBERVALUE(Test_Length_Start[[#This Row],[Column4]])</f>
        <v>4.6031904131763599E-2</v>
      </c>
      <c r="H1041" s="4">
        <f>_xlfn.NUMBERVALUE(Test_Length_Start[[#This Row],[Column5]])</f>
        <v>8.7745374283257002E-2</v>
      </c>
      <c r="I1041" s="4">
        <f>_xlfn.NUMBERVALUE(Test_Length_Start[[#This Row],[Column6]])</f>
        <v>2.2253482146950099E-2</v>
      </c>
      <c r="J1041" s="4">
        <f>_xlfn.NUMBERVALUE(Test_Length_Start[[#This Row],[Column7]])</f>
        <v>6.5622252105859605E-2</v>
      </c>
      <c r="K1041" s="4">
        <f>_xlfn.NUMBERVALUE(Test_Length_Start[[#This Row],[Column12]])</f>
        <v>7.2708689230494201</v>
      </c>
      <c r="L1041" s="8">
        <f>_xlfn.NUMBERVALUE(Test_Length_Start[[#This Row],[Column10]])</f>
        <v>0.392367152439346</v>
      </c>
      <c r="M1041" s="4">
        <f>_xlfn.NUMBERVALUE(Test_Length_Start[[#This Row],[Column11]])</f>
        <v>0.39281112641823002</v>
      </c>
      <c r="N1041" s="8">
        <f>Tableau2[[#This Row],[Longueur manquante]]-(6-Tableau2[[#This Row],[longueur]])</f>
        <v>-1.5045156502066903</v>
      </c>
    </row>
    <row r="1042" spans="2:14" x14ac:dyDescent="0.25">
      <c r="B1042" s="3" t="str">
        <f t="shared" si="32"/>
        <v>18</v>
      </c>
      <c r="C1042" s="4" t="str">
        <f>Test_Length_Start[[#This Row],[Column1]]</f>
        <v>18-Camera-0,1</v>
      </c>
      <c r="D1042" s="3">
        <f t="shared" si="33"/>
        <v>1</v>
      </c>
      <c r="E1042" s="4">
        <f>_xlfn.NUMBERVALUE(Test_Length_Start[[#This Row],[Column2]])</f>
        <v>78.050152774116995</v>
      </c>
      <c r="F1042" s="4">
        <f>_xlfn.NUMBERVALUE(Test_Length_Start[[#This Row],[Column3]])</f>
        <v>3.7690179802498598</v>
      </c>
      <c r="G1042" s="4">
        <f>_xlfn.NUMBERVALUE(Test_Length_Start[[#This Row],[Column4]])</f>
        <v>9.0446215588275106E-2</v>
      </c>
      <c r="H1042" s="4">
        <f>_xlfn.NUMBERVALUE(Test_Length_Start[[#This Row],[Column5]])</f>
        <v>0.136337428267438</v>
      </c>
      <c r="I1042" s="4">
        <f>_xlfn.NUMBERVALUE(Test_Length_Start[[#This Row],[Column6]])</f>
        <v>7.1012678474468793E-2</v>
      </c>
      <c r="J1042" s="4">
        <f>_xlfn.NUMBERVALUE(Test_Length_Start[[#This Row],[Column7]])</f>
        <v>0.120351078349718</v>
      </c>
      <c r="K1042" s="4">
        <f>_xlfn.NUMBERVALUE(Test_Length_Start[[#This Row],[Column12]])</f>
        <v>6.0949301529908499</v>
      </c>
      <c r="L1042" s="8">
        <f>_xlfn.NUMBERVALUE(Test_Length_Start[[#This Row],[Column10]])</f>
        <v>0.30219513292863798</v>
      </c>
      <c r="M1042" s="4">
        <f>_xlfn.NUMBERVALUE(Test_Length_Start[[#This Row],[Column11]])</f>
        <v>0.38004540719386798</v>
      </c>
      <c r="N1042" s="8">
        <f>Tableau2[[#This Row],[Longueur manquante]]-(6-Tableau2[[#This Row],[longueur]])</f>
        <v>-1.8509366125562723</v>
      </c>
    </row>
    <row r="1043" spans="2:14" x14ac:dyDescent="0.25">
      <c r="B1043" s="3" t="str">
        <f t="shared" si="32"/>
        <v>18</v>
      </c>
      <c r="C1043" s="4" t="str">
        <f>Test_Length_Start[[#This Row],[Column1]]</f>
        <v>18-Camera-0,1</v>
      </c>
      <c r="D1043" s="3">
        <f t="shared" si="33"/>
        <v>1</v>
      </c>
      <c r="E1043" s="4">
        <f>_xlfn.NUMBERVALUE(Test_Length_Start[[#This Row],[Column2]])</f>
        <v>78.357788744602004</v>
      </c>
      <c r="F1043" s="4">
        <f>_xlfn.NUMBERVALUE(Test_Length_Start[[#This Row],[Column3]])</f>
        <v>3.8749937011540401</v>
      </c>
      <c r="G1043" s="4">
        <f>_xlfn.NUMBERVALUE(Test_Length_Start[[#This Row],[Column4]])</f>
        <v>3.6991803712925299E-2</v>
      </c>
      <c r="H1043" s="4">
        <f>_xlfn.NUMBERVALUE(Test_Length_Start[[#This Row],[Column5]])</f>
        <v>8.1143035840765598E-2</v>
      </c>
      <c r="I1043" s="4">
        <f>_xlfn.NUMBERVALUE(Test_Length_Start[[#This Row],[Column6]])</f>
        <v>3.4676179860450303E-2</v>
      </c>
      <c r="J1043" s="4">
        <f>_xlfn.NUMBERVALUE(Test_Length_Start[[#This Row],[Column7]])</f>
        <v>6.7186249292648603E-2</v>
      </c>
      <c r="K1043" s="4">
        <f>_xlfn.NUMBERVALUE(Test_Length_Start[[#This Row],[Column12]])</f>
        <v>6.1159989129519001</v>
      </c>
      <c r="L1043" s="8">
        <f>_xlfn.NUMBERVALUE(Test_Length_Start[[#This Row],[Column10]])</f>
        <v>0.179851265703483</v>
      </c>
      <c r="M1043" s="4">
        <f>_xlfn.NUMBERVALUE(Test_Length_Start[[#This Row],[Column11]])</f>
        <v>0.30487054662595398</v>
      </c>
      <c r="N1043" s="8">
        <f>Tableau2[[#This Row],[Longueur manquante]]-(6-Tableau2[[#This Row],[longueur]])</f>
        <v>-1.8201357522200059</v>
      </c>
    </row>
    <row r="1044" spans="2:14" x14ac:dyDescent="0.25">
      <c r="B1044" s="3" t="str">
        <f t="shared" si="32"/>
        <v>18</v>
      </c>
      <c r="C1044" s="4" t="str">
        <f>Test_Length_Start[[#This Row],[Column1]]</f>
        <v>18-Camera-0,1</v>
      </c>
      <c r="D1044" s="3">
        <f t="shared" si="33"/>
        <v>1</v>
      </c>
      <c r="E1044" s="4">
        <f>_xlfn.NUMBERVALUE(Test_Length_Start[[#This Row],[Column2]])</f>
        <v>40.085906012636499</v>
      </c>
      <c r="F1044" s="4">
        <f>_xlfn.NUMBERVALUE(Test_Length_Start[[#This Row],[Column3]])</f>
        <v>3.8041272744970902</v>
      </c>
      <c r="G1044" s="4">
        <f>_xlfn.NUMBERVALUE(Test_Length_Start[[#This Row],[Column4]])</f>
        <v>4.6179423485361998E-2</v>
      </c>
      <c r="H1044" s="4">
        <f>_xlfn.NUMBERVALUE(Test_Length_Start[[#This Row],[Column5]])</f>
        <v>9.1313807554013096E-2</v>
      </c>
      <c r="I1044" s="4">
        <f>_xlfn.NUMBERVALUE(Test_Length_Start[[#This Row],[Column6]])</f>
        <v>4.2444649352702403E-2</v>
      </c>
      <c r="J1044" s="4">
        <f>_xlfn.NUMBERVALUE(Test_Length_Start[[#This Row],[Column7]])</f>
        <v>8.0824589311161293E-2</v>
      </c>
      <c r="K1044" s="4">
        <f>_xlfn.NUMBERVALUE(Test_Length_Start[[#This Row],[Column12]])</f>
        <v>6.4552157389698497</v>
      </c>
      <c r="L1044" s="8">
        <f>_xlfn.NUMBERVALUE(Test_Length_Start[[#This Row],[Column10]])</f>
        <v>0.20011889320718301</v>
      </c>
      <c r="M1044" s="4">
        <f>_xlfn.NUMBERVALUE(Test_Length_Start[[#This Row],[Column11]])</f>
        <v>0.31165013862397001</v>
      </c>
      <c r="N1044" s="8">
        <f>Tableau2[[#This Row],[Longueur manquante]]-(6-Tableau2[[#This Row],[longueur]])</f>
        <v>-1.8842225868789397</v>
      </c>
    </row>
    <row r="1045" spans="2:14" x14ac:dyDescent="0.25">
      <c r="B1045" s="3" t="str">
        <f t="shared" si="32"/>
        <v>18</v>
      </c>
      <c r="C1045" s="4" t="str">
        <f>Test_Length_Start[[#This Row],[Column1]]</f>
        <v>18-Camera-0,1</v>
      </c>
      <c r="D1045" s="3">
        <f t="shared" si="33"/>
        <v>1</v>
      </c>
      <c r="E1045" s="4">
        <f>_xlfn.NUMBERVALUE(Test_Length_Start[[#This Row],[Column2]])</f>
        <v>59.128814338112697</v>
      </c>
      <c r="F1045" s="4">
        <f>_xlfn.NUMBERVALUE(Test_Length_Start[[#This Row],[Column3]])</f>
        <v>4.2357700423081104</v>
      </c>
      <c r="G1045" s="4">
        <f>_xlfn.NUMBERVALUE(Test_Length_Start[[#This Row],[Column4]])</f>
        <v>0.215733887717344</v>
      </c>
      <c r="H1045" s="4">
        <f>_xlfn.NUMBERVALUE(Test_Length_Start[[#This Row],[Column5]])</f>
        <v>0.20895881530520599</v>
      </c>
      <c r="I1045" s="4">
        <f>_xlfn.NUMBERVALUE(Test_Length_Start[[#This Row],[Column6]])</f>
        <v>0.17739856524414699</v>
      </c>
      <c r="J1045" s="4">
        <f>_xlfn.NUMBERVALUE(Test_Length_Start[[#This Row],[Column7]])</f>
        <v>0.18347075985978101</v>
      </c>
      <c r="K1045" s="4">
        <f>_xlfn.NUMBERVALUE(Test_Length_Start[[#This Row],[Column12]])</f>
        <v>8.8698273870395496</v>
      </c>
      <c r="L1045" s="8">
        <f>_xlfn.NUMBERVALUE(Test_Length_Start[[#This Row],[Column10]])</f>
        <v>0.64994726671244996</v>
      </c>
      <c r="M1045" s="4">
        <f>_xlfn.NUMBERVALUE(Test_Length_Start[[#This Row],[Column11]])</f>
        <v>0.61130437380077696</v>
      </c>
      <c r="N1045" s="8">
        <f>Tableau2[[#This Row],[Longueur manquante]]-(6-Tableau2[[#This Row],[longueur]])</f>
        <v>-1.1529255838911125</v>
      </c>
    </row>
    <row r="1046" spans="2:14" x14ac:dyDescent="0.25">
      <c r="B1046" s="3" t="str">
        <f t="shared" si="32"/>
        <v>18</v>
      </c>
      <c r="C1046" s="4" t="str">
        <f>Test_Length_Start[[#This Row],[Column1]]</f>
        <v>18-Camera-0,1</v>
      </c>
      <c r="D1046" s="3">
        <f t="shared" si="33"/>
        <v>1</v>
      </c>
      <c r="E1046" s="4">
        <f>_xlfn.NUMBERVALUE(Test_Length_Start[[#This Row],[Column2]])</f>
        <v>87.749119445424498</v>
      </c>
      <c r="F1046" s="4">
        <f>_xlfn.NUMBERVALUE(Test_Length_Start[[#This Row],[Column3]])</f>
        <v>3.76796913161074</v>
      </c>
      <c r="G1046" s="4">
        <f>_xlfn.NUMBERVALUE(Test_Length_Start[[#This Row],[Column4]])</f>
        <v>8.3885966127927106E-2</v>
      </c>
      <c r="H1046" s="4">
        <f>_xlfn.NUMBERVALUE(Test_Length_Start[[#This Row],[Column5]])</f>
        <v>0.13244296392698601</v>
      </c>
      <c r="I1046" s="4">
        <f>_xlfn.NUMBERVALUE(Test_Length_Start[[#This Row],[Column6]])</f>
        <v>5.8662629611280298E-2</v>
      </c>
      <c r="J1046" s="4">
        <f>_xlfn.NUMBERVALUE(Test_Length_Start[[#This Row],[Column7]])</f>
        <v>0.11946270983059901</v>
      </c>
      <c r="K1046" s="4">
        <f>_xlfn.NUMBERVALUE(Test_Length_Start[[#This Row],[Column12]])</f>
        <v>7.1341820399975404</v>
      </c>
      <c r="L1046" s="8">
        <f>_xlfn.NUMBERVALUE(Test_Length_Start[[#This Row],[Column10]])</f>
        <v>0.33250678403794798</v>
      </c>
      <c r="M1046" s="4">
        <f>_xlfn.NUMBERVALUE(Test_Length_Start[[#This Row],[Column11]])</f>
        <v>0.46333406389722798</v>
      </c>
      <c r="N1046" s="8">
        <f>Tableau2[[#This Row],[Longueur manquante]]-(6-Tableau2[[#This Row],[longueur]])</f>
        <v>-1.7686968044920319</v>
      </c>
    </row>
    <row r="1047" spans="2:14" x14ac:dyDescent="0.25">
      <c r="B1047" s="3" t="str">
        <f t="shared" si="32"/>
        <v>18</v>
      </c>
      <c r="C1047" s="4" t="str">
        <f>Test_Length_Start[[#This Row],[Column1]]</f>
        <v>18-Camera-0,1</v>
      </c>
      <c r="D1047" s="3">
        <f t="shared" si="33"/>
        <v>1</v>
      </c>
      <c r="E1047" s="4">
        <f>_xlfn.NUMBERVALUE(Test_Length_Start[[#This Row],[Column2]])</f>
        <v>72.869482628443805</v>
      </c>
      <c r="F1047" s="4">
        <f>_xlfn.NUMBERVALUE(Test_Length_Start[[#This Row],[Column3]])</f>
        <v>4.1575458720701999</v>
      </c>
      <c r="G1047" s="4">
        <f>_xlfn.NUMBERVALUE(Test_Length_Start[[#This Row],[Column4]])</f>
        <v>0.19061259075039</v>
      </c>
      <c r="H1047" s="4">
        <f>_xlfn.NUMBERVALUE(Test_Length_Start[[#This Row],[Column5]])</f>
        <v>0.257263429667272</v>
      </c>
      <c r="I1047" s="4">
        <f>_xlfn.NUMBERVALUE(Test_Length_Start[[#This Row],[Column6]])</f>
        <v>0.108447696845936</v>
      </c>
      <c r="J1047" s="4">
        <f>_xlfn.NUMBERVALUE(Test_Length_Start[[#This Row],[Column7]])</f>
        <v>0.21193348355598399</v>
      </c>
      <c r="K1047" s="4">
        <f>_xlfn.NUMBERVALUE(Test_Length_Start[[#This Row],[Column12]])</f>
        <v>7.6412098540458802</v>
      </c>
      <c r="L1047" s="8">
        <f>_xlfn.NUMBERVALUE(Test_Length_Start[[#This Row],[Column10]])</f>
        <v>0.73676420466443604</v>
      </c>
      <c r="M1047" s="4">
        <f>_xlfn.NUMBERVALUE(Test_Length_Start[[#This Row],[Column11]])</f>
        <v>0.73687591300524802</v>
      </c>
      <c r="N1047" s="8">
        <f>Tableau2[[#This Row],[Longueur manquante]]-(6-Tableau2[[#This Row],[longueur]])</f>
        <v>-1.1055782149245521</v>
      </c>
    </row>
    <row r="1048" spans="2:14" x14ac:dyDescent="0.25">
      <c r="B1048" s="3" t="str">
        <f t="shared" si="32"/>
        <v>18</v>
      </c>
      <c r="C1048" s="4" t="str">
        <f>Test_Length_Start[[#This Row],[Column1]]</f>
        <v>18-Camera-0,1</v>
      </c>
      <c r="D1048" s="3">
        <f t="shared" si="33"/>
        <v>1</v>
      </c>
      <c r="E1048" s="4">
        <f>_xlfn.NUMBERVALUE(Test_Length_Start[[#This Row],[Column2]])</f>
        <v>70.269073884590597</v>
      </c>
      <c r="F1048" s="4">
        <f>_xlfn.NUMBERVALUE(Test_Length_Start[[#This Row],[Column3]])</f>
        <v>3.7204560983283201</v>
      </c>
      <c r="G1048" s="4">
        <f>_xlfn.NUMBERVALUE(Test_Length_Start[[#This Row],[Column4]])</f>
        <v>8.4164550680657896E-2</v>
      </c>
      <c r="H1048" s="4">
        <f>_xlfn.NUMBERVALUE(Test_Length_Start[[#This Row],[Column5]])</f>
        <v>0.11976332441630801</v>
      </c>
      <c r="I1048" s="4">
        <f>_xlfn.NUMBERVALUE(Test_Length_Start[[#This Row],[Column6]])</f>
        <v>6.3814968476487502E-2</v>
      </c>
      <c r="J1048" s="4">
        <f>_xlfn.NUMBERVALUE(Test_Length_Start[[#This Row],[Column7]])</f>
        <v>0.11179305646002501</v>
      </c>
      <c r="K1048" s="4">
        <f>_xlfn.NUMBERVALUE(Test_Length_Start[[#This Row],[Column12]])</f>
        <v>7.2600181109737596</v>
      </c>
      <c r="L1048" s="8">
        <f>_xlfn.NUMBERVALUE(Test_Length_Start[[#This Row],[Column10]])</f>
        <v>0.258846216353457</v>
      </c>
      <c r="M1048" s="4">
        <f>_xlfn.NUMBERVALUE(Test_Length_Start[[#This Row],[Column11]])</f>
        <v>0.32395942022743701</v>
      </c>
      <c r="N1048" s="8">
        <f>Tableau2[[#This Row],[Longueur manquante]]-(6-Tableau2[[#This Row],[longueur]])</f>
        <v>-1.9555844814442429</v>
      </c>
    </row>
    <row r="1049" spans="2:14" x14ac:dyDescent="0.25">
      <c r="B1049" s="3" t="str">
        <f t="shared" si="32"/>
        <v>18</v>
      </c>
      <c r="C1049" s="4" t="str">
        <f>Test_Length_Start[[#This Row],[Column1]]</f>
        <v>18-Camera-0,1</v>
      </c>
      <c r="D1049" s="3">
        <f t="shared" si="33"/>
        <v>1</v>
      </c>
      <c r="E1049" s="4">
        <f>_xlfn.NUMBERVALUE(Test_Length_Start[[#This Row],[Column2]])</f>
        <v>65.518282283417193</v>
      </c>
      <c r="F1049" s="4">
        <f>_xlfn.NUMBERVALUE(Test_Length_Start[[#This Row],[Column3]])</f>
        <v>4.2476831732093796</v>
      </c>
      <c r="G1049" s="4">
        <f>_xlfn.NUMBERVALUE(Test_Length_Start[[#This Row],[Column4]])</f>
        <v>5.2614673048129598E-2</v>
      </c>
      <c r="H1049" s="4">
        <f>_xlfn.NUMBERVALUE(Test_Length_Start[[#This Row],[Column5]])</f>
        <v>8.6780176504705694E-2</v>
      </c>
      <c r="I1049" s="4">
        <f>_xlfn.NUMBERVALUE(Test_Length_Start[[#This Row],[Column6]])</f>
        <v>3.9718891798078297E-2</v>
      </c>
      <c r="J1049" s="4">
        <f>_xlfn.NUMBERVALUE(Test_Length_Start[[#This Row],[Column7]])</f>
        <v>7.6112326470837502E-2</v>
      </c>
      <c r="K1049" s="4">
        <f>_xlfn.NUMBERVALUE(Test_Length_Start[[#This Row],[Column12]])</f>
        <v>6.0328468569787201</v>
      </c>
      <c r="L1049" s="8">
        <f>_xlfn.NUMBERVALUE(Test_Length_Start[[#This Row],[Column10]])</f>
        <v>0.30158091217053501</v>
      </c>
      <c r="M1049" s="4">
        <f>_xlfn.NUMBERVALUE(Test_Length_Start[[#This Row],[Column11]])</f>
        <v>0.317295330316402</v>
      </c>
      <c r="N1049" s="8">
        <f>Tableau2[[#This Row],[Longueur manquante]]-(6-Tableau2[[#This Row],[longueur]])</f>
        <v>-1.4350214964742185</v>
      </c>
    </row>
    <row r="1050" spans="2:14" x14ac:dyDescent="0.25">
      <c r="B1050" s="3" t="str">
        <f t="shared" si="32"/>
        <v>18</v>
      </c>
      <c r="C1050" s="4" t="str">
        <f>Test_Length_Start[[#This Row],[Column1]]</f>
        <v>18-Camera-0,1</v>
      </c>
      <c r="D1050" s="3">
        <f t="shared" si="33"/>
        <v>1</v>
      </c>
      <c r="E1050" s="4">
        <f>_xlfn.NUMBERVALUE(Test_Length_Start[[#This Row],[Column2]])</f>
        <v>68.913612799053695</v>
      </c>
      <c r="F1050" s="4">
        <f>_xlfn.NUMBERVALUE(Test_Length_Start[[#This Row],[Column3]])</f>
        <v>3.9472733399698701</v>
      </c>
      <c r="G1050" s="4">
        <f>_xlfn.NUMBERVALUE(Test_Length_Start[[#This Row],[Column4]])</f>
        <v>9.4334805309531797E-2</v>
      </c>
      <c r="H1050" s="4">
        <f>_xlfn.NUMBERVALUE(Test_Length_Start[[#This Row],[Column5]])</f>
        <v>0.12754362789588999</v>
      </c>
      <c r="I1050" s="4">
        <f>_xlfn.NUMBERVALUE(Test_Length_Start[[#This Row],[Column6]])</f>
        <v>8.3696178776763802E-2</v>
      </c>
      <c r="J1050" s="4">
        <f>_xlfn.NUMBERVALUE(Test_Length_Start[[#This Row],[Column7]])</f>
        <v>0.12788246694389999</v>
      </c>
      <c r="K1050" s="4">
        <f>_xlfn.NUMBERVALUE(Test_Length_Start[[#This Row],[Column12]])</f>
        <v>5.6567552479682401</v>
      </c>
      <c r="L1050" s="8">
        <f>_xlfn.NUMBERVALUE(Test_Length_Start[[#This Row],[Column10]])</f>
        <v>0.23758159918128399</v>
      </c>
      <c r="M1050" s="4">
        <f>_xlfn.NUMBERVALUE(Test_Length_Start[[#This Row],[Column11]])</f>
        <v>0.38468907805897001</v>
      </c>
      <c r="N1050" s="8">
        <f>Tableau2[[#This Row],[Longueur manquante]]-(6-Tableau2[[#This Row],[longueur]])</f>
        <v>-1.6680375819711599</v>
      </c>
    </row>
    <row r="1051" spans="2:14" x14ac:dyDescent="0.25">
      <c r="B1051" s="3" t="str">
        <f t="shared" si="32"/>
        <v>18</v>
      </c>
      <c r="C1051" s="4" t="str">
        <f>Test_Length_Start[[#This Row],[Column1]]</f>
        <v>18-Camera-0,1</v>
      </c>
      <c r="D1051" s="3">
        <f t="shared" si="33"/>
        <v>1</v>
      </c>
      <c r="E1051" s="4">
        <f>_xlfn.NUMBERVALUE(Test_Length_Start[[#This Row],[Column2]])</f>
        <v>83.119876359055098</v>
      </c>
      <c r="F1051" s="4">
        <f>_xlfn.NUMBERVALUE(Test_Length_Start[[#This Row],[Column3]])</f>
        <v>3.9629699436461201</v>
      </c>
      <c r="G1051" s="4">
        <f>_xlfn.NUMBERVALUE(Test_Length_Start[[#This Row],[Column4]])</f>
        <v>0.119895406779534</v>
      </c>
      <c r="H1051" s="4">
        <f>_xlfn.NUMBERVALUE(Test_Length_Start[[#This Row],[Column5]])</f>
        <v>0.18407602150493299</v>
      </c>
      <c r="I1051" s="4">
        <f>_xlfn.NUMBERVALUE(Test_Length_Start[[#This Row],[Column6]])</f>
        <v>8.0373085867835398E-2</v>
      </c>
      <c r="J1051" s="4">
        <f>_xlfn.NUMBERVALUE(Test_Length_Start[[#This Row],[Column7]])</f>
        <v>0.13487152999173599</v>
      </c>
      <c r="K1051" s="4">
        <f>_xlfn.NUMBERVALUE(Test_Length_Start[[#This Row],[Column12]])</f>
        <v>6.9836957550141898</v>
      </c>
      <c r="L1051" s="8">
        <f>_xlfn.NUMBERVALUE(Test_Length_Start[[#This Row],[Column10]])</f>
        <v>0.57281104391900695</v>
      </c>
      <c r="M1051" s="4">
        <f>_xlfn.NUMBERVALUE(Test_Length_Start[[#This Row],[Column11]])</f>
        <v>0.64381285314712899</v>
      </c>
      <c r="N1051" s="8">
        <f>Tableau2[[#This Row],[Longueur manquante]]-(6-Tableau2[[#This Row],[longueur]])</f>
        <v>-1.3932172032067509</v>
      </c>
    </row>
    <row r="1052" spans="2:14" x14ac:dyDescent="0.25">
      <c r="B1052" s="3" t="str">
        <f t="shared" si="32"/>
        <v>18</v>
      </c>
      <c r="C1052" s="4" t="str">
        <f>Test_Length_Start[[#This Row],[Column1]]</f>
        <v>18-Camera-0,1</v>
      </c>
      <c r="D1052" s="3">
        <f t="shared" si="33"/>
        <v>1</v>
      </c>
      <c r="E1052" s="4">
        <f>_xlfn.NUMBERVALUE(Test_Length_Start[[#This Row],[Column2]])</f>
        <v>84.691107728337002</v>
      </c>
      <c r="F1052" s="4">
        <f>_xlfn.NUMBERVALUE(Test_Length_Start[[#This Row],[Column3]])</f>
        <v>4.0739411926302598</v>
      </c>
      <c r="G1052" s="4">
        <f>_xlfn.NUMBERVALUE(Test_Length_Start[[#This Row],[Column4]])</f>
        <v>0.120828441269622</v>
      </c>
      <c r="H1052" s="4">
        <f>_xlfn.NUMBERVALUE(Test_Length_Start[[#This Row],[Column5]])</f>
        <v>0.14078462343204801</v>
      </c>
      <c r="I1052" s="4">
        <f>_xlfn.NUMBERVALUE(Test_Length_Start[[#This Row],[Column6]])</f>
        <v>0.103166916975025</v>
      </c>
      <c r="J1052" s="4">
        <f>_xlfn.NUMBERVALUE(Test_Length_Start[[#This Row],[Column7]])</f>
        <v>0.12899997164284999</v>
      </c>
      <c r="K1052" s="4">
        <f>_xlfn.NUMBERVALUE(Test_Length_Start[[#This Row],[Column12]])</f>
        <v>6.9046504450961903</v>
      </c>
      <c r="L1052" s="8">
        <f>_xlfn.NUMBERVALUE(Test_Length_Start[[#This Row],[Column10]])</f>
        <v>0.38343216543721098</v>
      </c>
      <c r="M1052" s="4">
        <f>_xlfn.NUMBERVALUE(Test_Length_Start[[#This Row],[Column11]])</f>
        <v>0.38355240293856102</v>
      </c>
      <c r="N1052" s="8">
        <f>Tableau2[[#This Row],[Longueur manquante]]-(6-Tableau2[[#This Row],[longueur]])</f>
        <v>-1.5425064044311791</v>
      </c>
    </row>
    <row r="1053" spans="2:14" x14ac:dyDescent="0.25">
      <c r="B1053" s="3" t="str">
        <f t="shared" si="32"/>
        <v>18</v>
      </c>
      <c r="C1053" s="4" t="str">
        <f>Test_Length_Start[[#This Row],[Column1]]</f>
        <v>18-Camera-0,1</v>
      </c>
      <c r="D1053" s="3">
        <f t="shared" si="33"/>
        <v>1</v>
      </c>
      <c r="E1053" s="4">
        <f>_xlfn.NUMBERVALUE(Test_Length_Start[[#This Row],[Column2]])</f>
        <v>41.609239894653399</v>
      </c>
      <c r="F1053" s="4">
        <f>_xlfn.NUMBERVALUE(Test_Length_Start[[#This Row],[Column3]])</f>
        <v>4.2792763386630499</v>
      </c>
      <c r="G1053" s="4">
        <f>_xlfn.NUMBERVALUE(Test_Length_Start[[#This Row],[Column4]])</f>
        <v>0.11772710880616701</v>
      </c>
      <c r="H1053" s="4">
        <f>_xlfn.NUMBERVALUE(Test_Length_Start[[#This Row],[Column5]])</f>
        <v>0.136610528369314</v>
      </c>
      <c r="I1053" s="4">
        <f>_xlfn.NUMBERVALUE(Test_Length_Start[[#This Row],[Column6]])</f>
        <v>9.5763914324410906E-2</v>
      </c>
      <c r="J1053" s="4">
        <f>_xlfn.NUMBERVALUE(Test_Length_Start[[#This Row],[Column7]])</f>
        <v>0.120861415833698</v>
      </c>
      <c r="K1053" s="4">
        <f>_xlfn.NUMBERVALUE(Test_Length_Start[[#This Row],[Column12]])</f>
        <v>5.74213744292501</v>
      </c>
      <c r="L1053" s="8">
        <f>_xlfn.NUMBERVALUE(Test_Length_Start[[#This Row],[Column10]])</f>
        <v>0.34085988477053297</v>
      </c>
      <c r="M1053" s="4">
        <f>_xlfn.NUMBERVALUE(Test_Length_Start[[#This Row],[Column11]])</f>
        <v>0.38989076097620201</v>
      </c>
      <c r="N1053" s="8">
        <f>Tableau2[[#This Row],[Longueur manquante]]-(6-Tableau2[[#This Row],[longueur]])</f>
        <v>-1.3308329003607482</v>
      </c>
    </row>
    <row r="1054" spans="2:14" x14ac:dyDescent="0.25">
      <c r="B1054" s="3" t="str">
        <f t="shared" si="32"/>
        <v>18</v>
      </c>
      <c r="C1054" s="4" t="str">
        <f>Test_Length_Start[[#This Row],[Column1]]</f>
        <v>18-Camera-0,1</v>
      </c>
      <c r="D1054" s="3">
        <f t="shared" si="33"/>
        <v>1</v>
      </c>
      <c r="E1054" s="4">
        <f>_xlfn.NUMBERVALUE(Test_Length_Start[[#This Row],[Column2]])</f>
        <v>86.030135066300701</v>
      </c>
      <c r="F1054" s="4">
        <f>_xlfn.NUMBERVALUE(Test_Length_Start[[#This Row],[Column3]])</f>
        <v>3.91539632882504</v>
      </c>
      <c r="G1054" s="4">
        <f>_xlfn.NUMBERVALUE(Test_Length_Start[[#This Row],[Column4]])</f>
        <v>6.6688555743275105E-2</v>
      </c>
      <c r="H1054" s="4">
        <f>_xlfn.NUMBERVALUE(Test_Length_Start[[#This Row],[Column5]])</f>
        <v>0.107226367001062</v>
      </c>
      <c r="I1054" s="4">
        <f>_xlfn.NUMBERVALUE(Test_Length_Start[[#This Row],[Column6]])</f>
        <v>5.9380939773106801E-2</v>
      </c>
      <c r="J1054" s="4">
        <f>_xlfn.NUMBERVALUE(Test_Length_Start[[#This Row],[Column7]])</f>
        <v>9.9570283948651098E-2</v>
      </c>
      <c r="K1054" s="4">
        <f>_xlfn.NUMBERVALUE(Test_Length_Start[[#This Row],[Column12]])</f>
        <v>6.0304114980390198</v>
      </c>
      <c r="L1054" s="8">
        <f>_xlfn.NUMBERVALUE(Test_Length_Start[[#This Row],[Column10]])</f>
        <v>0.17877459382378899</v>
      </c>
      <c r="M1054" s="4">
        <f>_xlfn.NUMBERVALUE(Test_Length_Start[[#This Row],[Column11]])</f>
        <v>0.35923216431149901</v>
      </c>
      <c r="N1054" s="8">
        <f>Tableau2[[#This Row],[Longueur manquante]]-(6-Tableau2[[#This Row],[longueur]])</f>
        <v>-1.725371506863461</v>
      </c>
    </row>
    <row r="1055" spans="2:14" x14ac:dyDescent="0.25">
      <c r="B1055" s="3" t="str">
        <f t="shared" si="32"/>
        <v>18</v>
      </c>
      <c r="C1055" s="4" t="str">
        <f>Test_Length_Start[[#This Row],[Column1]]</f>
        <v>18-Camera-0,1</v>
      </c>
      <c r="D1055" s="3">
        <f t="shared" si="33"/>
        <v>1</v>
      </c>
      <c r="E1055" s="4">
        <f>_xlfn.NUMBERVALUE(Test_Length_Start[[#This Row],[Column2]])</f>
        <v>80.050396024469293</v>
      </c>
      <c r="F1055" s="4">
        <f>_xlfn.NUMBERVALUE(Test_Length_Start[[#This Row],[Column3]])</f>
        <v>3.9378425592245101</v>
      </c>
      <c r="G1055" s="4">
        <f>_xlfn.NUMBERVALUE(Test_Length_Start[[#This Row],[Column4]])</f>
        <v>0.19310440745490201</v>
      </c>
      <c r="H1055" s="4">
        <f>_xlfn.NUMBERVALUE(Test_Length_Start[[#This Row],[Column5]])</f>
        <v>0.192826103168239</v>
      </c>
      <c r="I1055" s="4">
        <f>_xlfn.NUMBERVALUE(Test_Length_Start[[#This Row],[Column6]])</f>
        <v>0.13011068228015599</v>
      </c>
      <c r="J1055" s="4">
        <f>_xlfn.NUMBERVALUE(Test_Length_Start[[#This Row],[Column7]])</f>
        <v>0.147747576829133</v>
      </c>
      <c r="K1055" s="4">
        <f>_xlfn.NUMBERVALUE(Test_Length_Start[[#This Row],[Column12]])</f>
        <v>6.4621311569353503</v>
      </c>
      <c r="L1055" s="8">
        <f>_xlfn.NUMBERVALUE(Test_Length_Start[[#This Row],[Column10]])</f>
        <v>0.624121183765739</v>
      </c>
      <c r="M1055" s="4">
        <f>_xlfn.NUMBERVALUE(Test_Length_Start[[#This Row],[Column11]])</f>
        <v>0.62417247778207097</v>
      </c>
      <c r="N1055" s="8">
        <f>Tableau2[[#This Row],[Longueur manquante]]-(6-Tableau2[[#This Row],[longueur]])</f>
        <v>-1.4379849629934189</v>
      </c>
    </row>
    <row r="1056" spans="2:14" x14ac:dyDescent="0.25">
      <c r="B1056" s="3" t="str">
        <f t="shared" si="32"/>
        <v>18</v>
      </c>
      <c r="C1056" s="4" t="str">
        <f>Test_Length_Start[[#This Row],[Column1]]</f>
        <v>18-Camera-0,1</v>
      </c>
      <c r="D1056" s="3">
        <f t="shared" si="33"/>
        <v>1</v>
      </c>
      <c r="E1056" s="4">
        <f>_xlfn.NUMBERVALUE(Test_Length_Start[[#This Row],[Column2]])</f>
        <v>60.425266693986103</v>
      </c>
      <c r="F1056" s="4">
        <f>_xlfn.NUMBERVALUE(Test_Length_Start[[#This Row],[Column3]])</f>
        <v>4.3766741990399902</v>
      </c>
      <c r="G1056" s="4">
        <f>_xlfn.NUMBERVALUE(Test_Length_Start[[#This Row],[Column4]])</f>
        <v>7.3432505770550896E-2</v>
      </c>
      <c r="H1056" s="4">
        <f>_xlfn.NUMBERVALUE(Test_Length_Start[[#This Row],[Column5]])</f>
        <v>9.6870574213145905E-2</v>
      </c>
      <c r="I1056" s="4">
        <f>_xlfn.NUMBERVALUE(Test_Length_Start[[#This Row],[Column6]])</f>
        <v>5.9110637718198203E-2</v>
      </c>
      <c r="J1056" s="4">
        <f>_xlfn.NUMBERVALUE(Test_Length_Start[[#This Row],[Column7]])</f>
        <v>9.57935210679558E-2</v>
      </c>
      <c r="K1056" s="4">
        <f>_xlfn.NUMBERVALUE(Test_Length_Start[[#This Row],[Column12]])</f>
        <v>6.8348910289350897</v>
      </c>
      <c r="L1056" s="8">
        <f>_xlfn.NUMBERVALUE(Test_Length_Start[[#This Row],[Column10]])</f>
        <v>0.32255826454165198</v>
      </c>
      <c r="M1056" s="4">
        <f>_xlfn.NUMBERVALUE(Test_Length_Start[[#This Row],[Column11]])</f>
        <v>0.30461659989351098</v>
      </c>
      <c r="N1056" s="8">
        <f>Tableau2[[#This Row],[Longueur manquante]]-(6-Tableau2[[#This Row],[longueur]])</f>
        <v>-1.3187092010664987</v>
      </c>
    </row>
    <row r="1057" spans="2:14" x14ac:dyDescent="0.25">
      <c r="B1057" s="3" t="str">
        <f t="shared" si="32"/>
        <v>18</v>
      </c>
      <c r="C1057" s="4" t="str">
        <f>Test_Length_Start[[#This Row],[Column1]]</f>
        <v>18-Camera-0,1</v>
      </c>
      <c r="D1057" s="3">
        <f t="shared" si="33"/>
        <v>1</v>
      </c>
      <c r="E1057" s="4">
        <f>_xlfn.NUMBERVALUE(Test_Length_Start[[#This Row],[Column2]])</f>
        <v>57.290328699034198</v>
      </c>
      <c r="F1057" s="4">
        <f>_xlfn.NUMBERVALUE(Test_Length_Start[[#This Row],[Column3]])</f>
        <v>4.0157053574370298</v>
      </c>
      <c r="G1057" s="4">
        <f>_xlfn.NUMBERVALUE(Test_Length_Start[[#This Row],[Column4]])</f>
        <v>8.8651023859626796E-2</v>
      </c>
      <c r="H1057" s="4">
        <f>_xlfn.NUMBERVALUE(Test_Length_Start[[#This Row],[Column5]])</f>
        <v>0.13738027378802201</v>
      </c>
      <c r="I1057" s="4">
        <f>_xlfn.NUMBERVALUE(Test_Length_Start[[#This Row],[Column6]])</f>
        <v>6.9119436188568403E-2</v>
      </c>
      <c r="J1057" s="4">
        <f>_xlfn.NUMBERVALUE(Test_Length_Start[[#This Row],[Column7]])</f>
        <v>0.11430571936997</v>
      </c>
      <c r="K1057" s="4">
        <f>_xlfn.NUMBERVALUE(Test_Length_Start[[#This Row],[Column12]])</f>
        <v>6.1581779979169298</v>
      </c>
      <c r="L1057" s="8">
        <f>_xlfn.NUMBERVALUE(Test_Length_Start[[#This Row],[Column10]])</f>
        <v>0.40444917335657399</v>
      </c>
      <c r="M1057" s="4">
        <f>_xlfn.NUMBERVALUE(Test_Length_Start[[#This Row],[Column11]])</f>
        <v>0.497652467103399</v>
      </c>
      <c r="N1057" s="8">
        <f>Tableau2[[#This Row],[Longueur manquante]]-(6-Tableau2[[#This Row],[longueur]])</f>
        <v>-1.4866421754595711</v>
      </c>
    </row>
    <row r="1058" spans="2:14" x14ac:dyDescent="0.25">
      <c r="B1058" s="3" t="str">
        <f t="shared" si="32"/>
        <v>18</v>
      </c>
      <c r="C1058" s="4" t="str">
        <f>Test_Length_Start[[#This Row],[Column1]]</f>
        <v>18-Camera-0,1</v>
      </c>
      <c r="D1058" s="3">
        <f t="shared" si="33"/>
        <v>1</v>
      </c>
      <c r="E1058" s="4">
        <f>_xlfn.NUMBERVALUE(Test_Length_Start[[#This Row],[Column2]])</f>
        <v>65.104181451749</v>
      </c>
      <c r="F1058" s="4">
        <f>_xlfn.NUMBERVALUE(Test_Length_Start[[#This Row],[Column3]])</f>
        <v>3.82260947490634</v>
      </c>
      <c r="G1058" s="4">
        <f>_xlfn.NUMBERVALUE(Test_Length_Start[[#This Row],[Column4]])</f>
        <v>0.19968254585613801</v>
      </c>
      <c r="H1058" s="4">
        <f>_xlfn.NUMBERVALUE(Test_Length_Start[[#This Row],[Column5]])</f>
        <v>0.201087122314907</v>
      </c>
      <c r="I1058" s="4">
        <f>_xlfn.NUMBERVALUE(Test_Length_Start[[#This Row],[Column6]])</f>
        <v>0.16507861245748001</v>
      </c>
      <c r="J1058" s="4">
        <f>_xlfn.NUMBERVALUE(Test_Length_Start[[#This Row],[Column7]])</f>
        <v>0.16552063701345601</v>
      </c>
      <c r="K1058" s="4">
        <f>_xlfn.NUMBERVALUE(Test_Length_Start[[#This Row],[Column12]])</f>
        <v>6.0046882259193799</v>
      </c>
      <c r="L1058" s="8">
        <f>_xlfn.NUMBERVALUE(Test_Length_Start[[#This Row],[Column10]])</f>
        <v>0.49748218907395703</v>
      </c>
      <c r="M1058" s="4">
        <f>_xlfn.NUMBERVALUE(Test_Length_Start[[#This Row],[Column11]])</f>
        <v>0.49760967454919203</v>
      </c>
      <c r="N1058" s="8">
        <f>Tableau2[[#This Row],[Longueur manquante]]-(6-Tableau2[[#This Row],[longueur]])</f>
        <v>-1.679780850544468</v>
      </c>
    </row>
    <row r="1059" spans="2:14" x14ac:dyDescent="0.25">
      <c r="B1059" s="3" t="str">
        <f t="shared" si="32"/>
        <v>18</v>
      </c>
      <c r="C1059" s="4" t="str">
        <f>Test_Length_Start[[#This Row],[Column1]]</f>
        <v>18-Camera-0,1</v>
      </c>
      <c r="D1059" s="3">
        <f t="shared" si="33"/>
        <v>1</v>
      </c>
      <c r="E1059" s="4">
        <f>_xlfn.NUMBERVALUE(Test_Length_Start[[#This Row],[Column2]])</f>
        <v>76.693773245195104</v>
      </c>
      <c r="F1059" s="4">
        <f>_xlfn.NUMBERVALUE(Test_Length_Start[[#This Row],[Column3]])</f>
        <v>3.9052570248213798</v>
      </c>
      <c r="G1059" s="4">
        <f>_xlfn.NUMBERVALUE(Test_Length_Start[[#This Row],[Column4]])</f>
        <v>6.1728463347093199E-2</v>
      </c>
      <c r="H1059" s="4">
        <f>_xlfn.NUMBERVALUE(Test_Length_Start[[#This Row],[Column5]])</f>
        <v>9.8472778019368004E-2</v>
      </c>
      <c r="I1059" s="4">
        <f>_xlfn.NUMBERVALUE(Test_Length_Start[[#This Row],[Column6]])</f>
        <v>6.1740824371483302E-2</v>
      </c>
      <c r="J1059" s="4">
        <f>_xlfn.NUMBERVALUE(Test_Length_Start[[#This Row],[Column7]])</f>
        <v>9.26570929950222E-2</v>
      </c>
      <c r="K1059" s="4">
        <f>_xlfn.NUMBERVALUE(Test_Length_Start[[#This Row],[Column12]])</f>
        <v>6.2531105169327903</v>
      </c>
      <c r="L1059" s="8">
        <f>_xlfn.NUMBERVALUE(Test_Length_Start[[#This Row],[Column10]])</f>
        <v>0.13843933319240601</v>
      </c>
      <c r="M1059" s="4">
        <f>_xlfn.NUMBERVALUE(Test_Length_Start[[#This Row],[Column11]])</f>
        <v>0.29543299475849599</v>
      </c>
      <c r="N1059" s="8">
        <f>Tableau2[[#This Row],[Longueur manquante]]-(6-Tableau2[[#This Row],[longueur]])</f>
        <v>-1.7993099804201242</v>
      </c>
    </row>
    <row r="1060" spans="2:14" x14ac:dyDescent="0.25">
      <c r="B1060" s="3" t="str">
        <f t="shared" si="32"/>
        <v>18</v>
      </c>
      <c r="C1060" s="4" t="str">
        <f>Test_Length_Start[[#This Row],[Column1]]</f>
        <v>18-Camera-0,1</v>
      </c>
      <c r="D1060" s="3">
        <f t="shared" si="33"/>
        <v>1</v>
      </c>
      <c r="E1060" s="4">
        <f>_xlfn.NUMBERVALUE(Test_Length_Start[[#This Row],[Column2]])</f>
        <v>48.378961051889803</v>
      </c>
      <c r="F1060" s="4">
        <f>_xlfn.NUMBERVALUE(Test_Length_Start[[#This Row],[Column3]])</f>
        <v>3.7968963603496801</v>
      </c>
      <c r="G1060" s="4">
        <f>_xlfn.NUMBERVALUE(Test_Length_Start[[#This Row],[Column4]])</f>
        <v>3.3858402442947702E-2</v>
      </c>
      <c r="H1060" s="4">
        <f>_xlfn.NUMBERVALUE(Test_Length_Start[[#This Row],[Column5]])</f>
        <v>8.1342608584098405E-2</v>
      </c>
      <c r="I1060" s="4">
        <f>_xlfn.NUMBERVALUE(Test_Length_Start[[#This Row],[Column6]])</f>
        <v>2.9948156773920001E-2</v>
      </c>
      <c r="J1060" s="4">
        <f>_xlfn.NUMBERVALUE(Test_Length_Start[[#This Row],[Column7]])</f>
        <v>7.0130475182186694E-2</v>
      </c>
      <c r="K1060" s="4">
        <f>_xlfn.NUMBERVALUE(Test_Length_Start[[#This Row],[Column12]])</f>
        <v>5.86032963194884</v>
      </c>
      <c r="L1060" s="8">
        <f>_xlfn.NUMBERVALUE(Test_Length_Start[[#This Row],[Column10]])</f>
        <v>9.5289725995039598E-2</v>
      </c>
      <c r="M1060" s="4">
        <f>_xlfn.NUMBERVALUE(Test_Length_Start[[#This Row],[Column11]])</f>
        <v>0.31816573423786199</v>
      </c>
      <c r="N1060" s="8">
        <f>Tableau2[[#This Row],[Longueur manquante]]-(6-Tableau2[[#This Row],[longueur]])</f>
        <v>-1.8849379054124578</v>
      </c>
    </row>
    <row r="1061" spans="2:14" x14ac:dyDescent="0.25">
      <c r="B1061" s="3" t="str">
        <f t="shared" si="32"/>
        <v>18</v>
      </c>
      <c r="C1061" s="4" t="str">
        <f>Test_Length_Start[[#This Row],[Column1]]</f>
        <v>18-Camera-0,1</v>
      </c>
      <c r="D1061" s="3">
        <f t="shared" si="33"/>
        <v>1</v>
      </c>
      <c r="E1061" s="4">
        <f>_xlfn.NUMBERVALUE(Test_Length_Start[[#This Row],[Column2]])</f>
        <v>87.812701482505801</v>
      </c>
      <c r="F1061" s="4">
        <f>_xlfn.NUMBERVALUE(Test_Length_Start[[#This Row],[Column3]])</f>
        <v>3.8863783144354902</v>
      </c>
      <c r="G1061" s="4">
        <f>_xlfn.NUMBERVALUE(Test_Length_Start[[#This Row],[Column4]])</f>
        <v>7.2038520593001698E-2</v>
      </c>
      <c r="H1061" s="4">
        <f>_xlfn.NUMBERVALUE(Test_Length_Start[[#This Row],[Column5]])</f>
        <v>0.104184402189456</v>
      </c>
      <c r="I1061" s="4">
        <f>_xlfn.NUMBERVALUE(Test_Length_Start[[#This Row],[Column6]])</f>
        <v>5.4096998182060402E-2</v>
      </c>
      <c r="J1061" s="4">
        <f>_xlfn.NUMBERVALUE(Test_Length_Start[[#This Row],[Column7]])</f>
        <v>9.4214630712841904E-2</v>
      </c>
      <c r="K1061" s="4">
        <f>_xlfn.NUMBERVALUE(Test_Length_Start[[#This Row],[Column12]])</f>
        <v>5.9067712000105503</v>
      </c>
      <c r="L1061" s="8">
        <f>_xlfn.NUMBERVALUE(Test_Length_Start[[#This Row],[Column10]])</f>
        <v>0.24141116587064401</v>
      </c>
      <c r="M1061" s="4">
        <f>_xlfn.NUMBERVALUE(Test_Length_Start[[#This Row],[Column11]])</f>
        <v>0.285029299940811</v>
      </c>
      <c r="N1061" s="8">
        <f>Tableau2[[#This Row],[Longueur manquante]]-(6-Tableau2[[#This Row],[longueur]])</f>
        <v>-1.8285923856236987</v>
      </c>
    </row>
    <row r="1062" spans="2:14" x14ac:dyDescent="0.25">
      <c r="B1062" s="3" t="str">
        <f t="shared" si="32"/>
        <v>18</v>
      </c>
      <c r="C1062" s="4" t="str">
        <f>Test_Length_Start[[#This Row],[Column1]]</f>
        <v>18-Camera-0,15000000000000002</v>
      </c>
      <c r="D1062" s="3">
        <f t="shared" si="33"/>
        <v>1.5</v>
      </c>
      <c r="E1062" s="4">
        <f>_xlfn.NUMBERVALUE(Test_Length_Start[[#This Row],[Column2]])</f>
        <v>59.370020697660401</v>
      </c>
      <c r="F1062" s="4">
        <f>_xlfn.NUMBERVALUE(Test_Length_Start[[#This Row],[Column3]])</f>
        <v>4.1723372303347297</v>
      </c>
      <c r="G1062" s="4">
        <f>_xlfn.NUMBERVALUE(Test_Length_Start[[#This Row],[Column4]])</f>
        <v>0.112248854380055</v>
      </c>
      <c r="H1062" s="4">
        <f>_xlfn.NUMBERVALUE(Test_Length_Start[[#This Row],[Column5]])</f>
        <v>0.13530109335976701</v>
      </c>
      <c r="I1062" s="4">
        <f>_xlfn.NUMBERVALUE(Test_Length_Start[[#This Row],[Column6]])</f>
        <v>9.6959689535351806E-2</v>
      </c>
      <c r="J1062" s="4">
        <f>_xlfn.NUMBERVALUE(Test_Length_Start[[#This Row],[Column7]])</f>
        <v>0.12633271473719099</v>
      </c>
      <c r="K1062" s="4">
        <f>_xlfn.NUMBERVALUE(Test_Length_Start[[#This Row],[Column12]])</f>
        <v>4.4307206160156003</v>
      </c>
      <c r="L1062" s="8">
        <f>_xlfn.NUMBERVALUE(Test_Length_Start[[#This Row],[Column10]])</f>
        <v>0.32341512525886601</v>
      </c>
      <c r="M1062" s="4">
        <f>_xlfn.NUMBERVALUE(Test_Length_Start[[#This Row],[Column11]])</f>
        <v>0.40408279757046001</v>
      </c>
      <c r="N1062" s="8">
        <f>Tableau2[[#This Row],[Longueur manquante]]-(6-Tableau2[[#This Row],[longueur]])</f>
        <v>-1.4235799720948104</v>
      </c>
    </row>
    <row r="1063" spans="2:14" x14ac:dyDescent="0.25">
      <c r="B1063" s="3" t="str">
        <f t="shared" si="32"/>
        <v>18</v>
      </c>
      <c r="C1063" s="4" t="str">
        <f>Test_Length_Start[[#This Row],[Column1]]</f>
        <v>18-Camera-0,15000000000000002</v>
      </c>
      <c r="D1063" s="3">
        <f t="shared" si="33"/>
        <v>1.5</v>
      </c>
      <c r="E1063" s="4">
        <f>_xlfn.NUMBERVALUE(Test_Length_Start[[#This Row],[Column2]])</f>
        <v>55.6446154587683</v>
      </c>
      <c r="F1063" s="4">
        <f>_xlfn.NUMBERVALUE(Test_Length_Start[[#This Row],[Column3]])</f>
        <v>4.3541965219170802</v>
      </c>
      <c r="G1063" s="4">
        <f>_xlfn.NUMBERVALUE(Test_Length_Start[[#This Row],[Column4]])</f>
        <v>0.12930767781928201</v>
      </c>
      <c r="H1063" s="4">
        <f>_xlfn.NUMBERVALUE(Test_Length_Start[[#This Row],[Column5]])</f>
        <v>0.14519882877722201</v>
      </c>
      <c r="I1063" s="4">
        <f>_xlfn.NUMBERVALUE(Test_Length_Start[[#This Row],[Column6]])</f>
        <v>9.6891044331708504E-2</v>
      </c>
      <c r="J1063" s="4">
        <f>_xlfn.NUMBERVALUE(Test_Length_Start[[#This Row],[Column7]])</f>
        <v>0.124779515416331</v>
      </c>
      <c r="K1063" s="4">
        <f>_xlfn.NUMBERVALUE(Test_Length_Start[[#This Row],[Column12]])</f>
        <v>4.5526768190320501</v>
      </c>
      <c r="L1063" s="8">
        <f>_xlfn.NUMBERVALUE(Test_Length_Start[[#This Row],[Column10]])</f>
        <v>0.42468348804210498</v>
      </c>
      <c r="M1063" s="4">
        <f>_xlfn.NUMBERVALUE(Test_Length_Start[[#This Row],[Column11]])</f>
        <v>0.42476413811036301</v>
      </c>
      <c r="N1063" s="8">
        <f>Tableau2[[#This Row],[Longueur manquante]]-(6-Tableau2[[#This Row],[longueur]])</f>
        <v>-1.2210393399725568</v>
      </c>
    </row>
    <row r="1064" spans="2:14" x14ac:dyDescent="0.25">
      <c r="B1064" s="3" t="str">
        <f t="shared" si="32"/>
        <v>18</v>
      </c>
      <c r="C1064" s="4" t="str">
        <f>Test_Length_Start[[#This Row],[Column1]]</f>
        <v>18-Camera-0,15000000000000002</v>
      </c>
      <c r="D1064" s="3">
        <f t="shared" si="33"/>
        <v>1.5</v>
      </c>
      <c r="E1064" s="4">
        <f>_xlfn.NUMBERVALUE(Test_Length_Start[[#This Row],[Column2]])</f>
        <v>69.734277771450806</v>
      </c>
      <c r="F1064" s="4">
        <f>_xlfn.NUMBERVALUE(Test_Length_Start[[#This Row],[Column3]])</f>
        <v>4.1301104320329802</v>
      </c>
      <c r="G1064" s="4">
        <f>_xlfn.NUMBERVALUE(Test_Length_Start[[#This Row],[Column4]])</f>
        <v>0.323722258159645</v>
      </c>
      <c r="H1064" s="4">
        <f>_xlfn.NUMBERVALUE(Test_Length_Start[[#This Row],[Column5]])</f>
        <v>0.30625272513552398</v>
      </c>
      <c r="I1064" s="4">
        <f>_xlfn.NUMBERVALUE(Test_Length_Start[[#This Row],[Column6]])</f>
        <v>0.311743124159788</v>
      </c>
      <c r="J1064" s="4">
        <f>_xlfn.NUMBERVALUE(Test_Length_Start[[#This Row],[Column7]])</f>
        <v>0.28932373549807799</v>
      </c>
      <c r="K1064" s="4">
        <f>_xlfn.NUMBERVALUE(Test_Length_Start[[#This Row],[Column12]])</f>
        <v>4.4399692510487503</v>
      </c>
      <c r="L1064" s="8">
        <f>_xlfn.NUMBERVALUE(Test_Length_Start[[#This Row],[Column10]])</f>
        <v>0.74969246927293298</v>
      </c>
      <c r="M1064" s="4">
        <f>_xlfn.NUMBERVALUE(Test_Length_Start[[#This Row],[Column11]])</f>
        <v>0.74973973187494203</v>
      </c>
      <c r="N1064" s="8">
        <f>Tableau2[[#This Row],[Longueur manquante]]-(6-Tableau2[[#This Row],[longueur]])</f>
        <v>-1.1201498360920779</v>
      </c>
    </row>
    <row r="1065" spans="2:14" x14ac:dyDescent="0.25">
      <c r="B1065" s="3" t="str">
        <f t="shared" si="32"/>
        <v>18</v>
      </c>
      <c r="C1065" s="4" t="str">
        <f>Test_Length_Start[[#This Row],[Column1]]</f>
        <v>18-Camera-0,15000000000000002</v>
      </c>
      <c r="D1065" s="3">
        <f t="shared" si="33"/>
        <v>1.5</v>
      </c>
      <c r="E1065" s="4">
        <f>_xlfn.NUMBERVALUE(Test_Length_Start[[#This Row],[Column2]])</f>
        <v>19.021900080572198</v>
      </c>
      <c r="F1065" s="4">
        <f>_xlfn.NUMBERVALUE(Test_Length_Start[[#This Row],[Column3]])</f>
        <v>4.1668343996581099</v>
      </c>
      <c r="G1065" s="4">
        <f>_xlfn.NUMBERVALUE(Test_Length_Start[[#This Row],[Column4]])</f>
        <v>0.27125962692613398</v>
      </c>
      <c r="H1065" s="4">
        <f>_xlfn.NUMBERVALUE(Test_Length_Start[[#This Row],[Column5]])</f>
        <v>0.26596548876196702</v>
      </c>
      <c r="I1065" s="4">
        <f>_xlfn.NUMBERVALUE(Test_Length_Start[[#This Row],[Column6]])</f>
        <v>0.240540291985893</v>
      </c>
      <c r="J1065" s="4">
        <f>_xlfn.NUMBERVALUE(Test_Length_Start[[#This Row],[Column7]])</f>
        <v>0.22811957882613501</v>
      </c>
      <c r="K1065" s="4">
        <f>_xlfn.NUMBERVALUE(Test_Length_Start[[#This Row],[Column12]])</f>
        <v>4.6058587789302603</v>
      </c>
      <c r="L1065" s="8">
        <f>_xlfn.NUMBERVALUE(Test_Length_Start[[#This Row],[Column10]])</f>
        <v>0.66175473225278902</v>
      </c>
      <c r="M1065" s="4">
        <f>_xlfn.NUMBERVALUE(Test_Length_Start[[#This Row],[Column11]])</f>
        <v>0.66189458061394302</v>
      </c>
      <c r="N1065" s="8">
        <f>Tableau2[[#This Row],[Longueur manquante]]-(6-Tableau2[[#This Row],[longueur]])</f>
        <v>-1.1712710197279472</v>
      </c>
    </row>
    <row r="1066" spans="2:14" x14ac:dyDescent="0.25">
      <c r="B1066" s="3" t="str">
        <f t="shared" si="32"/>
        <v>18</v>
      </c>
      <c r="C1066" s="4" t="str">
        <f>Test_Length_Start[[#This Row],[Column1]]</f>
        <v>18-Camera-0,15000000000000002</v>
      </c>
      <c r="D1066" s="3">
        <f t="shared" si="33"/>
        <v>1.5</v>
      </c>
      <c r="E1066" s="4">
        <f>_xlfn.NUMBERVALUE(Test_Length_Start[[#This Row],[Column2]])</f>
        <v>73.2651978676802</v>
      </c>
      <c r="F1066" s="4">
        <f>_xlfn.NUMBERVALUE(Test_Length_Start[[#This Row],[Column3]])</f>
        <v>4.1007696695948397</v>
      </c>
      <c r="G1066" s="4">
        <f>_xlfn.NUMBERVALUE(Test_Length_Start[[#This Row],[Column4]])</f>
        <v>0.14500947960372099</v>
      </c>
      <c r="H1066" s="4">
        <f>_xlfn.NUMBERVALUE(Test_Length_Start[[#This Row],[Column5]])</f>
        <v>0.15641635660113301</v>
      </c>
      <c r="I1066" s="4">
        <f>_xlfn.NUMBERVALUE(Test_Length_Start[[#This Row],[Column6]])</f>
        <v>0.13332553723093801</v>
      </c>
      <c r="J1066" s="4">
        <f>_xlfn.NUMBERVALUE(Test_Length_Start[[#This Row],[Column7]])</f>
        <v>0.14708087620881199</v>
      </c>
      <c r="K1066" s="4">
        <f>_xlfn.NUMBERVALUE(Test_Length_Start[[#This Row],[Column12]])</f>
        <v>5.3324456400005102</v>
      </c>
      <c r="L1066" s="8">
        <f>_xlfn.NUMBERVALUE(Test_Length_Start[[#This Row],[Column10]])</f>
        <v>0.38291559761059302</v>
      </c>
      <c r="M1066" s="4">
        <f>_xlfn.NUMBERVALUE(Test_Length_Start[[#This Row],[Column11]])</f>
        <v>0.38307004857908</v>
      </c>
      <c r="N1066" s="8">
        <f>Tableau2[[#This Row],[Longueur manquante]]-(6-Tableau2[[#This Row],[longueur]])</f>
        <v>-1.5161602818260804</v>
      </c>
    </row>
    <row r="1067" spans="2:14" x14ac:dyDescent="0.25">
      <c r="B1067" s="3" t="str">
        <f t="shared" si="32"/>
        <v>18</v>
      </c>
      <c r="C1067" s="4" t="str">
        <f>Test_Length_Start[[#This Row],[Column1]]</f>
        <v>18-Camera-0,15000000000000002</v>
      </c>
      <c r="D1067" s="3">
        <f t="shared" si="33"/>
        <v>1.5</v>
      </c>
      <c r="E1067" s="4">
        <f>_xlfn.NUMBERVALUE(Test_Length_Start[[#This Row],[Column2]])</f>
        <v>65.388923110669097</v>
      </c>
      <c r="F1067" s="4">
        <f>_xlfn.NUMBERVALUE(Test_Length_Start[[#This Row],[Column3]])</f>
        <v>3.7211985955262601</v>
      </c>
      <c r="G1067" s="4">
        <f>_xlfn.NUMBERVALUE(Test_Length_Start[[#This Row],[Column4]])</f>
        <v>0.12017979022212399</v>
      </c>
      <c r="H1067" s="4">
        <f>_xlfn.NUMBERVALUE(Test_Length_Start[[#This Row],[Column5]])</f>
        <v>0.15244280525301299</v>
      </c>
      <c r="I1067" s="4">
        <f>_xlfn.NUMBERVALUE(Test_Length_Start[[#This Row],[Column6]])</f>
        <v>9.2551734197538399E-2</v>
      </c>
      <c r="J1067" s="4">
        <f>_xlfn.NUMBERVALUE(Test_Length_Start[[#This Row],[Column7]])</f>
        <v>0.13450258571712601</v>
      </c>
      <c r="K1067" s="4">
        <f>_xlfn.NUMBERVALUE(Test_Length_Start[[#This Row],[Column12]])</f>
        <v>5.0819668970070699</v>
      </c>
      <c r="L1067" s="8">
        <f>_xlfn.NUMBERVALUE(Test_Length_Start[[#This Row],[Column10]])</f>
        <v>0.417146690868818</v>
      </c>
      <c r="M1067" s="4">
        <f>_xlfn.NUMBERVALUE(Test_Length_Start[[#This Row],[Column11]])</f>
        <v>0.41722052793950698</v>
      </c>
      <c r="N1067" s="8">
        <f>Tableau2[[#This Row],[Longueur manquante]]-(6-Tableau2[[#This Row],[longueur]])</f>
        <v>-1.861580876534233</v>
      </c>
    </row>
    <row r="1068" spans="2:14" x14ac:dyDescent="0.25">
      <c r="B1068" s="3" t="str">
        <f t="shared" si="32"/>
        <v>18</v>
      </c>
      <c r="C1068" s="4" t="str">
        <f>Test_Length_Start[[#This Row],[Column1]]</f>
        <v>18-Camera-0,15000000000000002</v>
      </c>
      <c r="D1068" s="3">
        <f t="shared" si="33"/>
        <v>1.5</v>
      </c>
      <c r="E1068" s="4">
        <f>_xlfn.NUMBERVALUE(Test_Length_Start[[#This Row],[Column2]])</f>
        <v>81.442163233548001</v>
      </c>
      <c r="F1068" s="4">
        <f>_xlfn.NUMBERVALUE(Test_Length_Start[[#This Row],[Column3]])</f>
        <v>3.8631724701124699</v>
      </c>
      <c r="G1068" s="4">
        <f>_xlfn.NUMBERVALUE(Test_Length_Start[[#This Row],[Column4]])</f>
        <v>0.107735481039507</v>
      </c>
      <c r="H1068" s="4">
        <f>_xlfn.NUMBERVALUE(Test_Length_Start[[#This Row],[Column5]])</f>
        <v>0.13264516078244801</v>
      </c>
      <c r="I1068" s="4">
        <f>_xlfn.NUMBERVALUE(Test_Length_Start[[#This Row],[Column6]])</f>
        <v>9.3980004767118902E-2</v>
      </c>
      <c r="J1068" s="4">
        <f>_xlfn.NUMBERVALUE(Test_Length_Start[[#This Row],[Column7]])</f>
        <v>0.126044739000716</v>
      </c>
      <c r="K1068" s="4">
        <f>_xlfn.NUMBERVALUE(Test_Length_Start[[#This Row],[Column12]])</f>
        <v>5.1564647619379604</v>
      </c>
      <c r="L1068" s="8">
        <f>_xlfn.NUMBERVALUE(Test_Length_Start[[#This Row],[Column10]])</f>
        <v>0.32209481175378002</v>
      </c>
      <c r="M1068" s="4">
        <f>_xlfn.NUMBERVALUE(Test_Length_Start[[#This Row],[Column11]])</f>
        <v>0.32217693395285601</v>
      </c>
      <c r="N1068" s="8">
        <f>Tableau2[[#This Row],[Longueur manquante]]-(6-Tableau2[[#This Row],[longueur]])</f>
        <v>-1.8146505959346741</v>
      </c>
    </row>
    <row r="1069" spans="2:14" x14ac:dyDescent="0.25">
      <c r="B1069" s="3" t="str">
        <f t="shared" si="32"/>
        <v>18</v>
      </c>
      <c r="C1069" s="4" t="str">
        <f>Test_Length_Start[[#This Row],[Column1]]</f>
        <v>18-Camera-0,15000000000000002</v>
      </c>
      <c r="D1069" s="3">
        <f t="shared" si="33"/>
        <v>1.5</v>
      </c>
      <c r="E1069" s="4">
        <f>_xlfn.NUMBERVALUE(Test_Length_Start[[#This Row],[Column2]])</f>
        <v>82.495968158445294</v>
      </c>
      <c r="F1069" s="4">
        <f>_xlfn.NUMBERVALUE(Test_Length_Start[[#This Row],[Column3]])</f>
        <v>3.8449640998029899</v>
      </c>
      <c r="G1069" s="4">
        <f>_xlfn.NUMBERVALUE(Test_Length_Start[[#This Row],[Column4]])</f>
        <v>0.100170026816832</v>
      </c>
      <c r="H1069" s="4">
        <f>_xlfn.NUMBERVALUE(Test_Length_Start[[#This Row],[Column5]])</f>
        <v>0.13213164689387499</v>
      </c>
      <c r="I1069" s="4">
        <f>_xlfn.NUMBERVALUE(Test_Length_Start[[#This Row],[Column6]])</f>
        <v>8.9393223084273998E-2</v>
      </c>
      <c r="J1069" s="4">
        <f>_xlfn.NUMBERVALUE(Test_Length_Start[[#This Row],[Column7]])</f>
        <v>0.12981301888029501</v>
      </c>
      <c r="K1069" s="4">
        <f>_xlfn.NUMBERVALUE(Test_Length_Start[[#This Row],[Column12]])</f>
        <v>4.52246382902376</v>
      </c>
      <c r="L1069" s="8">
        <f>_xlfn.NUMBERVALUE(Test_Length_Start[[#This Row],[Column10]])</f>
        <v>0.27515210328608303</v>
      </c>
      <c r="M1069" s="4">
        <f>_xlfn.NUMBERVALUE(Test_Length_Start[[#This Row],[Column11]])</f>
        <v>0.38653270749584401</v>
      </c>
      <c r="N1069" s="8">
        <f>Tableau2[[#This Row],[Longueur manquante]]-(6-Tableau2[[#This Row],[longueur]])</f>
        <v>-1.7685031927011661</v>
      </c>
    </row>
    <row r="1070" spans="2:14" x14ac:dyDescent="0.25">
      <c r="B1070" s="3" t="str">
        <f t="shared" si="32"/>
        <v>18</v>
      </c>
      <c r="C1070" s="4" t="str">
        <f>Test_Length_Start[[#This Row],[Column1]]</f>
        <v>18-Camera-0,15000000000000002</v>
      </c>
      <c r="D1070" s="3">
        <f t="shared" si="33"/>
        <v>1.5</v>
      </c>
      <c r="E1070" s="4">
        <f>_xlfn.NUMBERVALUE(Test_Length_Start[[#This Row],[Column2]])</f>
        <v>57.004089033917303</v>
      </c>
      <c r="F1070" s="4">
        <f>_xlfn.NUMBERVALUE(Test_Length_Start[[#This Row],[Column3]])</f>
        <v>4.2164305948144003</v>
      </c>
      <c r="G1070" s="4">
        <f>_xlfn.NUMBERVALUE(Test_Length_Start[[#This Row],[Column4]])</f>
        <v>0.20554892339384001</v>
      </c>
      <c r="H1070" s="4">
        <f>_xlfn.NUMBERVALUE(Test_Length_Start[[#This Row],[Column5]])</f>
        <v>0.25690089172606401</v>
      </c>
      <c r="I1070" s="4">
        <f>_xlfn.NUMBERVALUE(Test_Length_Start[[#This Row],[Column6]])</f>
        <v>0.13873821858881599</v>
      </c>
      <c r="J1070" s="4">
        <f>_xlfn.NUMBERVALUE(Test_Length_Start[[#This Row],[Column7]])</f>
        <v>0.203065639226609</v>
      </c>
      <c r="K1070" s="4">
        <f>_xlfn.NUMBERVALUE(Test_Length_Start[[#This Row],[Column12]])</f>
        <v>5.1460684799822003</v>
      </c>
      <c r="L1070" s="8">
        <f>_xlfn.NUMBERVALUE(Test_Length_Start[[#This Row],[Column10]])</f>
        <v>0.835943341918159</v>
      </c>
      <c r="M1070" s="4">
        <f>_xlfn.NUMBERVALUE(Test_Length_Start[[#This Row],[Column11]])</f>
        <v>0.81306973402533</v>
      </c>
      <c r="N1070" s="8">
        <f>Tableau2[[#This Row],[Longueur manquante]]-(6-Tableau2[[#This Row],[longueur]])</f>
        <v>-0.97049967116026969</v>
      </c>
    </row>
    <row r="1071" spans="2:14" x14ac:dyDescent="0.25">
      <c r="B1071" s="3" t="str">
        <f t="shared" si="32"/>
        <v>18</v>
      </c>
      <c r="C1071" s="4" t="str">
        <f>Test_Length_Start[[#This Row],[Column1]]</f>
        <v>18-Camera-0,15000000000000002</v>
      </c>
      <c r="D1071" s="3">
        <f t="shared" si="33"/>
        <v>1.5</v>
      </c>
      <c r="E1071" s="4">
        <f>_xlfn.NUMBERVALUE(Test_Length_Start[[#This Row],[Column2]])</f>
        <v>51.003918974925099</v>
      </c>
      <c r="F1071" s="4">
        <f>_xlfn.NUMBERVALUE(Test_Length_Start[[#This Row],[Column3]])</f>
        <v>3.9127900355872902</v>
      </c>
      <c r="G1071" s="4">
        <f>_xlfn.NUMBERVALUE(Test_Length_Start[[#This Row],[Column4]])</f>
        <v>0.169724425526534</v>
      </c>
      <c r="H1071" s="4">
        <f>_xlfn.NUMBERVALUE(Test_Length_Start[[#This Row],[Column5]])</f>
        <v>0.17358936769014899</v>
      </c>
      <c r="I1071" s="4">
        <f>_xlfn.NUMBERVALUE(Test_Length_Start[[#This Row],[Column6]])</f>
        <v>0.13711783665558</v>
      </c>
      <c r="J1071" s="4">
        <f>_xlfn.NUMBERVALUE(Test_Length_Start[[#This Row],[Column7]])</f>
        <v>0.14793942486877701</v>
      </c>
      <c r="K1071" s="4">
        <f>_xlfn.NUMBERVALUE(Test_Length_Start[[#This Row],[Column12]])</f>
        <v>4.9829582190141002</v>
      </c>
      <c r="L1071" s="8">
        <f>_xlfn.NUMBERVALUE(Test_Length_Start[[#This Row],[Column10]])</f>
        <v>0.45461743153811102</v>
      </c>
      <c r="M1071" s="4">
        <f>_xlfn.NUMBERVALUE(Test_Length_Start[[#This Row],[Column11]])</f>
        <v>0.45473586041116298</v>
      </c>
      <c r="N1071" s="8">
        <f>Tableau2[[#This Row],[Longueur manquante]]-(6-Tableau2[[#This Row],[longueur]])</f>
        <v>-1.6324741040015467</v>
      </c>
    </row>
    <row r="1072" spans="2:14" x14ac:dyDescent="0.25">
      <c r="B1072" s="3" t="str">
        <f t="shared" si="32"/>
        <v>18</v>
      </c>
      <c r="C1072" s="4" t="str">
        <f>Test_Length_Start[[#This Row],[Column1]]</f>
        <v>18-Camera-0,15000000000000002</v>
      </c>
      <c r="D1072" s="3">
        <f t="shared" si="33"/>
        <v>1.5</v>
      </c>
      <c r="E1072" s="4">
        <f>_xlfn.NUMBERVALUE(Test_Length_Start[[#This Row],[Column2]])</f>
        <v>86.713381963117897</v>
      </c>
      <c r="F1072" s="4">
        <f>_xlfn.NUMBERVALUE(Test_Length_Start[[#This Row],[Column3]])</f>
        <v>4.0928849176633904</v>
      </c>
      <c r="G1072" s="4">
        <f>_xlfn.NUMBERVALUE(Test_Length_Start[[#This Row],[Column4]])</f>
        <v>0.11851912855725499</v>
      </c>
      <c r="H1072" s="4">
        <f>_xlfn.NUMBERVALUE(Test_Length_Start[[#This Row],[Column5]])</f>
        <v>0.15866738139263301</v>
      </c>
      <c r="I1072" s="4">
        <f>_xlfn.NUMBERVALUE(Test_Length_Start[[#This Row],[Column6]])</f>
        <v>0.11302882738778799</v>
      </c>
      <c r="J1072" s="4">
        <f>_xlfn.NUMBERVALUE(Test_Length_Start[[#This Row],[Column7]])</f>
        <v>0.14855014574636499</v>
      </c>
      <c r="K1072" s="4">
        <f>_xlfn.NUMBERVALUE(Test_Length_Start[[#This Row],[Column12]])</f>
        <v>5.5037085930816803</v>
      </c>
      <c r="L1072" s="8">
        <f>_xlfn.NUMBERVALUE(Test_Length_Start[[#This Row],[Column10]])</f>
        <v>0.33464595874199998</v>
      </c>
      <c r="M1072" s="4">
        <f>_xlfn.NUMBERVALUE(Test_Length_Start[[#This Row],[Column11]])</f>
        <v>0.50250464271072404</v>
      </c>
      <c r="N1072" s="8">
        <f>Tableau2[[#This Row],[Longueur manquante]]-(6-Tableau2[[#This Row],[longueur]])</f>
        <v>-1.4046104396258856</v>
      </c>
    </row>
    <row r="1073" spans="2:14" x14ac:dyDescent="0.25">
      <c r="B1073" s="3" t="str">
        <f t="shared" si="32"/>
        <v>18</v>
      </c>
      <c r="C1073" s="4" t="str">
        <f>Test_Length_Start[[#This Row],[Column1]]</f>
        <v>18-Camera-0,15000000000000002</v>
      </c>
      <c r="D1073" s="3">
        <f t="shared" si="33"/>
        <v>1.5</v>
      </c>
      <c r="E1073" s="4">
        <f>_xlfn.NUMBERVALUE(Test_Length_Start[[#This Row],[Column2]])</f>
        <v>63.054225792620898</v>
      </c>
      <c r="F1073" s="4">
        <f>_xlfn.NUMBERVALUE(Test_Length_Start[[#This Row],[Column3]])</f>
        <v>4.3865464356305601</v>
      </c>
      <c r="G1073" s="4">
        <f>_xlfn.NUMBERVALUE(Test_Length_Start[[#This Row],[Column4]])</f>
        <v>0.154232936777951</v>
      </c>
      <c r="H1073" s="4">
        <f>_xlfn.NUMBERVALUE(Test_Length_Start[[#This Row],[Column5]])</f>
        <v>0.15307711584481501</v>
      </c>
      <c r="I1073" s="4">
        <f>_xlfn.NUMBERVALUE(Test_Length_Start[[#This Row],[Column6]])</f>
        <v>0.11841803824826699</v>
      </c>
      <c r="J1073" s="4">
        <f>_xlfn.NUMBERVALUE(Test_Length_Start[[#This Row],[Column7]])</f>
        <v>0.13797980590483599</v>
      </c>
      <c r="K1073" s="4">
        <f>_xlfn.NUMBERVALUE(Test_Length_Start[[#This Row],[Column12]])</f>
        <v>4.7739334430079898</v>
      </c>
      <c r="L1073" s="8">
        <f>_xlfn.NUMBERVALUE(Test_Length_Start[[#This Row],[Column10]])</f>
        <v>0.51099176049327399</v>
      </c>
      <c r="M1073" s="4">
        <f>_xlfn.NUMBERVALUE(Test_Length_Start[[#This Row],[Column11]])</f>
        <v>0.46996834408666399</v>
      </c>
      <c r="N1073" s="8">
        <f>Tableau2[[#This Row],[Longueur manquante]]-(6-Tableau2[[#This Row],[longueur]])</f>
        <v>-1.1434852202827759</v>
      </c>
    </row>
    <row r="1074" spans="2:14" x14ac:dyDescent="0.25">
      <c r="B1074" s="3" t="str">
        <f t="shared" si="32"/>
        <v>18</v>
      </c>
      <c r="C1074" s="4" t="str">
        <f>Test_Length_Start[[#This Row],[Column1]]</f>
        <v>18-Camera-0,15000000000000002</v>
      </c>
      <c r="D1074" s="3">
        <f t="shared" si="33"/>
        <v>1.5</v>
      </c>
      <c r="E1074" s="4">
        <f>_xlfn.NUMBERVALUE(Test_Length_Start[[#This Row],[Column2]])</f>
        <v>57.911791182311397</v>
      </c>
      <c r="F1074" s="4">
        <f>_xlfn.NUMBERVALUE(Test_Length_Start[[#This Row],[Column3]])</f>
        <v>4.3285046263337303</v>
      </c>
      <c r="G1074" s="4">
        <f>_xlfn.NUMBERVALUE(Test_Length_Start[[#This Row],[Column4]])</f>
        <v>0.23268476680179401</v>
      </c>
      <c r="H1074" s="4">
        <f>_xlfn.NUMBERVALUE(Test_Length_Start[[#This Row],[Column5]])</f>
        <v>0.21513394053093299</v>
      </c>
      <c r="I1074" s="4">
        <f>_xlfn.NUMBERVALUE(Test_Length_Start[[#This Row],[Column6]])</f>
        <v>0.19940030937810499</v>
      </c>
      <c r="J1074" s="4">
        <f>_xlfn.NUMBERVALUE(Test_Length_Start[[#This Row],[Column7]])</f>
        <v>0.18427359079106601</v>
      </c>
      <c r="K1074" s="4">
        <f>_xlfn.NUMBERVALUE(Test_Length_Start[[#This Row],[Column12]])</f>
        <v>4.7001506088999996</v>
      </c>
      <c r="L1074" s="8">
        <f>_xlfn.NUMBERVALUE(Test_Length_Start[[#This Row],[Column10]])</f>
        <v>0.68562856287494101</v>
      </c>
      <c r="M1074" s="4">
        <f>_xlfn.NUMBERVALUE(Test_Length_Start[[#This Row],[Column11]])</f>
        <v>0.67677282248113702</v>
      </c>
      <c r="N1074" s="8">
        <f>Tableau2[[#This Row],[Longueur manquante]]-(6-Tableau2[[#This Row],[longueur]])</f>
        <v>-0.99472255118513264</v>
      </c>
    </row>
    <row r="1075" spans="2:14" x14ac:dyDescent="0.25">
      <c r="B1075" s="3" t="str">
        <f t="shared" si="32"/>
        <v>18</v>
      </c>
      <c r="C1075" s="4" t="str">
        <f>Test_Length_Start[[#This Row],[Column1]]</f>
        <v>18-Camera-0,15000000000000002</v>
      </c>
      <c r="D1075" s="3">
        <f t="shared" si="33"/>
        <v>1.5</v>
      </c>
      <c r="E1075" s="4">
        <f>_xlfn.NUMBERVALUE(Test_Length_Start[[#This Row],[Column2]])</f>
        <v>70.447073216725002</v>
      </c>
      <c r="F1075" s="4">
        <f>_xlfn.NUMBERVALUE(Test_Length_Start[[#This Row],[Column3]])</f>
        <v>4.1745033381079804</v>
      </c>
      <c r="G1075" s="4">
        <f>_xlfn.NUMBERVALUE(Test_Length_Start[[#This Row],[Column4]])</f>
        <v>0.15554936442039899</v>
      </c>
      <c r="H1075" s="4">
        <f>_xlfn.NUMBERVALUE(Test_Length_Start[[#This Row],[Column5]])</f>
        <v>0.17387044431978199</v>
      </c>
      <c r="I1075" s="4">
        <f>_xlfn.NUMBERVALUE(Test_Length_Start[[#This Row],[Column6]])</f>
        <v>0.119831125597577</v>
      </c>
      <c r="J1075" s="4">
        <f>_xlfn.NUMBERVALUE(Test_Length_Start[[#This Row],[Column7]])</f>
        <v>0.152616536697469</v>
      </c>
      <c r="K1075" s="4">
        <f>_xlfn.NUMBERVALUE(Test_Length_Start[[#This Row],[Column12]])</f>
        <v>5.3122181660728502</v>
      </c>
      <c r="L1075" s="8">
        <f>_xlfn.NUMBERVALUE(Test_Length_Start[[#This Row],[Column10]])</f>
        <v>0.485980629544572</v>
      </c>
      <c r="M1075" s="4">
        <f>_xlfn.NUMBERVALUE(Test_Length_Start[[#This Row],[Column11]])</f>
        <v>0.48604238581870102</v>
      </c>
      <c r="N1075" s="8">
        <f>Tableau2[[#This Row],[Longueur manquante]]-(6-Tableau2[[#This Row],[longueur]])</f>
        <v>-1.3394542760733186</v>
      </c>
    </row>
    <row r="1076" spans="2:14" x14ac:dyDescent="0.25">
      <c r="B1076" s="3" t="str">
        <f t="shared" si="32"/>
        <v>18</v>
      </c>
      <c r="C1076" s="4" t="str">
        <f>Test_Length_Start[[#This Row],[Column1]]</f>
        <v>18-Camera-0,15000000000000002</v>
      </c>
      <c r="D1076" s="3">
        <f t="shared" si="33"/>
        <v>1.5</v>
      </c>
      <c r="E1076" s="4">
        <f>_xlfn.NUMBERVALUE(Test_Length_Start[[#This Row],[Column2]])</f>
        <v>84.343831317658399</v>
      </c>
      <c r="F1076" s="4">
        <f>_xlfn.NUMBERVALUE(Test_Length_Start[[#This Row],[Column3]])</f>
        <v>4.16526657212024</v>
      </c>
      <c r="G1076" s="4">
        <f>_xlfn.NUMBERVALUE(Test_Length_Start[[#This Row],[Column4]])</f>
        <v>0.19232592898447501</v>
      </c>
      <c r="H1076" s="4">
        <f>_xlfn.NUMBERVALUE(Test_Length_Start[[#This Row],[Column5]])</f>
        <v>0.19323791154990799</v>
      </c>
      <c r="I1076" s="4">
        <f>_xlfn.NUMBERVALUE(Test_Length_Start[[#This Row],[Column6]])</f>
        <v>0.13474313528894799</v>
      </c>
      <c r="J1076" s="4">
        <f>_xlfn.NUMBERVALUE(Test_Length_Start[[#This Row],[Column7]])</f>
        <v>0.147815578567079</v>
      </c>
      <c r="K1076" s="4">
        <f>_xlfn.NUMBERVALUE(Test_Length_Start[[#This Row],[Column12]])</f>
        <v>5.1652164120459902</v>
      </c>
      <c r="L1076" s="8">
        <f>_xlfn.NUMBERVALUE(Test_Length_Start[[#This Row],[Column10]])</f>
        <v>0.59633030683497601</v>
      </c>
      <c r="M1076" s="4">
        <f>_xlfn.NUMBERVALUE(Test_Length_Start[[#This Row],[Column11]])</f>
        <v>0.59641207234704396</v>
      </c>
      <c r="N1076" s="8">
        <f>Tableau2[[#This Row],[Longueur manquante]]-(6-Tableau2[[#This Row],[longueur]])</f>
        <v>-1.2383213555327162</v>
      </c>
    </row>
    <row r="1077" spans="2:14" x14ac:dyDescent="0.25">
      <c r="B1077" s="3" t="str">
        <f t="shared" si="32"/>
        <v>18</v>
      </c>
      <c r="C1077" s="4" t="str">
        <f>Test_Length_Start[[#This Row],[Column1]]</f>
        <v>18-Camera-0,15000000000000002</v>
      </c>
      <c r="D1077" s="3">
        <f t="shared" si="33"/>
        <v>1.5</v>
      </c>
      <c r="E1077" s="4">
        <f>_xlfn.NUMBERVALUE(Test_Length_Start[[#This Row],[Column2]])</f>
        <v>87.857717838762298</v>
      </c>
      <c r="F1077" s="4">
        <f>_xlfn.NUMBERVALUE(Test_Length_Start[[#This Row],[Column3]])</f>
        <v>3.8324217416113999</v>
      </c>
      <c r="G1077" s="4">
        <f>_xlfn.NUMBERVALUE(Test_Length_Start[[#This Row],[Column4]])</f>
        <v>0.121282162636128</v>
      </c>
      <c r="H1077" s="4">
        <f>_xlfn.NUMBERVALUE(Test_Length_Start[[#This Row],[Column5]])</f>
        <v>0.244745591523536</v>
      </c>
      <c r="I1077" s="4">
        <f>_xlfn.NUMBERVALUE(Test_Length_Start[[#This Row],[Column6]])</f>
        <v>9.6144379967125104E-2</v>
      </c>
      <c r="J1077" s="4">
        <f>_xlfn.NUMBERVALUE(Test_Length_Start[[#This Row],[Column7]])</f>
        <v>0.144820019795529</v>
      </c>
      <c r="K1077" s="4">
        <f>_xlfn.NUMBERVALUE(Test_Length_Start[[#This Row],[Column12]])</f>
        <v>5.7081113399471999</v>
      </c>
      <c r="L1077" s="8">
        <f>_xlfn.NUMBERVALUE(Test_Length_Start[[#This Row],[Column10]])</f>
        <v>0.62025893430827095</v>
      </c>
      <c r="M1077" s="4">
        <f>_xlfn.NUMBERVALUE(Test_Length_Start[[#This Row],[Column11]])</f>
        <v>1.0483413322953901</v>
      </c>
      <c r="N1077" s="8">
        <f>Tableau2[[#This Row],[Longueur manquante]]-(6-Tableau2[[#This Row],[longueur]])</f>
        <v>-1.11923692609321</v>
      </c>
    </row>
    <row r="1078" spans="2:14" x14ac:dyDescent="0.25">
      <c r="B1078" s="3" t="str">
        <f t="shared" si="32"/>
        <v>18</v>
      </c>
      <c r="C1078" s="4" t="str">
        <f>Test_Length_Start[[#This Row],[Column1]]</f>
        <v>18-Camera-0,15000000000000002</v>
      </c>
      <c r="D1078" s="3">
        <f t="shared" si="33"/>
        <v>1.5</v>
      </c>
      <c r="E1078" s="4">
        <f>_xlfn.NUMBERVALUE(Test_Length_Start[[#This Row],[Column2]])</f>
        <v>81.279712534740597</v>
      </c>
      <c r="F1078" s="4">
        <f>_xlfn.NUMBERVALUE(Test_Length_Start[[#This Row],[Column3]])</f>
        <v>3.8635211945866499</v>
      </c>
      <c r="G1078" s="4">
        <f>_xlfn.NUMBERVALUE(Test_Length_Start[[#This Row],[Column4]])</f>
        <v>0.22122165748563599</v>
      </c>
      <c r="H1078" s="4">
        <f>_xlfn.NUMBERVALUE(Test_Length_Start[[#This Row],[Column5]])</f>
        <v>0.20857233571865999</v>
      </c>
      <c r="I1078" s="4">
        <f>_xlfn.NUMBERVALUE(Test_Length_Start[[#This Row],[Column6]])</f>
        <v>0.18687138131786399</v>
      </c>
      <c r="J1078" s="4">
        <f>_xlfn.NUMBERVALUE(Test_Length_Start[[#This Row],[Column7]])</f>
        <v>0.186929058966321</v>
      </c>
      <c r="K1078" s="4">
        <f>_xlfn.NUMBERVALUE(Test_Length_Start[[#This Row],[Column12]])</f>
        <v>5.6110635669901896</v>
      </c>
      <c r="L1078" s="8">
        <f>_xlfn.NUMBERVALUE(Test_Length_Start[[#This Row],[Column10]])</f>
        <v>0.64148253265785804</v>
      </c>
      <c r="M1078" s="4">
        <f>_xlfn.NUMBERVALUE(Test_Length_Start[[#This Row],[Column11]])</f>
        <v>0.62598762533107899</v>
      </c>
      <c r="N1078" s="8">
        <f>Tableau2[[#This Row],[Longueur manquante]]-(6-Tableau2[[#This Row],[longueur]])</f>
        <v>-1.5104911800822711</v>
      </c>
    </row>
    <row r="1079" spans="2:14" x14ac:dyDescent="0.25">
      <c r="B1079" s="3" t="str">
        <f t="shared" si="32"/>
        <v>18</v>
      </c>
      <c r="C1079" s="4" t="str">
        <f>Test_Length_Start[[#This Row],[Column1]]</f>
        <v>18-Camera-0,15000000000000002</v>
      </c>
      <c r="D1079" s="3">
        <f t="shared" si="33"/>
        <v>1.5</v>
      </c>
      <c r="E1079" s="4">
        <f>_xlfn.NUMBERVALUE(Test_Length_Start[[#This Row],[Column2]])</f>
        <v>87.209794848796406</v>
      </c>
      <c r="F1079" s="4">
        <f>_xlfn.NUMBERVALUE(Test_Length_Start[[#This Row],[Column3]])</f>
        <v>3.8612440845972098</v>
      </c>
      <c r="G1079" s="4">
        <f>_xlfn.NUMBERVALUE(Test_Length_Start[[#This Row],[Column4]])</f>
        <v>0.16263480917843701</v>
      </c>
      <c r="H1079" s="4">
        <f>_xlfn.NUMBERVALUE(Test_Length_Start[[#This Row],[Column5]])</f>
        <v>0.18686065486504799</v>
      </c>
      <c r="I1079" s="4">
        <f>_xlfn.NUMBERVALUE(Test_Length_Start[[#This Row],[Column6]])</f>
        <v>0.128684857962055</v>
      </c>
      <c r="J1079" s="4">
        <f>_xlfn.NUMBERVALUE(Test_Length_Start[[#This Row],[Column7]])</f>
        <v>0.16489554092674</v>
      </c>
      <c r="K1079" s="4">
        <f>_xlfn.NUMBERVALUE(Test_Length_Start[[#This Row],[Column12]])</f>
        <v>5.7897080850088898</v>
      </c>
      <c r="L1079" s="8">
        <f>_xlfn.NUMBERVALUE(Test_Length_Start[[#This Row],[Column10]])</f>
        <v>0.50150397855061601</v>
      </c>
      <c r="M1079" s="4">
        <f>_xlfn.NUMBERVALUE(Test_Length_Start[[#This Row],[Column11]])</f>
        <v>0.50159513612961204</v>
      </c>
      <c r="N1079" s="8">
        <f>Tableau2[[#This Row],[Longueur manquante]]-(6-Tableau2[[#This Row],[longueur]])</f>
        <v>-1.6371607792731782</v>
      </c>
    </row>
    <row r="1080" spans="2:14" x14ac:dyDescent="0.25">
      <c r="B1080" s="3" t="str">
        <f t="shared" si="32"/>
        <v>18</v>
      </c>
      <c r="C1080" s="4" t="str">
        <f>Test_Length_Start[[#This Row],[Column1]]</f>
        <v>18-Camera-0,15000000000000002</v>
      </c>
      <c r="D1080" s="3">
        <f t="shared" si="33"/>
        <v>1.5</v>
      </c>
      <c r="E1080" s="4">
        <f>_xlfn.NUMBERVALUE(Test_Length_Start[[#This Row],[Column2]])</f>
        <v>58.912306805541</v>
      </c>
      <c r="F1080" s="4">
        <f>_xlfn.NUMBERVALUE(Test_Length_Start[[#This Row],[Column3]])</f>
        <v>4.0431351968776799</v>
      </c>
      <c r="G1080" s="4">
        <f>_xlfn.NUMBERVALUE(Test_Length_Start[[#This Row],[Column4]])</f>
        <v>0.105662867528827</v>
      </c>
      <c r="H1080" s="4">
        <f>_xlfn.NUMBERVALUE(Test_Length_Start[[#This Row],[Column5]])</f>
        <v>0.12860813612678601</v>
      </c>
      <c r="I1080" s="4">
        <f>_xlfn.NUMBERVALUE(Test_Length_Start[[#This Row],[Column6]])</f>
        <v>9.1538254692934501E-2</v>
      </c>
      <c r="J1080" s="4">
        <f>_xlfn.NUMBERVALUE(Test_Length_Start[[#This Row],[Column7]])</f>
        <v>0.12296772757869499</v>
      </c>
      <c r="K1080" s="4">
        <f>_xlfn.NUMBERVALUE(Test_Length_Start[[#This Row],[Column12]])</f>
        <v>4.4078223910182697</v>
      </c>
      <c r="L1080" s="8">
        <f>_xlfn.NUMBERVALUE(Test_Length_Start[[#This Row],[Column10]])</f>
        <v>0.32334722071382599</v>
      </c>
      <c r="M1080" s="4">
        <f>_xlfn.NUMBERVALUE(Test_Length_Start[[#This Row],[Column11]])</f>
        <v>0.40573725557425599</v>
      </c>
      <c r="N1080" s="8">
        <f>Tableau2[[#This Row],[Longueur manquante]]-(6-Tableau2[[#This Row],[longueur]])</f>
        <v>-1.5511275475480641</v>
      </c>
    </row>
    <row r="1081" spans="2:14" x14ac:dyDescent="0.25">
      <c r="B1081" s="3" t="str">
        <f t="shared" si="32"/>
        <v>18</v>
      </c>
      <c r="C1081" s="4" t="str">
        <f>Test_Length_Start[[#This Row],[Column1]]</f>
        <v>18-Camera-0,15000000000000002</v>
      </c>
      <c r="D1081" s="3">
        <f t="shared" si="33"/>
        <v>1.5</v>
      </c>
      <c r="E1081" s="4">
        <f>_xlfn.NUMBERVALUE(Test_Length_Start[[#This Row],[Column2]])</f>
        <v>61.8215276169215</v>
      </c>
      <c r="F1081" s="4">
        <f>_xlfn.NUMBERVALUE(Test_Length_Start[[#This Row],[Column3]])</f>
        <v>4.0372671043631598</v>
      </c>
      <c r="G1081" s="4">
        <f>_xlfn.NUMBERVALUE(Test_Length_Start[[#This Row],[Column4]])</f>
        <v>0.118399365693661</v>
      </c>
      <c r="H1081" s="4">
        <f>_xlfn.NUMBERVALUE(Test_Length_Start[[#This Row],[Column5]])</f>
        <v>0.14800563270165501</v>
      </c>
      <c r="I1081" s="4">
        <f>_xlfn.NUMBERVALUE(Test_Length_Start[[#This Row],[Column6]])</f>
        <v>9.2231376369408299E-2</v>
      </c>
      <c r="J1081" s="4">
        <f>_xlfn.NUMBERVALUE(Test_Length_Start[[#This Row],[Column7]])</f>
        <v>0.129550991836094</v>
      </c>
      <c r="K1081" s="4">
        <f>_xlfn.NUMBERVALUE(Test_Length_Start[[#This Row],[Column12]])</f>
        <v>5.3679207460954697</v>
      </c>
      <c r="L1081" s="8">
        <f>_xlfn.NUMBERVALUE(Test_Length_Start[[#This Row],[Column10]])</f>
        <v>0.423973532297791</v>
      </c>
      <c r="M1081" s="4">
        <f>_xlfn.NUMBERVALUE(Test_Length_Start[[#This Row],[Column11]])</f>
        <v>0.42414315248992102</v>
      </c>
      <c r="N1081" s="8">
        <f>Tableau2[[#This Row],[Longueur manquante]]-(6-Tableau2[[#This Row],[longueur]])</f>
        <v>-1.5385897431469191</v>
      </c>
    </row>
    <row r="1082" spans="2:14" x14ac:dyDescent="0.25">
      <c r="B1082" s="3" t="str">
        <f t="shared" si="32"/>
        <v>18</v>
      </c>
      <c r="C1082" s="4" t="str">
        <f>Test_Length_Start[[#This Row],[Column1]]</f>
        <v>18-Ground_Truth</v>
      </c>
      <c r="D1082" s="3">
        <f t="shared" si="33"/>
        <v>-2</v>
      </c>
      <c r="E1082" s="4">
        <f>_xlfn.NUMBERVALUE(Test_Length_Start[[#This Row],[Column2]])</f>
        <v>87.623721644095795</v>
      </c>
      <c r="F1082" s="4">
        <f>_xlfn.NUMBERVALUE(Test_Length_Start[[#This Row],[Column3]])</f>
        <v>3.8269964158835701</v>
      </c>
      <c r="G1082" s="4">
        <f>_xlfn.NUMBERVALUE(Test_Length_Start[[#This Row],[Column4]])</f>
        <v>2.3237010084379402E-2</v>
      </c>
      <c r="H1082" s="4">
        <f>_xlfn.NUMBERVALUE(Test_Length_Start[[#This Row],[Column5]])</f>
        <v>7.1123701324216498E-2</v>
      </c>
      <c r="I1082" s="4">
        <f>_xlfn.NUMBERVALUE(Test_Length_Start[[#This Row],[Column6]])</f>
        <v>2.1573301253362199E-2</v>
      </c>
      <c r="J1082" s="4">
        <f>_xlfn.NUMBERVALUE(Test_Length_Start[[#This Row],[Column7]])</f>
        <v>5.0548174452035799E-2</v>
      </c>
      <c r="K1082" s="4">
        <f>_xlfn.NUMBERVALUE(Test_Length_Start[[#This Row],[Column12]])</f>
        <v>3.7005215069511901</v>
      </c>
      <c r="L1082" s="8">
        <f>_xlfn.NUMBERVALUE(Test_Length_Start[[#This Row],[Column10]])</f>
        <v>6.1395063521253998E-2</v>
      </c>
      <c r="M1082" s="4">
        <f>_xlfn.NUMBERVALUE(Test_Length_Start[[#This Row],[Column11]])</f>
        <v>0.28765531320714099</v>
      </c>
      <c r="N1082" s="8">
        <f>Tableau2[[#This Row],[Longueur manquante]]-(6-Tableau2[[#This Row],[longueur]])</f>
        <v>-1.8853482709092888</v>
      </c>
    </row>
    <row r="1083" spans="2:14" x14ac:dyDescent="0.25">
      <c r="B1083" s="3" t="str">
        <f t="shared" si="32"/>
        <v>18</v>
      </c>
      <c r="C1083" s="4" t="str">
        <f>Test_Length_Start[[#This Row],[Column1]]</f>
        <v>18-Ground_Truth</v>
      </c>
      <c r="D1083" s="3">
        <f t="shared" si="33"/>
        <v>-2</v>
      </c>
      <c r="E1083" s="4">
        <f>_xlfn.NUMBERVALUE(Test_Length_Start[[#This Row],[Column2]])</f>
        <v>53.408594742991298</v>
      </c>
      <c r="F1083" s="4">
        <f>_xlfn.NUMBERVALUE(Test_Length_Start[[#This Row],[Column3]])</f>
        <v>3.7776139925395298</v>
      </c>
      <c r="G1083" s="4">
        <f>_xlfn.NUMBERVALUE(Test_Length_Start[[#This Row],[Column4]])</f>
        <v>5.1101190023037001E-2</v>
      </c>
      <c r="H1083" s="4">
        <f>_xlfn.NUMBERVALUE(Test_Length_Start[[#This Row],[Column5]])</f>
        <v>8.3425794748673093E-2</v>
      </c>
      <c r="I1083" s="4">
        <f>_xlfn.NUMBERVALUE(Test_Length_Start[[#This Row],[Column6]])</f>
        <v>3.8891619935076401E-2</v>
      </c>
      <c r="J1083" s="4">
        <f>_xlfn.NUMBERVALUE(Test_Length_Start[[#This Row],[Column7]])</f>
        <v>7.3758041906534594E-2</v>
      </c>
      <c r="K1083" s="4">
        <f>_xlfn.NUMBERVALUE(Test_Length_Start[[#This Row],[Column12]])</f>
        <v>3.2488147630356199</v>
      </c>
      <c r="L1083" s="8">
        <f>_xlfn.NUMBERVALUE(Test_Length_Start[[#This Row],[Column10]])</f>
        <v>0.18437488739796001</v>
      </c>
      <c r="M1083" s="4">
        <f>_xlfn.NUMBERVALUE(Test_Length_Start[[#This Row],[Column11]])</f>
        <v>0.30996654716934002</v>
      </c>
      <c r="N1083" s="8">
        <f>Tableau2[[#This Row],[Longueur manquante]]-(6-Tableau2[[#This Row],[longueur]])</f>
        <v>-1.9124194602911302</v>
      </c>
    </row>
    <row r="1084" spans="2:14" x14ac:dyDescent="0.25">
      <c r="B1084" s="3" t="str">
        <f t="shared" si="32"/>
        <v>18</v>
      </c>
      <c r="C1084" s="4" t="str">
        <f>Test_Length_Start[[#This Row],[Column1]]</f>
        <v>18-Ground_Truth</v>
      </c>
      <c r="D1084" s="3">
        <f t="shared" si="33"/>
        <v>-2</v>
      </c>
      <c r="E1084" s="4">
        <f>_xlfn.NUMBERVALUE(Test_Length_Start[[#This Row],[Column2]])</f>
        <v>22.685563340273401</v>
      </c>
      <c r="F1084" s="4">
        <f>_xlfn.NUMBERVALUE(Test_Length_Start[[#This Row],[Column3]])</f>
        <v>4.2597693334013904</v>
      </c>
      <c r="G1084" s="4">
        <f>_xlfn.NUMBERVALUE(Test_Length_Start[[#This Row],[Column4]])</f>
        <v>0.12569444030282301</v>
      </c>
      <c r="H1084" s="4">
        <f>_xlfn.NUMBERVALUE(Test_Length_Start[[#This Row],[Column5]])</f>
        <v>0.14516561961559399</v>
      </c>
      <c r="I1084" s="4">
        <f>_xlfn.NUMBERVALUE(Test_Length_Start[[#This Row],[Column6]])</f>
        <v>6.3397912701582196E-2</v>
      </c>
      <c r="J1084" s="4">
        <f>_xlfn.NUMBERVALUE(Test_Length_Start[[#This Row],[Column7]])</f>
        <v>0.11282807303760101</v>
      </c>
      <c r="K1084" s="4">
        <f>_xlfn.NUMBERVALUE(Test_Length_Start[[#This Row],[Column12]])</f>
        <v>3.1144369209650899</v>
      </c>
      <c r="L1084" s="8">
        <f>_xlfn.NUMBERVALUE(Test_Length_Start[[#This Row],[Column10]])</f>
        <v>0.49744978206677798</v>
      </c>
      <c r="M1084" s="4">
        <f>_xlfn.NUMBERVALUE(Test_Length_Start[[#This Row],[Column11]])</f>
        <v>0.49752957628647798</v>
      </c>
      <c r="N1084" s="8">
        <f>Tableau2[[#This Row],[Longueur manquante]]-(6-Tableau2[[#This Row],[longueur]])</f>
        <v>-1.2427010903121316</v>
      </c>
    </row>
    <row r="1085" spans="2:14" x14ac:dyDescent="0.25">
      <c r="B1085" s="3" t="str">
        <f t="shared" si="32"/>
        <v>18</v>
      </c>
      <c r="C1085" s="4" t="str">
        <f>Test_Length_Start[[#This Row],[Column1]]</f>
        <v>18-Ground_Truth</v>
      </c>
      <c r="D1085" s="3">
        <f t="shared" si="33"/>
        <v>-2</v>
      </c>
      <c r="E1085" s="4">
        <f>_xlfn.NUMBERVALUE(Test_Length_Start[[#This Row],[Column2]])</f>
        <v>80.989851199746397</v>
      </c>
      <c r="F1085" s="4">
        <f>_xlfn.NUMBERVALUE(Test_Length_Start[[#This Row],[Column3]])</f>
        <v>3.7270255677778601</v>
      </c>
      <c r="G1085" s="4">
        <f>_xlfn.NUMBERVALUE(Test_Length_Start[[#This Row],[Column4]])</f>
        <v>2.9850837897111598E-2</v>
      </c>
      <c r="H1085" s="4">
        <f>_xlfn.NUMBERVALUE(Test_Length_Start[[#This Row],[Column5]])</f>
        <v>7.5205042375936795E-2</v>
      </c>
      <c r="I1085" s="4">
        <f>_xlfn.NUMBERVALUE(Test_Length_Start[[#This Row],[Column6]])</f>
        <v>1.5707083209488999E-2</v>
      </c>
      <c r="J1085" s="4">
        <f>_xlfn.NUMBERVALUE(Test_Length_Start[[#This Row],[Column7]])</f>
        <v>6.5246677216707294E-2</v>
      </c>
      <c r="K1085" s="4">
        <f>_xlfn.NUMBERVALUE(Test_Length_Start[[#This Row],[Column12]])</f>
        <v>2.99082709103822</v>
      </c>
      <c r="L1085" s="8">
        <f>_xlfn.NUMBERVALUE(Test_Length_Start[[#This Row],[Column10]])</f>
        <v>0.12399488922220001</v>
      </c>
      <c r="M1085" s="4">
        <f>_xlfn.NUMBERVALUE(Test_Length_Start[[#This Row],[Column11]])</f>
        <v>0.29461121940606599</v>
      </c>
      <c r="N1085" s="8">
        <f>Tableau2[[#This Row],[Longueur manquante]]-(6-Tableau2[[#This Row],[longueur]])</f>
        <v>-1.978363212816074</v>
      </c>
    </row>
    <row r="1086" spans="2:14" x14ac:dyDescent="0.25">
      <c r="B1086" s="3" t="str">
        <f t="shared" si="32"/>
        <v>18</v>
      </c>
      <c r="C1086" s="4" t="str">
        <f>Test_Length_Start[[#This Row],[Column1]]</f>
        <v>18-Ground_Truth</v>
      </c>
      <c r="D1086" s="3">
        <f t="shared" si="33"/>
        <v>-2</v>
      </c>
      <c r="E1086" s="4">
        <f>_xlfn.NUMBERVALUE(Test_Length_Start[[#This Row],[Column2]])</f>
        <v>79.0336579514275</v>
      </c>
      <c r="F1086" s="4">
        <f>_xlfn.NUMBERVALUE(Test_Length_Start[[#This Row],[Column3]])</f>
        <v>3.7524956201570201</v>
      </c>
      <c r="G1086" s="4">
        <f>_xlfn.NUMBERVALUE(Test_Length_Start[[#This Row],[Column4]])</f>
        <v>4.2657348691917701E-2</v>
      </c>
      <c r="H1086" s="4">
        <f>_xlfn.NUMBERVALUE(Test_Length_Start[[#This Row],[Column5]])</f>
        <v>8.0614587680026606E-2</v>
      </c>
      <c r="I1086" s="4">
        <f>_xlfn.NUMBERVALUE(Test_Length_Start[[#This Row],[Column6]])</f>
        <v>3.6530538105768798E-2</v>
      </c>
      <c r="J1086" s="4">
        <f>_xlfn.NUMBERVALUE(Test_Length_Start[[#This Row],[Column7]])</f>
        <v>7.2090661601609304E-2</v>
      </c>
      <c r="K1086" s="4">
        <f>_xlfn.NUMBERVALUE(Test_Length_Start[[#This Row],[Column12]])</f>
        <v>3.2456461420515499</v>
      </c>
      <c r="L1086" s="8">
        <f>_xlfn.NUMBERVALUE(Test_Length_Start[[#This Row],[Column10]])</f>
        <v>0.12824984279388299</v>
      </c>
      <c r="M1086" s="4">
        <f>_xlfn.NUMBERVALUE(Test_Length_Start[[#This Row],[Column11]])</f>
        <v>0.28999366116908798</v>
      </c>
      <c r="N1086" s="8">
        <f>Tableau2[[#This Row],[Longueur manquante]]-(6-Tableau2[[#This Row],[longueur]])</f>
        <v>-1.957510718673892</v>
      </c>
    </row>
    <row r="1087" spans="2:14" x14ac:dyDescent="0.25">
      <c r="B1087" s="3" t="str">
        <f t="shared" si="32"/>
        <v>18</v>
      </c>
      <c r="C1087" s="4" t="str">
        <f>Test_Length_Start[[#This Row],[Column1]]</f>
        <v>18-Ground_Truth</v>
      </c>
      <c r="D1087" s="3">
        <f t="shared" si="33"/>
        <v>-2</v>
      </c>
      <c r="E1087" s="4">
        <f>_xlfn.NUMBERVALUE(Test_Length_Start[[#This Row],[Column2]])</f>
        <v>80.505481385574598</v>
      </c>
      <c r="F1087" s="4">
        <f>_xlfn.NUMBERVALUE(Test_Length_Start[[#This Row],[Column3]])</f>
        <v>3.6580039862842302</v>
      </c>
      <c r="G1087" s="4">
        <f>_xlfn.NUMBERVALUE(Test_Length_Start[[#This Row],[Column4]])</f>
        <v>1.08146853770034E-2</v>
      </c>
      <c r="H1087" s="4">
        <f>_xlfn.NUMBERVALUE(Test_Length_Start[[#This Row],[Column5]])</f>
        <v>7.7579991267013607E-2</v>
      </c>
      <c r="I1087" s="4">
        <f>_xlfn.NUMBERVALUE(Test_Length_Start[[#This Row],[Column6]])</f>
        <v>5.2066382430132497E-3</v>
      </c>
      <c r="J1087" s="4">
        <f>_xlfn.NUMBERVALUE(Test_Length_Start[[#This Row],[Column7]])</f>
        <v>4.8692684810360098E-2</v>
      </c>
      <c r="K1087" s="4">
        <f>_xlfn.NUMBERVALUE(Test_Length_Start[[#This Row],[Column12]])</f>
        <v>2.92545610503293</v>
      </c>
      <c r="L1087" s="8">
        <f>_xlfn.NUMBERVALUE(Test_Length_Start[[#This Row],[Column10]])</f>
        <v>4.5463945281059397E-2</v>
      </c>
      <c r="M1087" s="4">
        <f>_xlfn.NUMBERVALUE(Test_Length_Start[[#This Row],[Column11]])</f>
        <v>0.43366643160144802</v>
      </c>
      <c r="N1087" s="8">
        <f>Tableau2[[#This Row],[Longueur manquante]]-(6-Tableau2[[#This Row],[longueur]])</f>
        <v>-1.9083295821143218</v>
      </c>
    </row>
    <row r="1088" spans="2:14" x14ac:dyDescent="0.25">
      <c r="B1088" s="3" t="str">
        <f t="shared" si="32"/>
        <v>18</v>
      </c>
      <c r="C1088" s="4" t="str">
        <f>Test_Length_Start[[#This Row],[Column1]]</f>
        <v>18-Ground_Truth</v>
      </c>
      <c r="D1088" s="3">
        <f t="shared" si="33"/>
        <v>-2</v>
      </c>
      <c r="E1088" s="4">
        <f>_xlfn.NUMBERVALUE(Test_Length_Start[[#This Row],[Column2]])</f>
        <v>48.068938943112599</v>
      </c>
      <c r="F1088" s="4">
        <f>_xlfn.NUMBERVALUE(Test_Length_Start[[#This Row],[Column3]])</f>
        <v>3.8310111205758499</v>
      </c>
      <c r="G1088" s="4">
        <f>_xlfn.NUMBERVALUE(Test_Length_Start[[#This Row],[Column4]])</f>
        <v>4.6430822913601899E-2</v>
      </c>
      <c r="H1088" s="4">
        <f>_xlfn.NUMBERVALUE(Test_Length_Start[[#This Row],[Column5]])</f>
        <v>8.5256954286789199E-2</v>
      </c>
      <c r="I1088" s="4">
        <f>_xlfn.NUMBERVALUE(Test_Length_Start[[#This Row],[Column6]])</f>
        <v>2.89083804913873E-2</v>
      </c>
      <c r="J1088" s="4">
        <f>_xlfn.NUMBERVALUE(Test_Length_Start[[#This Row],[Column7]])</f>
        <v>7.1705215076050405E-2</v>
      </c>
      <c r="K1088" s="4">
        <f>_xlfn.NUMBERVALUE(Test_Length_Start[[#This Row],[Column12]])</f>
        <v>3.21004170400556</v>
      </c>
      <c r="L1088" s="8">
        <f>_xlfn.NUMBERVALUE(Test_Length_Start[[#This Row],[Column10]])</f>
        <v>0.16089432784720201</v>
      </c>
      <c r="M1088" s="4">
        <f>_xlfn.NUMBERVALUE(Test_Length_Start[[#This Row],[Column11]])</f>
        <v>0.31337479608204299</v>
      </c>
      <c r="N1088" s="8">
        <f>Tableau2[[#This Row],[Longueur manquante]]-(6-Tableau2[[#This Row],[longueur]])</f>
        <v>-1.8556140833421071</v>
      </c>
    </row>
    <row r="1089" spans="2:14" x14ac:dyDescent="0.25">
      <c r="B1089" s="3" t="str">
        <f t="shared" si="32"/>
        <v>18</v>
      </c>
      <c r="C1089" s="4" t="str">
        <f>Test_Length_Start[[#This Row],[Column1]]</f>
        <v>18-Ground_Truth</v>
      </c>
      <c r="D1089" s="3">
        <f t="shared" si="33"/>
        <v>-2</v>
      </c>
      <c r="E1089" s="4">
        <f>_xlfn.NUMBERVALUE(Test_Length_Start[[#This Row],[Column2]])</f>
        <v>88.020713242142605</v>
      </c>
      <c r="F1089" s="4">
        <f>_xlfn.NUMBERVALUE(Test_Length_Start[[#This Row],[Column3]])</f>
        <v>3.7150660726317999</v>
      </c>
      <c r="G1089" s="4">
        <f>_xlfn.NUMBERVALUE(Test_Length_Start[[#This Row],[Column4]])</f>
        <v>2.4956617613708001E-2</v>
      </c>
      <c r="H1089" s="4">
        <f>_xlfn.NUMBERVALUE(Test_Length_Start[[#This Row],[Column5]])</f>
        <v>8.3210386089933502E-2</v>
      </c>
      <c r="I1089" s="4">
        <f>_xlfn.NUMBERVALUE(Test_Length_Start[[#This Row],[Column6]])</f>
        <v>2.1501793445009999E-2</v>
      </c>
      <c r="J1089" s="4">
        <f>_xlfn.NUMBERVALUE(Test_Length_Start[[#This Row],[Column7]])</f>
        <v>5.6598010553250498E-2</v>
      </c>
      <c r="K1089" s="4">
        <f>_xlfn.NUMBERVALUE(Test_Length_Start[[#This Row],[Column12]])</f>
        <v>3.1941441880771801</v>
      </c>
      <c r="L1089" s="8">
        <f>_xlfn.NUMBERVALUE(Test_Length_Start[[#This Row],[Column10]])</f>
        <v>6.7499877228806904E-2</v>
      </c>
      <c r="M1089" s="4">
        <f>_xlfn.NUMBERVALUE(Test_Length_Start[[#This Row],[Column11]])</f>
        <v>0.44706810206595499</v>
      </c>
      <c r="N1089" s="8">
        <f>Tableau2[[#This Row],[Longueur manquante]]-(6-Tableau2[[#This Row],[longueur]])</f>
        <v>-1.8378658253022451</v>
      </c>
    </row>
    <row r="1090" spans="2:14" x14ac:dyDescent="0.25">
      <c r="B1090" s="3" t="str">
        <f t="shared" ref="B1090:B1153" si="34">SUBSTITUTE(LEFT(C1090,2),"-","")</f>
        <v>18</v>
      </c>
      <c r="C1090" s="4" t="str">
        <f>Test_Length_Start[[#This Row],[Column1]]</f>
        <v>18-Ground_Truth</v>
      </c>
      <c r="D1090" s="3">
        <f t="shared" ref="D1090:D1153" si="35">_xlfn.NUMBERVALUE(IFERROR(RIGHT(C1090,LEN(C1090)-SEARCH("-",C1090,5)),-0.2))*10</f>
        <v>-2</v>
      </c>
      <c r="E1090" s="4">
        <f>_xlfn.NUMBERVALUE(Test_Length_Start[[#This Row],[Column2]])</f>
        <v>86.272258012743293</v>
      </c>
      <c r="F1090" s="4">
        <f>_xlfn.NUMBERVALUE(Test_Length_Start[[#This Row],[Column3]])</f>
        <v>3.6494973659516101</v>
      </c>
      <c r="G1090" s="4">
        <f>_xlfn.NUMBERVALUE(Test_Length_Start[[#This Row],[Column4]])</f>
        <v>1.0514739831587299E-2</v>
      </c>
      <c r="H1090" s="4">
        <f>_xlfn.NUMBERVALUE(Test_Length_Start[[#This Row],[Column5]])</f>
        <v>7.8968652906209497E-2</v>
      </c>
      <c r="I1090" s="4">
        <f>_xlfn.NUMBERVALUE(Test_Length_Start[[#This Row],[Column6]])</f>
        <v>6.8851550361519803E-3</v>
      </c>
      <c r="J1090" s="4">
        <f>_xlfn.NUMBERVALUE(Test_Length_Start[[#This Row],[Column7]])</f>
        <v>4.9303708213582403E-2</v>
      </c>
      <c r="K1090" s="4">
        <f>_xlfn.NUMBERVALUE(Test_Length_Start[[#This Row],[Column12]])</f>
        <v>2.9089066330343401</v>
      </c>
      <c r="L1090" s="8">
        <f>_xlfn.NUMBERVALUE(Test_Length_Start[[#This Row],[Column10]])</f>
        <v>3.9835923692635097E-2</v>
      </c>
      <c r="M1090" s="4">
        <f>_xlfn.NUMBERVALUE(Test_Length_Start[[#This Row],[Column11]])</f>
        <v>0.43607186402502901</v>
      </c>
      <c r="N1090" s="8">
        <f>Tableau2[[#This Row],[Longueur manquante]]-(6-Tableau2[[#This Row],[longueur]])</f>
        <v>-1.9144307700233609</v>
      </c>
    </row>
    <row r="1091" spans="2:14" x14ac:dyDescent="0.25">
      <c r="B1091" s="3" t="str">
        <f t="shared" si="34"/>
        <v>18</v>
      </c>
      <c r="C1091" s="4" t="str">
        <f>Test_Length_Start[[#This Row],[Column1]]</f>
        <v>18-Ground_Truth</v>
      </c>
      <c r="D1091" s="3">
        <f t="shared" si="35"/>
        <v>-2</v>
      </c>
      <c r="E1091" s="4">
        <f>_xlfn.NUMBERVALUE(Test_Length_Start[[#This Row],[Column2]])</f>
        <v>29.285912324968098</v>
      </c>
      <c r="F1091" s="4">
        <f>_xlfn.NUMBERVALUE(Test_Length_Start[[#This Row],[Column3]])</f>
        <v>4.1805697943068898</v>
      </c>
      <c r="G1091" s="4">
        <f>_xlfn.NUMBERVALUE(Test_Length_Start[[#This Row],[Column4]])</f>
        <v>0.103540934751466</v>
      </c>
      <c r="H1091" s="4">
        <f>_xlfn.NUMBERVALUE(Test_Length_Start[[#This Row],[Column5]])</f>
        <v>0.12694429012060299</v>
      </c>
      <c r="I1091" s="4">
        <f>_xlfn.NUMBERVALUE(Test_Length_Start[[#This Row],[Column6]])</f>
        <v>5.0081570366773298E-2</v>
      </c>
      <c r="J1091" s="4">
        <f>_xlfn.NUMBERVALUE(Test_Length_Start[[#This Row],[Column7]])</f>
        <v>0.103542448618076</v>
      </c>
      <c r="K1091" s="4">
        <f>_xlfn.NUMBERVALUE(Test_Length_Start[[#This Row],[Column12]])</f>
        <v>3.4115475550060999</v>
      </c>
      <c r="L1091" s="8">
        <f>_xlfn.NUMBERVALUE(Test_Length_Start[[#This Row],[Column10]])</f>
        <v>0.429621595831714</v>
      </c>
      <c r="M1091" s="4">
        <f>_xlfn.NUMBERVALUE(Test_Length_Start[[#This Row],[Column11]])</f>
        <v>0.42976604604234497</v>
      </c>
      <c r="N1091" s="8">
        <f>Tableau2[[#This Row],[Longueur manquante]]-(6-Tableau2[[#This Row],[longueur]])</f>
        <v>-1.3896641596507653</v>
      </c>
    </row>
    <row r="1092" spans="2:14" x14ac:dyDescent="0.25">
      <c r="B1092" s="3" t="str">
        <f t="shared" si="34"/>
        <v>18</v>
      </c>
      <c r="C1092" s="4" t="str">
        <f>Test_Length_Start[[#This Row],[Column1]]</f>
        <v>18-Ground_Truth</v>
      </c>
      <c r="D1092" s="3">
        <f t="shared" si="35"/>
        <v>-2</v>
      </c>
      <c r="E1092" s="4">
        <f>_xlfn.NUMBERVALUE(Test_Length_Start[[#This Row],[Column2]])</f>
        <v>26.2518912396622</v>
      </c>
      <c r="F1092" s="4">
        <f>_xlfn.NUMBERVALUE(Test_Length_Start[[#This Row],[Column3]])</f>
        <v>3.8491506823540802</v>
      </c>
      <c r="G1092" s="4">
        <f>_xlfn.NUMBERVALUE(Test_Length_Start[[#This Row],[Column4]])</f>
        <v>7.1212723273427703E-2</v>
      </c>
      <c r="H1092" s="4">
        <f>_xlfn.NUMBERVALUE(Test_Length_Start[[#This Row],[Column5]])</f>
        <v>0.105958650048461</v>
      </c>
      <c r="I1092" s="4">
        <f>_xlfn.NUMBERVALUE(Test_Length_Start[[#This Row],[Column6]])</f>
        <v>3.7870285231541997E-2</v>
      </c>
      <c r="J1092" s="4">
        <f>_xlfn.NUMBERVALUE(Test_Length_Start[[#This Row],[Column7]])</f>
        <v>9.1856035565108393E-2</v>
      </c>
      <c r="K1092" s="4">
        <f>_xlfn.NUMBERVALUE(Test_Length_Start[[#This Row],[Column12]])</f>
        <v>3.2567730220034701</v>
      </c>
      <c r="L1092" s="8">
        <f>_xlfn.NUMBERVALUE(Test_Length_Start[[#This Row],[Column10]])</f>
        <v>0.28004873566008198</v>
      </c>
      <c r="M1092" s="4">
        <f>_xlfn.NUMBERVALUE(Test_Length_Start[[#This Row],[Column11]])</f>
        <v>0.35183481945385903</v>
      </c>
      <c r="N1092" s="8">
        <f>Tableau2[[#This Row],[Longueur manquante]]-(6-Tableau2[[#This Row],[longueur]])</f>
        <v>-1.7990144981920608</v>
      </c>
    </row>
    <row r="1093" spans="2:14" x14ac:dyDescent="0.25">
      <c r="B1093" s="3" t="str">
        <f t="shared" si="34"/>
        <v>18</v>
      </c>
      <c r="C1093" s="4" t="str">
        <f>Test_Length_Start[[#This Row],[Column1]]</f>
        <v>18-Ground_Truth</v>
      </c>
      <c r="D1093" s="3">
        <f t="shared" si="35"/>
        <v>-2</v>
      </c>
      <c r="E1093" s="4">
        <f>_xlfn.NUMBERVALUE(Test_Length_Start[[#This Row],[Column2]])</f>
        <v>89.849279661251003</v>
      </c>
      <c r="F1093" s="4">
        <f>_xlfn.NUMBERVALUE(Test_Length_Start[[#This Row],[Column3]])</f>
        <v>3.6538203036124801</v>
      </c>
      <c r="G1093" s="4">
        <f>_xlfn.NUMBERVALUE(Test_Length_Start[[#This Row],[Column4]])</f>
        <v>4.5282641625860799E-2</v>
      </c>
      <c r="H1093" s="4">
        <f>_xlfn.NUMBERVALUE(Test_Length_Start[[#This Row],[Column5]])</f>
        <v>8.5181113032480799E-2</v>
      </c>
      <c r="I1093" s="4">
        <f>_xlfn.NUMBERVALUE(Test_Length_Start[[#This Row],[Column6]])</f>
        <v>1.9072083361640201E-2</v>
      </c>
      <c r="J1093" s="4">
        <f>_xlfn.NUMBERVALUE(Test_Length_Start[[#This Row],[Column7]])</f>
        <v>7.4397142565340094E-2</v>
      </c>
      <c r="K1093" s="4">
        <f>_xlfn.NUMBERVALUE(Test_Length_Start[[#This Row],[Column12]])</f>
        <v>2.9606881170766401</v>
      </c>
      <c r="L1093" s="8">
        <f>_xlfn.NUMBERVALUE(Test_Length_Start[[#This Row],[Column10]])</f>
        <v>0.206616731148622</v>
      </c>
      <c r="M1093" s="4">
        <f>_xlfn.NUMBERVALUE(Test_Length_Start[[#This Row],[Column11]])</f>
        <v>0.27710367339234498</v>
      </c>
      <c r="N1093" s="8">
        <f>Tableau2[[#This Row],[Longueur manquante]]-(6-Tableau2[[#This Row],[longueur]])</f>
        <v>-2.069076022995175</v>
      </c>
    </row>
    <row r="1094" spans="2:14" x14ac:dyDescent="0.25">
      <c r="B1094" s="3" t="str">
        <f t="shared" si="34"/>
        <v>18</v>
      </c>
      <c r="C1094" s="4" t="str">
        <f>Test_Length_Start[[#This Row],[Column1]]</f>
        <v>18-Ground_Truth</v>
      </c>
      <c r="D1094" s="3">
        <f t="shared" si="35"/>
        <v>-2</v>
      </c>
      <c r="E1094" s="4">
        <f>_xlfn.NUMBERVALUE(Test_Length_Start[[#This Row],[Column2]])</f>
        <v>71.907781580872197</v>
      </c>
      <c r="F1094" s="4">
        <f>_xlfn.NUMBERVALUE(Test_Length_Start[[#This Row],[Column3]])</f>
        <v>3.6685513813779198</v>
      </c>
      <c r="G1094" s="4">
        <f>_xlfn.NUMBERVALUE(Test_Length_Start[[#This Row],[Column4]])</f>
        <v>2.02498230068687E-2</v>
      </c>
      <c r="H1094" s="4">
        <f>_xlfn.NUMBERVALUE(Test_Length_Start[[#This Row],[Column5]])</f>
        <v>8.27606139621717E-2</v>
      </c>
      <c r="I1094" s="4">
        <f>_xlfn.NUMBERVALUE(Test_Length_Start[[#This Row],[Column6]])</f>
        <v>8.9410980223052997E-3</v>
      </c>
      <c r="J1094" s="4">
        <f>_xlfn.NUMBERVALUE(Test_Length_Start[[#This Row],[Column7]])</f>
        <v>5.7070592449295299E-2</v>
      </c>
      <c r="K1094" s="4">
        <f>_xlfn.NUMBERVALUE(Test_Length_Start[[#This Row],[Column12]])</f>
        <v>2.9518364770337899</v>
      </c>
      <c r="L1094" s="8">
        <f>_xlfn.NUMBERVALUE(Test_Length_Start[[#This Row],[Column10]])</f>
        <v>7.1303806112909304E-2</v>
      </c>
      <c r="M1094" s="4">
        <f>_xlfn.NUMBERVALUE(Test_Length_Start[[#This Row],[Column11]])</f>
        <v>0.44005209351131602</v>
      </c>
      <c r="N1094" s="8">
        <f>Tableau2[[#This Row],[Longueur manquante]]-(6-Tableau2[[#This Row],[longueur]])</f>
        <v>-1.8913965251107641</v>
      </c>
    </row>
    <row r="1095" spans="2:14" x14ac:dyDescent="0.25">
      <c r="B1095" s="3" t="str">
        <f t="shared" si="34"/>
        <v>18</v>
      </c>
      <c r="C1095" s="4" t="str">
        <f>Test_Length_Start[[#This Row],[Column1]]</f>
        <v>18-Ground_Truth</v>
      </c>
      <c r="D1095" s="3">
        <f t="shared" si="35"/>
        <v>-2</v>
      </c>
      <c r="E1095" s="4">
        <f>_xlfn.NUMBERVALUE(Test_Length_Start[[#This Row],[Column2]])</f>
        <v>62.637587104806499</v>
      </c>
      <c r="F1095" s="4">
        <f>_xlfn.NUMBERVALUE(Test_Length_Start[[#This Row],[Column3]])</f>
        <v>3.8470644276759902</v>
      </c>
      <c r="G1095" s="4">
        <f>_xlfn.NUMBERVALUE(Test_Length_Start[[#This Row],[Column4]])</f>
        <v>0.215041707144915</v>
      </c>
      <c r="H1095" s="4">
        <f>_xlfn.NUMBERVALUE(Test_Length_Start[[#This Row],[Column5]])</f>
        <v>0.27637040410735297</v>
      </c>
      <c r="I1095" s="4">
        <f>_xlfn.NUMBERVALUE(Test_Length_Start[[#This Row],[Column6]])</f>
        <v>0.10089421488174501</v>
      </c>
      <c r="J1095" s="4">
        <f>_xlfn.NUMBERVALUE(Test_Length_Start[[#This Row],[Column7]])</f>
        <v>0.17311754492295101</v>
      </c>
      <c r="K1095" s="4">
        <f>_xlfn.NUMBERVALUE(Test_Length_Start[[#This Row],[Column12]])</f>
        <v>3.5490131709957402</v>
      </c>
      <c r="L1095" s="8">
        <f>_xlfn.NUMBERVALUE(Test_Length_Start[[#This Row],[Column10]])</f>
        <v>0.90723384106742999</v>
      </c>
      <c r="M1095" s="4">
        <f>_xlfn.NUMBERVALUE(Test_Length_Start[[#This Row],[Column11]])</f>
        <v>0.96126765799515101</v>
      </c>
      <c r="N1095" s="8">
        <f>Tableau2[[#This Row],[Longueur manquante]]-(6-Tableau2[[#This Row],[longueur]])</f>
        <v>-1.1916679143288587</v>
      </c>
    </row>
    <row r="1096" spans="2:14" x14ac:dyDescent="0.25">
      <c r="B1096" s="3" t="str">
        <f t="shared" si="34"/>
        <v>18</v>
      </c>
      <c r="C1096" s="4" t="str">
        <f>Test_Length_Start[[#This Row],[Column1]]</f>
        <v>18-Ground_Truth</v>
      </c>
      <c r="D1096" s="3">
        <f t="shared" si="35"/>
        <v>-2</v>
      </c>
      <c r="E1096" s="4">
        <f>_xlfn.NUMBERVALUE(Test_Length_Start[[#This Row],[Column2]])</f>
        <v>38.43417771595</v>
      </c>
      <c r="F1096" s="4">
        <f>_xlfn.NUMBERVALUE(Test_Length_Start[[#This Row],[Column3]])</f>
        <v>4.0092233839917597</v>
      </c>
      <c r="G1096" s="4">
        <f>_xlfn.NUMBERVALUE(Test_Length_Start[[#This Row],[Column4]])</f>
        <v>7.2076365101559306E-2</v>
      </c>
      <c r="H1096" s="4">
        <f>_xlfn.NUMBERVALUE(Test_Length_Start[[#This Row],[Column5]])</f>
        <v>0.10140415623316799</v>
      </c>
      <c r="I1096" s="4">
        <f>_xlfn.NUMBERVALUE(Test_Length_Start[[#This Row],[Column6]])</f>
        <v>3.2480766090258802E-2</v>
      </c>
      <c r="J1096" s="4">
        <f>_xlfn.NUMBERVALUE(Test_Length_Start[[#This Row],[Column7]])</f>
        <v>8.6872827710578596E-2</v>
      </c>
      <c r="K1096" s="4">
        <f>_xlfn.NUMBERVALUE(Test_Length_Start[[#This Row],[Column12]])</f>
        <v>2.9784636290278201</v>
      </c>
      <c r="L1096" s="8">
        <f>_xlfn.NUMBERVALUE(Test_Length_Start[[#This Row],[Column10]])</f>
        <v>0.297086477955113</v>
      </c>
      <c r="M1096" s="4">
        <f>_xlfn.NUMBERVALUE(Test_Length_Start[[#This Row],[Column11]])</f>
        <v>0.32898019288455699</v>
      </c>
      <c r="N1096" s="8">
        <f>Tableau2[[#This Row],[Longueur manquante]]-(6-Tableau2[[#This Row],[longueur]])</f>
        <v>-1.6617964231236833</v>
      </c>
    </row>
    <row r="1097" spans="2:14" x14ac:dyDescent="0.25">
      <c r="B1097" s="3" t="str">
        <f t="shared" si="34"/>
        <v>18</v>
      </c>
      <c r="C1097" s="4" t="str">
        <f>Test_Length_Start[[#This Row],[Column1]]</f>
        <v>18-Ground_Truth</v>
      </c>
      <c r="D1097" s="3">
        <f t="shared" si="35"/>
        <v>-2</v>
      </c>
      <c r="E1097" s="4">
        <f>_xlfn.NUMBERVALUE(Test_Length_Start[[#This Row],[Column2]])</f>
        <v>87.577930803490702</v>
      </c>
      <c r="F1097" s="4">
        <f>_xlfn.NUMBERVALUE(Test_Length_Start[[#This Row],[Column3]])</f>
        <v>3.6426948096570699</v>
      </c>
      <c r="G1097" s="4">
        <f>_xlfn.NUMBERVALUE(Test_Length_Start[[#This Row],[Column4]])</f>
        <v>2.96411761889771E-2</v>
      </c>
      <c r="H1097" s="4">
        <f>_xlfn.NUMBERVALUE(Test_Length_Start[[#This Row],[Column5]])</f>
        <v>7.7438998081680796E-2</v>
      </c>
      <c r="I1097" s="4">
        <f>_xlfn.NUMBERVALUE(Test_Length_Start[[#This Row],[Column6]])</f>
        <v>1.9800742865484201E-2</v>
      </c>
      <c r="J1097" s="4">
        <f>_xlfn.NUMBERVALUE(Test_Length_Start[[#This Row],[Column7]])</f>
        <v>6.0520847194568399E-2</v>
      </c>
      <c r="K1097" s="4">
        <f>_xlfn.NUMBERVALUE(Test_Length_Start[[#This Row],[Column12]])</f>
        <v>2.8796173390001001</v>
      </c>
      <c r="L1097" s="8">
        <f>_xlfn.NUMBERVALUE(Test_Length_Start[[#This Row],[Column10]])</f>
        <v>0.11784526736143899</v>
      </c>
      <c r="M1097" s="4">
        <f>_xlfn.NUMBERVALUE(Test_Length_Start[[#This Row],[Column11]])</f>
        <v>0.37176015248139599</v>
      </c>
      <c r="N1097" s="8">
        <f>Tableau2[[#This Row],[Longueur manquante]]-(6-Tableau2[[#This Row],[longueur]])</f>
        <v>-1.985545037861534</v>
      </c>
    </row>
    <row r="1098" spans="2:14" x14ac:dyDescent="0.25">
      <c r="B1098" s="3" t="str">
        <f t="shared" si="34"/>
        <v>18</v>
      </c>
      <c r="C1098" s="4" t="str">
        <f>Test_Length_Start[[#This Row],[Column1]]</f>
        <v>18-Ground_Truth</v>
      </c>
      <c r="D1098" s="3">
        <f t="shared" si="35"/>
        <v>-2</v>
      </c>
      <c r="E1098" s="4">
        <f>_xlfn.NUMBERVALUE(Test_Length_Start[[#This Row],[Column2]])</f>
        <v>66.823773679943301</v>
      </c>
      <c r="F1098" s="4">
        <f>_xlfn.NUMBERVALUE(Test_Length_Start[[#This Row],[Column3]])</f>
        <v>3.6844273807428398</v>
      </c>
      <c r="G1098" s="4">
        <f>_xlfn.NUMBERVALUE(Test_Length_Start[[#This Row],[Column4]])</f>
        <v>2.14816773121713E-2</v>
      </c>
      <c r="H1098" s="4">
        <f>_xlfn.NUMBERVALUE(Test_Length_Start[[#This Row],[Column5]])</f>
        <v>8.1421631922569501E-2</v>
      </c>
      <c r="I1098" s="4">
        <f>_xlfn.NUMBERVALUE(Test_Length_Start[[#This Row],[Column6]])</f>
        <v>1.09484127899654E-2</v>
      </c>
      <c r="J1098" s="4">
        <f>_xlfn.NUMBERVALUE(Test_Length_Start[[#This Row],[Column7]])</f>
        <v>5.6323545305416799E-2</v>
      </c>
      <c r="K1098" s="4">
        <f>_xlfn.NUMBERVALUE(Test_Length_Start[[#This Row],[Column12]])</f>
        <v>2.7535715859849001</v>
      </c>
      <c r="L1098" s="8">
        <f>_xlfn.NUMBERVALUE(Test_Length_Start[[#This Row],[Column10]])</f>
        <v>7.2858434545332099E-2</v>
      </c>
      <c r="M1098" s="4">
        <f>_xlfn.NUMBERVALUE(Test_Length_Start[[#This Row],[Column11]])</f>
        <v>0.41911897953261701</v>
      </c>
      <c r="N1098" s="8">
        <f>Tableau2[[#This Row],[Longueur manquante]]-(6-Tableau2[[#This Row],[longueur]])</f>
        <v>-1.8964536397245433</v>
      </c>
    </row>
    <row r="1099" spans="2:14" x14ac:dyDescent="0.25">
      <c r="B1099" s="3" t="str">
        <f t="shared" si="34"/>
        <v>18</v>
      </c>
      <c r="C1099" s="4" t="str">
        <f>Test_Length_Start[[#This Row],[Column1]]</f>
        <v>18-Ground_Truth</v>
      </c>
      <c r="D1099" s="3">
        <f t="shared" si="35"/>
        <v>-2</v>
      </c>
      <c r="E1099" s="4">
        <f>_xlfn.NUMBERVALUE(Test_Length_Start[[#This Row],[Column2]])</f>
        <v>85.314326196508901</v>
      </c>
      <c r="F1099" s="4">
        <f>_xlfn.NUMBERVALUE(Test_Length_Start[[#This Row],[Column3]])</f>
        <v>3.7997172710554499</v>
      </c>
      <c r="G1099" s="4">
        <f>_xlfn.NUMBERVALUE(Test_Length_Start[[#This Row],[Column4]])</f>
        <v>2.83236963724901E-2</v>
      </c>
      <c r="H1099" s="4">
        <f>_xlfn.NUMBERVALUE(Test_Length_Start[[#This Row],[Column5]])</f>
        <v>7.1512604002451893E-2</v>
      </c>
      <c r="I1099" s="4">
        <f>_xlfn.NUMBERVALUE(Test_Length_Start[[#This Row],[Column6]])</f>
        <v>2.09659985584408E-2</v>
      </c>
      <c r="J1099" s="4">
        <f>_xlfn.NUMBERVALUE(Test_Length_Start[[#This Row],[Column7]])</f>
        <v>5.7764528347830899E-2</v>
      </c>
      <c r="K1099" s="4">
        <f>_xlfn.NUMBERVALUE(Test_Length_Start[[#This Row],[Column12]])</f>
        <v>3.2602577499346799</v>
      </c>
      <c r="L1099" s="8">
        <f>_xlfn.NUMBERVALUE(Test_Length_Start[[#This Row],[Column10]])</f>
        <v>9.3596590668503704E-2</v>
      </c>
      <c r="M1099" s="4">
        <f>_xlfn.NUMBERVALUE(Test_Length_Start[[#This Row],[Column11]])</f>
        <v>0.27739090343474099</v>
      </c>
      <c r="N1099" s="8">
        <f>Tableau2[[#This Row],[Longueur manquante]]-(6-Tableau2[[#This Row],[longueur]])</f>
        <v>-1.9228918255098091</v>
      </c>
    </row>
    <row r="1100" spans="2:14" x14ac:dyDescent="0.25">
      <c r="B1100" s="3" t="str">
        <f t="shared" si="34"/>
        <v>18</v>
      </c>
      <c r="C1100" s="4" t="str">
        <f>Test_Length_Start[[#This Row],[Column1]]</f>
        <v>18-Ground_Truth</v>
      </c>
      <c r="D1100" s="3">
        <f t="shared" si="35"/>
        <v>-2</v>
      </c>
      <c r="E1100" s="4">
        <f>_xlfn.NUMBERVALUE(Test_Length_Start[[#This Row],[Column2]])</f>
        <v>86.905764649311095</v>
      </c>
      <c r="F1100" s="4">
        <f>_xlfn.NUMBERVALUE(Test_Length_Start[[#This Row],[Column3]])</f>
        <v>3.8071516357598298</v>
      </c>
      <c r="G1100" s="4">
        <f>_xlfn.NUMBERVALUE(Test_Length_Start[[#This Row],[Column4]])</f>
        <v>3.0665498932892998E-2</v>
      </c>
      <c r="H1100" s="4">
        <f>_xlfn.NUMBERVALUE(Test_Length_Start[[#This Row],[Column5]])</f>
        <v>8.11735335087755E-2</v>
      </c>
      <c r="I1100" s="4">
        <f>_xlfn.NUMBERVALUE(Test_Length_Start[[#This Row],[Column6]])</f>
        <v>2.5721855128700899E-2</v>
      </c>
      <c r="J1100" s="4">
        <f>_xlfn.NUMBERVALUE(Test_Length_Start[[#This Row],[Column7]])</f>
        <v>6.8798279941134702E-2</v>
      </c>
      <c r="K1100" s="4">
        <f>_xlfn.NUMBERVALUE(Test_Length_Start[[#This Row],[Column12]])</f>
        <v>2.81486035394482</v>
      </c>
      <c r="L1100" s="8">
        <f>_xlfn.NUMBERVALUE(Test_Length_Start[[#This Row],[Column10]])</f>
        <v>0.13319125778853499</v>
      </c>
      <c r="M1100" s="4">
        <f>_xlfn.NUMBERVALUE(Test_Length_Start[[#This Row],[Column11]])</f>
        <v>0.33255852151338</v>
      </c>
      <c r="N1100" s="8">
        <f>Tableau2[[#This Row],[Longueur manquante]]-(6-Tableau2[[#This Row],[longueur]])</f>
        <v>-1.8602898427267902</v>
      </c>
    </row>
    <row r="1101" spans="2:14" x14ac:dyDescent="0.25">
      <c r="B1101" s="3" t="str">
        <f t="shared" si="34"/>
        <v>18</v>
      </c>
      <c r="C1101" s="4" t="str">
        <f>Test_Length_Start[[#This Row],[Column1]]</f>
        <v>18-Ground_Truth</v>
      </c>
      <c r="D1101" s="3">
        <f t="shared" si="35"/>
        <v>-2</v>
      </c>
      <c r="E1101" s="4">
        <f>_xlfn.NUMBERVALUE(Test_Length_Start[[#This Row],[Column2]])</f>
        <v>67.205086716889198</v>
      </c>
      <c r="F1101" s="4">
        <f>_xlfn.NUMBERVALUE(Test_Length_Start[[#This Row],[Column3]])</f>
        <v>3.6776794701944602</v>
      </c>
      <c r="G1101" s="4">
        <f>_xlfn.NUMBERVALUE(Test_Length_Start[[#This Row],[Column4]])</f>
        <v>2.2631131024047301E-2</v>
      </c>
      <c r="H1101" s="4">
        <f>_xlfn.NUMBERVALUE(Test_Length_Start[[#This Row],[Column5]])</f>
        <v>8.2391926368519303E-2</v>
      </c>
      <c r="I1101" s="4">
        <f>_xlfn.NUMBERVALUE(Test_Length_Start[[#This Row],[Column6]])</f>
        <v>1.7844172220601699E-2</v>
      </c>
      <c r="J1101" s="4">
        <f>_xlfn.NUMBERVALUE(Test_Length_Start[[#This Row],[Column7]])</f>
        <v>5.6364593072198703E-2</v>
      </c>
      <c r="K1101" s="4">
        <f>_xlfn.NUMBERVALUE(Test_Length_Start[[#This Row],[Column12]])</f>
        <v>3.3619438579771601</v>
      </c>
      <c r="L1101" s="8">
        <f>_xlfn.NUMBERVALUE(Test_Length_Start[[#This Row],[Column10]])</f>
        <v>6.6794931756332804E-2</v>
      </c>
      <c r="M1101" s="4">
        <f>_xlfn.NUMBERVALUE(Test_Length_Start[[#This Row],[Column11]])</f>
        <v>0.42569556582463702</v>
      </c>
      <c r="N1101" s="8">
        <f>Tableau2[[#This Row],[Longueur manquante]]-(6-Tableau2[[#This Row],[longueur]])</f>
        <v>-1.8966249639809027</v>
      </c>
    </row>
    <row r="1102" spans="2:14" x14ac:dyDescent="0.25">
      <c r="B1102" s="3" t="str">
        <f t="shared" si="34"/>
        <v>19</v>
      </c>
      <c r="C1102" s="4" t="str">
        <f>Test_Length_Start[[#This Row],[Column1]]</f>
        <v>19-Camera-0,0</v>
      </c>
      <c r="D1102" s="3">
        <f t="shared" si="35"/>
        <v>0</v>
      </c>
      <c r="E1102" s="4">
        <f>_xlfn.NUMBERVALUE(Test_Length_Start[[#This Row],[Column2]])</f>
        <v>29.990077099047301</v>
      </c>
      <c r="F1102" s="4">
        <f>_xlfn.NUMBERVALUE(Test_Length_Start[[#This Row],[Column3]])</f>
        <v>3.8222456166697798</v>
      </c>
      <c r="G1102" s="4">
        <f>_xlfn.NUMBERVALUE(Test_Length_Start[[#This Row],[Column4]])</f>
        <v>5.5880853159607599E-2</v>
      </c>
      <c r="H1102" s="4">
        <f>_xlfn.NUMBERVALUE(Test_Length_Start[[#This Row],[Column5]])</f>
        <v>0.12598926838060401</v>
      </c>
      <c r="I1102" s="4">
        <f>_xlfn.NUMBERVALUE(Test_Length_Start[[#This Row],[Column6]])</f>
        <v>2.3670427125206301E-2</v>
      </c>
      <c r="J1102" s="4">
        <f>_xlfn.NUMBERVALUE(Test_Length_Start[[#This Row],[Column7]])</f>
        <v>9.8571808440394301E-2</v>
      </c>
      <c r="K1102" s="4">
        <f>_xlfn.NUMBERVALUE(Test_Length_Start[[#This Row],[Column12]])</f>
        <v>1.62509876000694</v>
      </c>
      <c r="L1102" s="8">
        <f>_xlfn.NUMBERVALUE(Test_Length_Start[[#This Row],[Column10]])</f>
        <v>0.23093178097362299</v>
      </c>
      <c r="M1102" s="4">
        <f>_xlfn.NUMBERVALUE(Test_Length_Start[[#This Row],[Column11]])</f>
        <v>0.51675896984707603</v>
      </c>
      <c r="N1102" s="8">
        <f>Tableau2[[#This Row],[Longueur manquante]]-(6-Tableau2[[#This Row],[longueur]])</f>
        <v>-1.6609954134831442</v>
      </c>
    </row>
    <row r="1103" spans="2:14" x14ac:dyDescent="0.25">
      <c r="B1103" s="3" t="str">
        <f t="shared" si="34"/>
        <v>19</v>
      </c>
      <c r="C1103" s="4" t="str">
        <f>Test_Length_Start[[#This Row],[Column1]]</f>
        <v>19-Camera-0,0</v>
      </c>
      <c r="D1103" s="3">
        <f t="shared" si="35"/>
        <v>0</v>
      </c>
      <c r="E1103" s="4">
        <f>_xlfn.NUMBERVALUE(Test_Length_Start[[#This Row],[Column2]])</f>
        <v>63.401503957457301</v>
      </c>
      <c r="F1103" s="4">
        <f>_xlfn.NUMBERVALUE(Test_Length_Start[[#This Row],[Column3]])</f>
        <v>3.6175056707747899</v>
      </c>
      <c r="G1103" s="4">
        <f>_xlfn.NUMBERVALUE(Test_Length_Start[[#This Row],[Column4]])</f>
        <v>1.4689368911109E-2</v>
      </c>
      <c r="H1103" s="4">
        <f>_xlfn.NUMBERVALUE(Test_Length_Start[[#This Row],[Column5]])</f>
        <v>0.103834716913476</v>
      </c>
      <c r="I1103" s="4">
        <f>_xlfn.NUMBERVALUE(Test_Length_Start[[#This Row],[Column6]])</f>
        <v>1.04794023132855E-2</v>
      </c>
      <c r="J1103" s="4">
        <f>_xlfn.NUMBERVALUE(Test_Length_Start[[#This Row],[Column7]])</f>
        <v>6.7072499860472895E-2</v>
      </c>
      <c r="K1103" s="4">
        <f>_xlfn.NUMBERVALUE(Test_Length_Start[[#This Row],[Column12]])</f>
        <v>1.39920898003038</v>
      </c>
      <c r="L1103" s="8">
        <f>_xlfn.NUMBERVALUE(Test_Length_Start[[#This Row],[Column10]])</f>
        <v>4.7416717122549003E-2</v>
      </c>
      <c r="M1103" s="4">
        <f>_xlfn.NUMBERVALUE(Test_Length_Start[[#This Row],[Column11]])</f>
        <v>0.492306458765981</v>
      </c>
      <c r="N1103" s="8">
        <f>Tableau2[[#This Row],[Longueur manquante]]-(6-Tableau2[[#This Row],[longueur]])</f>
        <v>-1.8901878704592292</v>
      </c>
    </row>
    <row r="1104" spans="2:14" x14ac:dyDescent="0.25">
      <c r="B1104" s="3" t="str">
        <f t="shared" si="34"/>
        <v>19</v>
      </c>
      <c r="C1104" s="4" t="str">
        <f>Test_Length_Start[[#This Row],[Column1]]</f>
        <v>19-Camera-0,0</v>
      </c>
      <c r="D1104" s="3">
        <f t="shared" si="35"/>
        <v>0</v>
      </c>
      <c r="E1104" s="4">
        <f>_xlfn.NUMBERVALUE(Test_Length_Start[[#This Row],[Column2]])</f>
        <v>47.281862409381603</v>
      </c>
      <c r="F1104" s="4">
        <f>_xlfn.NUMBERVALUE(Test_Length_Start[[#This Row],[Column3]])</f>
        <v>3.68133121265878</v>
      </c>
      <c r="G1104" s="4">
        <f>_xlfn.NUMBERVALUE(Test_Length_Start[[#This Row],[Column4]])</f>
        <v>3.7439717513678597E-2</v>
      </c>
      <c r="H1104" s="4">
        <f>_xlfn.NUMBERVALUE(Test_Length_Start[[#This Row],[Column5]])</f>
        <v>0.109063776835361</v>
      </c>
      <c r="I1104" s="4">
        <f>_xlfn.NUMBERVALUE(Test_Length_Start[[#This Row],[Column6]])</f>
        <v>2.20580461069315E-2</v>
      </c>
      <c r="J1104" s="4">
        <f>_xlfn.NUMBERVALUE(Test_Length_Start[[#This Row],[Column7]])</f>
        <v>8.9912201591129406E-2</v>
      </c>
      <c r="K1104" s="4">
        <f>_xlfn.NUMBERVALUE(Test_Length_Start[[#This Row],[Column12]])</f>
        <v>1.44962321396451</v>
      </c>
      <c r="L1104" s="8">
        <f>_xlfn.NUMBERVALUE(Test_Length_Start[[#This Row],[Column10]])</f>
        <v>0.141395348374144</v>
      </c>
      <c r="M1104" s="4">
        <f>_xlfn.NUMBERVALUE(Test_Length_Start[[#This Row],[Column11]])</f>
        <v>0.57095836943309597</v>
      </c>
      <c r="N1104" s="8">
        <f>Tableau2[[#This Row],[Longueur manquante]]-(6-Tableau2[[#This Row],[longueur]])</f>
        <v>-1.747710417908124</v>
      </c>
    </row>
    <row r="1105" spans="2:14" x14ac:dyDescent="0.25">
      <c r="B1105" s="3" t="str">
        <f t="shared" si="34"/>
        <v>19</v>
      </c>
      <c r="C1105" s="4" t="str">
        <f>Test_Length_Start[[#This Row],[Column1]]</f>
        <v>19-Camera-0,0</v>
      </c>
      <c r="D1105" s="3">
        <f t="shared" si="35"/>
        <v>0</v>
      </c>
      <c r="E1105" s="4">
        <f>_xlfn.NUMBERVALUE(Test_Length_Start[[#This Row],[Column2]])</f>
        <v>56.9360830492516</v>
      </c>
      <c r="F1105" s="4">
        <f>_xlfn.NUMBERVALUE(Test_Length_Start[[#This Row],[Column3]])</f>
        <v>3.7385643444338701</v>
      </c>
      <c r="G1105" s="4">
        <f>_xlfn.NUMBERVALUE(Test_Length_Start[[#This Row],[Column4]])</f>
        <v>2.5190415110186201E-2</v>
      </c>
      <c r="H1105" s="4">
        <f>_xlfn.NUMBERVALUE(Test_Length_Start[[#This Row],[Column5]])</f>
        <v>9.4493385356504297E-2</v>
      </c>
      <c r="I1105" s="4">
        <f>_xlfn.NUMBERVALUE(Test_Length_Start[[#This Row],[Column6]])</f>
        <v>1.74682024317355E-2</v>
      </c>
      <c r="J1105" s="4">
        <f>_xlfn.NUMBERVALUE(Test_Length_Start[[#This Row],[Column7]])</f>
        <v>7.30582852133215E-2</v>
      </c>
      <c r="K1105" s="4">
        <f>_xlfn.NUMBERVALUE(Test_Length_Start[[#This Row],[Column12]])</f>
        <v>1.5627603769535101</v>
      </c>
      <c r="L1105" s="8">
        <f>_xlfn.NUMBERVALUE(Test_Length_Start[[#This Row],[Column10]])</f>
        <v>8.6612472282278197E-2</v>
      </c>
      <c r="M1105" s="4">
        <f>_xlfn.NUMBERVALUE(Test_Length_Start[[#This Row],[Column11]])</f>
        <v>0.49885123979194201</v>
      </c>
      <c r="N1105" s="8">
        <f>Tableau2[[#This Row],[Longueur manquante]]-(6-Tableau2[[#This Row],[longueur]])</f>
        <v>-1.7625844157741879</v>
      </c>
    </row>
    <row r="1106" spans="2:14" x14ac:dyDescent="0.25">
      <c r="B1106" s="3" t="str">
        <f t="shared" si="34"/>
        <v>19</v>
      </c>
      <c r="C1106" s="4" t="str">
        <f>Test_Length_Start[[#This Row],[Column1]]</f>
        <v>19-Camera-0,0</v>
      </c>
      <c r="D1106" s="3">
        <f t="shared" si="35"/>
        <v>0</v>
      </c>
      <c r="E1106" s="4">
        <f>_xlfn.NUMBERVALUE(Test_Length_Start[[#This Row],[Column2]])</f>
        <v>42.718631262070303</v>
      </c>
      <c r="F1106" s="4">
        <f>_xlfn.NUMBERVALUE(Test_Length_Start[[#This Row],[Column3]])</f>
        <v>3.6234755413097601</v>
      </c>
      <c r="G1106" s="4">
        <f>_xlfn.NUMBERVALUE(Test_Length_Start[[#This Row],[Column4]])</f>
        <v>3.3349266835814399E-2</v>
      </c>
      <c r="H1106" s="4">
        <f>_xlfn.NUMBERVALUE(Test_Length_Start[[#This Row],[Column5]])</f>
        <v>0.117030288932858</v>
      </c>
      <c r="I1106" s="4">
        <f>_xlfn.NUMBERVALUE(Test_Length_Start[[#This Row],[Column6]])</f>
        <v>2.3355995878934999E-2</v>
      </c>
      <c r="J1106" s="4">
        <f>_xlfn.NUMBERVALUE(Test_Length_Start[[#This Row],[Column7]])</f>
        <v>8.3746625810038694E-2</v>
      </c>
      <c r="K1106" s="4">
        <f>_xlfn.NUMBERVALUE(Test_Length_Start[[#This Row],[Column12]])</f>
        <v>1.8771090670488699</v>
      </c>
      <c r="L1106" s="8">
        <f>_xlfn.NUMBERVALUE(Test_Length_Start[[#This Row],[Column10]])</f>
        <v>0.120738617305231</v>
      </c>
      <c r="M1106" s="4">
        <f>_xlfn.NUMBERVALUE(Test_Length_Start[[#This Row],[Column11]])</f>
        <v>0.54684085510887204</v>
      </c>
      <c r="N1106" s="8">
        <f>Tableau2[[#This Row],[Longueur manquante]]-(6-Tableau2[[#This Row],[longueur]])</f>
        <v>-1.8296836035813677</v>
      </c>
    </row>
    <row r="1107" spans="2:14" x14ac:dyDescent="0.25">
      <c r="B1107" s="3" t="str">
        <f t="shared" si="34"/>
        <v>19</v>
      </c>
      <c r="C1107" s="4" t="str">
        <f>Test_Length_Start[[#This Row],[Column1]]</f>
        <v>19-Camera-0,0</v>
      </c>
      <c r="D1107" s="3">
        <f t="shared" si="35"/>
        <v>0</v>
      </c>
      <c r="E1107" s="4">
        <f>_xlfn.NUMBERVALUE(Test_Length_Start[[#This Row],[Column2]])</f>
        <v>51.187284664707903</v>
      </c>
      <c r="F1107" s="4">
        <f>_xlfn.NUMBERVALUE(Test_Length_Start[[#This Row],[Column3]])</f>
        <v>3.83233883818985</v>
      </c>
      <c r="G1107" s="4">
        <f>_xlfn.NUMBERVALUE(Test_Length_Start[[#This Row],[Column4]])</f>
        <v>3.10013773566758E-2</v>
      </c>
      <c r="H1107" s="4">
        <f>_xlfn.NUMBERVALUE(Test_Length_Start[[#This Row],[Column5]])</f>
        <v>0.105477738053199</v>
      </c>
      <c r="I1107" s="4">
        <f>_xlfn.NUMBERVALUE(Test_Length_Start[[#This Row],[Column6]])</f>
        <v>2.42512317159547E-2</v>
      </c>
      <c r="J1107" s="4">
        <f>_xlfn.NUMBERVALUE(Test_Length_Start[[#This Row],[Column7]])</f>
        <v>7.7294993873408602E-2</v>
      </c>
      <c r="K1107" s="4">
        <f>_xlfn.NUMBERVALUE(Test_Length_Start[[#This Row],[Column12]])</f>
        <v>1.4182334049837599</v>
      </c>
      <c r="L1107" s="8">
        <f>_xlfn.NUMBERVALUE(Test_Length_Start[[#This Row],[Column10]])</f>
        <v>9.6317978514930305E-2</v>
      </c>
      <c r="M1107" s="4">
        <f>_xlfn.NUMBERVALUE(Test_Length_Start[[#This Row],[Column11]])</f>
        <v>0.56676521897188703</v>
      </c>
      <c r="N1107" s="8">
        <f>Tableau2[[#This Row],[Longueur manquante]]-(6-Tableau2[[#This Row],[longueur]])</f>
        <v>-1.600895942838263</v>
      </c>
    </row>
    <row r="1108" spans="2:14" x14ac:dyDescent="0.25">
      <c r="B1108" s="3" t="str">
        <f t="shared" si="34"/>
        <v>19</v>
      </c>
      <c r="C1108" s="4" t="str">
        <f>Test_Length_Start[[#This Row],[Column1]]</f>
        <v>19-Camera-0,0</v>
      </c>
      <c r="D1108" s="3">
        <f t="shared" si="35"/>
        <v>0</v>
      </c>
      <c r="E1108" s="4">
        <f>_xlfn.NUMBERVALUE(Test_Length_Start[[#This Row],[Column2]])</f>
        <v>44.345175717627299</v>
      </c>
      <c r="F1108" s="4">
        <f>_xlfn.NUMBERVALUE(Test_Length_Start[[#This Row],[Column3]])</f>
        <v>3.82507820606493</v>
      </c>
      <c r="G1108" s="4">
        <f>_xlfn.NUMBERVALUE(Test_Length_Start[[#This Row],[Column4]])</f>
        <v>2.7291991883995202E-2</v>
      </c>
      <c r="H1108" s="4">
        <f>_xlfn.NUMBERVALUE(Test_Length_Start[[#This Row],[Column5]])</f>
        <v>0.101500951404373</v>
      </c>
      <c r="I1108" s="4">
        <f>_xlfn.NUMBERVALUE(Test_Length_Start[[#This Row],[Column6]])</f>
        <v>2.1139169521893E-2</v>
      </c>
      <c r="J1108" s="4">
        <f>_xlfn.NUMBERVALUE(Test_Length_Start[[#This Row],[Column7]])</f>
        <v>7.0945881228887397E-2</v>
      </c>
      <c r="K1108" s="4">
        <f>_xlfn.NUMBERVALUE(Test_Length_Start[[#This Row],[Column12]])</f>
        <v>1.4091419819742399</v>
      </c>
      <c r="L1108" s="8">
        <f>_xlfn.NUMBERVALUE(Test_Length_Start[[#This Row],[Column10]])</f>
        <v>7.8569538963825195E-2</v>
      </c>
      <c r="M1108" s="4">
        <f>_xlfn.NUMBERVALUE(Test_Length_Start[[#This Row],[Column11]])</f>
        <v>0.56504656178340695</v>
      </c>
      <c r="N1108" s="8">
        <f>Tableau2[[#This Row],[Longueur manquante]]-(6-Tableau2[[#This Row],[longueur]])</f>
        <v>-1.6098752321516629</v>
      </c>
    </row>
    <row r="1109" spans="2:14" x14ac:dyDescent="0.25">
      <c r="B1109" s="3" t="str">
        <f t="shared" si="34"/>
        <v>19</v>
      </c>
      <c r="C1109" s="4" t="str">
        <f>Test_Length_Start[[#This Row],[Column1]]</f>
        <v>19-Camera-0,0</v>
      </c>
      <c r="D1109" s="3">
        <f t="shared" si="35"/>
        <v>0</v>
      </c>
      <c r="E1109" s="4">
        <f>_xlfn.NUMBERVALUE(Test_Length_Start[[#This Row],[Column2]])</f>
        <v>43.271952639176497</v>
      </c>
      <c r="F1109" s="4">
        <f>_xlfn.NUMBERVALUE(Test_Length_Start[[#This Row],[Column3]])</f>
        <v>3.6741837416690402</v>
      </c>
      <c r="G1109" s="4">
        <f>_xlfn.NUMBERVALUE(Test_Length_Start[[#This Row],[Column4]])</f>
        <v>2.3773218682668001E-2</v>
      </c>
      <c r="H1109" s="4">
        <f>_xlfn.NUMBERVALUE(Test_Length_Start[[#This Row],[Column5]])</f>
        <v>0.11153097933641</v>
      </c>
      <c r="I1109" s="4">
        <f>_xlfn.NUMBERVALUE(Test_Length_Start[[#This Row],[Column6]])</f>
        <v>1.88942810005433E-2</v>
      </c>
      <c r="J1109" s="4">
        <f>_xlfn.NUMBERVALUE(Test_Length_Start[[#This Row],[Column7]])</f>
        <v>7.1738678369968695E-2</v>
      </c>
      <c r="K1109" s="4">
        <f>_xlfn.NUMBERVALUE(Test_Length_Start[[#This Row],[Column12]])</f>
        <v>1.55405466700904</v>
      </c>
      <c r="L1109" s="8">
        <f>_xlfn.NUMBERVALUE(Test_Length_Start[[#This Row],[Column10]])</f>
        <v>7.3733857644124295E-2</v>
      </c>
      <c r="M1109" s="4">
        <f>_xlfn.NUMBERVALUE(Test_Length_Start[[#This Row],[Column11]])</f>
        <v>0.54349007432984298</v>
      </c>
      <c r="N1109" s="8">
        <f>Tableau2[[#This Row],[Longueur manquante]]-(6-Tableau2[[#This Row],[longueur]])</f>
        <v>-1.7823261840011169</v>
      </c>
    </row>
    <row r="1110" spans="2:14" x14ac:dyDescent="0.25">
      <c r="B1110" s="3" t="str">
        <f t="shared" si="34"/>
        <v>19</v>
      </c>
      <c r="C1110" s="4" t="str">
        <f>Test_Length_Start[[#This Row],[Column1]]</f>
        <v>19-Camera-0,0</v>
      </c>
      <c r="D1110" s="3">
        <f t="shared" si="35"/>
        <v>0</v>
      </c>
      <c r="E1110" s="4">
        <f>_xlfn.NUMBERVALUE(Test_Length_Start[[#This Row],[Column2]])</f>
        <v>30.377012493653901</v>
      </c>
      <c r="F1110" s="4">
        <f>_xlfn.NUMBERVALUE(Test_Length_Start[[#This Row],[Column3]])</f>
        <v>3.8222387834765899</v>
      </c>
      <c r="G1110" s="4">
        <f>_xlfn.NUMBERVALUE(Test_Length_Start[[#This Row],[Column4]])</f>
        <v>5.6098808886918698E-2</v>
      </c>
      <c r="H1110" s="4">
        <f>_xlfn.NUMBERVALUE(Test_Length_Start[[#This Row],[Column5]])</f>
        <v>0.105520187870532</v>
      </c>
      <c r="I1110" s="4">
        <f>_xlfn.NUMBERVALUE(Test_Length_Start[[#This Row],[Column6]])</f>
        <v>3.9770030855590902E-2</v>
      </c>
      <c r="J1110" s="4">
        <f>_xlfn.NUMBERVALUE(Test_Length_Start[[#This Row],[Column7]])</f>
        <v>9.4009944061903494E-2</v>
      </c>
      <c r="K1110" s="4">
        <f>_xlfn.NUMBERVALUE(Test_Length_Start[[#This Row],[Column12]])</f>
        <v>1.55946722300723</v>
      </c>
      <c r="L1110" s="8">
        <f>_xlfn.NUMBERVALUE(Test_Length_Start[[#This Row],[Column10]])</f>
        <v>0.19325702550927301</v>
      </c>
      <c r="M1110" s="4">
        <f>_xlfn.NUMBERVALUE(Test_Length_Start[[#This Row],[Column11]])</f>
        <v>0.52417957836056694</v>
      </c>
      <c r="N1110" s="8">
        <f>Tableau2[[#This Row],[Longueur manquante]]-(6-Tableau2[[#This Row],[longueur]])</f>
        <v>-1.6535816381628432</v>
      </c>
    </row>
    <row r="1111" spans="2:14" x14ac:dyDescent="0.25">
      <c r="B1111" s="3" t="str">
        <f t="shared" si="34"/>
        <v>19</v>
      </c>
      <c r="C1111" s="4" t="str">
        <f>Test_Length_Start[[#This Row],[Column1]]</f>
        <v>19-Camera-0,0</v>
      </c>
      <c r="D1111" s="3">
        <f t="shared" si="35"/>
        <v>0</v>
      </c>
      <c r="E1111" s="4">
        <f>_xlfn.NUMBERVALUE(Test_Length_Start[[#This Row],[Column2]])</f>
        <v>59.360537190942999</v>
      </c>
      <c r="F1111" s="4">
        <f>_xlfn.NUMBERVALUE(Test_Length_Start[[#This Row],[Column3]])</f>
        <v>3.9419701097395601</v>
      </c>
      <c r="G1111" s="4">
        <f>_xlfn.NUMBERVALUE(Test_Length_Start[[#This Row],[Column4]])</f>
        <v>1.24766634046534E-2</v>
      </c>
      <c r="H1111" s="4">
        <f>_xlfn.NUMBERVALUE(Test_Length_Start[[#This Row],[Column5]])</f>
        <v>8.5238313532309401E-2</v>
      </c>
      <c r="I1111" s="4">
        <f>_xlfn.NUMBERVALUE(Test_Length_Start[[#This Row],[Column6]])</f>
        <v>1.03924086957388E-2</v>
      </c>
      <c r="J1111" s="4">
        <f>_xlfn.NUMBERVALUE(Test_Length_Start[[#This Row],[Column7]])</f>
        <v>5.8215320926118502E-2</v>
      </c>
      <c r="K1111" s="4">
        <f>_xlfn.NUMBERVALUE(Test_Length_Start[[#This Row],[Column12]])</f>
        <v>1.53106815996579</v>
      </c>
      <c r="L1111" s="8">
        <f>_xlfn.NUMBERVALUE(Test_Length_Start[[#This Row],[Column10]])</f>
        <v>4.5155066678250297E-2</v>
      </c>
      <c r="M1111" s="4">
        <f>_xlfn.NUMBERVALUE(Test_Length_Start[[#This Row],[Column11]])</f>
        <v>0.53890218087587405</v>
      </c>
      <c r="N1111" s="8">
        <f>Tableau2[[#This Row],[Longueur manquante]]-(6-Tableau2[[#This Row],[longueur]])</f>
        <v>-1.5191277093845659</v>
      </c>
    </row>
    <row r="1112" spans="2:14" x14ac:dyDescent="0.25">
      <c r="B1112" s="3" t="str">
        <f t="shared" si="34"/>
        <v>19</v>
      </c>
      <c r="C1112" s="4" t="str">
        <f>Test_Length_Start[[#This Row],[Column1]]</f>
        <v>19-Camera-0,0</v>
      </c>
      <c r="D1112" s="3">
        <f t="shared" si="35"/>
        <v>0</v>
      </c>
      <c r="E1112" s="4">
        <f>_xlfn.NUMBERVALUE(Test_Length_Start[[#This Row],[Column2]])</f>
        <v>62.361044918321802</v>
      </c>
      <c r="F1112" s="4">
        <f>_xlfn.NUMBERVALUE(Test_Length_Start[[#This Row],[Column3]])</f>
        <v>3.62644774447703</v>
      </c>
      <c r="G1112" s="4">
        <f>_xlfn.NUMBERVALUE(Test_Length_Start[[#This Row],[Column4]])</f>
        <v>1.41802556170779E-2</v>
      </c>
      <c r="H1112" s="4">
        <f>_xlfn.NUMBERVALUE(Test_Length_Start[[#This Row],[Column5]])</f>
        <v>0.101576589447415</v>
      </c>
      <c r="I1112" s="4">
        <f>_xlfn.NUMBERVALUE(Test_Length_Start[[#This Row],[Column6]])</f>
        <v>1.2208368904374199E-2</v>
      </c>
      <c r="J1112" s="4">
        <f>_xlfn.NUMBERVALUE(Test_Length_Start[[#This Row],[Column7]])</f>
        <v>6.5886820489386294E-2</v>
      </c>
      <c r="K1112" s="4">
        <f>_xlfn.NUMBERVALUE(Test_Length_Start[[#This Row],[Column12]])</f>
        <v>1.49114297097548</v>
      </c>
      <c r="L1112" s="8">
        <f>_xlfn.NUMBERVALUE(Test_Length_Start[[#This Row],[Column10]])</f>
        <v>4.8410871498548502E-2</v>
      </c>
      <c r="M1112" s="4">
        <f>_xlfn.NUMBERVALUE(Test_Length_Start[[#This Row],[Column11]])</f>
        <v>0.49470378706312301</v>
      </c>
      <c r="N1112" s="8">
        <f>Tableau2[[#This Row],[Longueur manquante]]-(6-Tableau2[[#This Row],[longueur]])</f>
        <v>-1.878848468459847</v>
      </c>
    </row>
    <row r="1113" spans="2:14" x14ac:dyDescent="0.25">
      <c r="B1113" s="3" t="str">
        <f t="shared" si="34"/>
        <v>19</v>
      </c>
      <c r="C1113" s="4" t="str">
        <f>Test_Length_Start[[#This Row],[Column1]]</f>
        <v>19-Camera-0,0</v>
      </c>
      <c r="D1113" s="3">
        <f t="shared" si="35"/>
        <v>0</v>
      </c>
      <c r="E1113" s="4">
        <f>_xlfn.NUMBERVALUE(Test_Length_Start[[#This Row],[Column2]])</f>
        <v>61.455008673747798</v>
      </c>
      <c r="F1113" s="4">
        <f>_xlfn.NUMBERVALUE(Test_Length_Start[[#This Row],[Column3]])</f>
        <v>3.60403259667748</v>
      </c>
      <c r="G1113" s="4">
        <f>_xlfn.NUMBERVALUE(Test_Length_Start[[#This Row],[Column4]])</f>
        <v>2.0421845365074999E-2</v>
      </c>
      <c r="H1113" s="4">
        <f>_xlfn.NUMBERVALUE(Test_Length_Start[[#This Row],[Column5]])</f>
        <v>0.103549783167839</v>
      </c>
      <c r="I1113" s="4">
        <f>_xlfn.NUMBERVALUE(Test_Length_Start[[#This Row],[Column6]])</f>
        <v>1.3944608231218699E-2</v>
      </c>
      <c r="J1113" s="4">
        <f>_xlfn.NUMBERVALUE(Test_Length_Start[[#This Row],[Column7]])</f>
        <v>7.25667789106961E-2</v>
      </c>
      <c r="K1113" s="4">
        <f>_xlfn.NUMBERVALUE(Test_Length_Start[[#This Row],[Column12]])</f>
        <v>1.6877881209365999</v>
      </c>
      <c r="L1113" s="8">
        <f>_xlfn.NUMBERVALUE(Test_Length_Start[[#This Row],[Column10]])</f>
        <v>8.1179853486475995E-2</v>
      </c>
      <c r="M1113" s="4">
        <f>_xlfn.NUMBERVALUE(Test_Length_Start[[#This Row],[Column11]])</f>
        <v>0.476250673846348</v>
      </c>
      <c r="N1113" s="8">
        <f>Tableau2[[#This Row],[Longueur manquante]]-(6-Tableau2[[#This Row],[longueur]])</f>
        <v>-1.9197167294761721</v>
      </c>
    </row>
    <row r="1114" spans="2:14" x14ac:dyDescent="0.25">
      <c r="B1114" s="3" t="str">
        <f t="shared" si="34"/>
        <v>19</v>
      </c>
      <c r="C1114" s="4" t="str">
        <f>Test_Length_Start[[#This Row],[Column1]]</f>
        <v>19-Camera-0,0</v>
      </c>
      <c r="D1114" s="3">
        <f t="shared" si="35"/>
        <v>0</v>
      </c>
      <c r="E1114" s="4">
        <f>_xlfn.NUMBERVALUE(Test_Length_Start[[#This Row],[Column2]])</f>
        <v>55.1505919425652</v>
      </c>
      <c r="F1114" s="4">
        <f>_xlfn.NUMBERVALUE(Test_Length_Start[[#This Row],[Column3]])</f>
        <v>3.9723686942893401</v>
      </c>
      <c r="G1114" s="4">
        <f>_xlfn.NUMBERVALUE(Test_Length_Start[[#This Row],[Column4]])</f>
        <v>1.7741439473381498E-2</v>
      </c>
      <c r="H1114" s="4">
        <f>_xlfn.NUMBERVALUE(Test_Length_Start[[#This Row],[Column5]])</f>
        <v>9.1774400051930397E-2</v>
      </c>
      <c r="I1114" s="4">
        <f>_xlfn.NUMBERVALUE(Test_Length_Start[[#This Row],[Column6]])</f>
        <v>1.39072640890323E-2</v>
      </c>
      <c r="J1114" s="4">
        <f>_xlfn.NUMBERVALUE(Test_Length_Start[[#This Row],[Column7]])</f>
        <v>6.2883342733047506E-2</v>
      </c>
      <c r="K1114" s="4">
        <f>_xlfn.NUMBERVALUE(Test_Length_Start[[#This Row],[Column12]])</f>
        <v>1.4321355040883601</v>
      </c>
      <c r="L1114" s="8">
        <f>_xlfn.NUMBERVALUE(Test_Length_Start[[#This Row],[Column10]])</f>
        <v>6.2134378839975898E-2</v>
      </c>
      <c r="M1114" s="4">
        <f>_xlfn.NUMBERVALUE(Test_Length_Start[[#This Row],[Column11]])</f>
        <v>0.560222510447835</v>
      </c>
      <c r="N1114" s="8">
        <f>Tableau2[[#This Row],[Longueur manquante]]-(6-Tableau2[[#This Row],[longueur]])</f>
        <v>-1.4674087952628247</v>
      </c>
    </row>
    <row r="1115" spans="2:14" x14ac:dyDescent="0.25">
      <c r="B1115" s="3" t="str">
        <f t="shared" si="34"/>
        <v>19</v>
      </c>
      <c r="C1115" s="4" t="str">
        <f>Test_Length_Start[[#This Row],[Column1]]</f>
        <v>19-Camera-0,0</v>
      </c>
      <c r="D1115" s="3">
        <f t="shared" si="35"/>
        <v>0</v>
      </c>
      <c r="E1115" s="4">
        <f>_xlfn.NUMBERVALUE(Test_Length_Start[[#This Row],[Column2]])</f>
        <v>56.116002067466702</v>
      </c>
      <c r="F1115" s="4">
        <f>_xlfn.NUMBERVALUE(Test_Length_Start[[#This Row],[Column3]])</f>
        <v>3.88761562740644</v>
      </c>
      <c r="G1115" s="4">
        <f>_xlfn.NUMBERVALUE(Test_Length_Start[[#This Row],[Column4]])</f>
        <v>2.2175894632734401E-2</v>
      </c>
      <c r="H1115" s="4">
        <f>_xlfn.NUMBERVALUE(Test_Length_Start[[#This Row],[Column5]])</f>
        <v>0.100206933236753</v>
      </c>
      <c r="I1115" s="4">
        <f>_xlfn.NUMBERVALUE(Test_Length_Start[[#This Row],[Column6]])</f>
        <v>1.6474580452254299E-2</v>
      </c>
      <c r="J1115" s="4">
        <f>_xlfn.NUMBERVALUE(Test_Length_Start[[#This Row],[Column7]])</f>
        <v>7.0649673983112393E-2</v>
      </c>
      <c r="K1115" s="4">
        <f>_xlfn.NUMBERVALUE(Test_Length_Start[[#This Row],[Column12]])</f>
        <v>1.51076418091543</v>
      </c>
      <c r="L1115" s="8">
        <f>_xlfn.NUMBERVALUE(Test_Length_Start[[#This Row],[Column10]])</f>
        <v>8.2640082551818497E-2</v>
      </c>
      <c r="M1115" s="4">
        <f>_xlfn.NUMBERVALUE(Test_Length_Start[[#This Row],[Column11]])</f>
        <v>0.55585042691003395</v>
      </c>
      <c r="N1115" s="8">
        <f>Tableau2[[#This Row],[Longueur manquante]]-(6-Tableau2[[#This Row],[longueur]])</f>
        <v>-1.5565339456835261</v>
      </c>
    </row>
    <row r="1116" spans="2:14" x14ac:dyDescent="0.25">
      <c r="B1116" s="3" t="str">
        <f t="shared" si="34"/>
        <v>19</v>
      </c>
      <c r="C1116" s="4" t="str">
        <f>Test_Length_Start[[#This Row],[Column1]]</f>
        <v>19-Camera-0,0</v>
      </c>
      <c r="D1116" s="3">
        <f t="shared" si="35"/>
        <v>0</v>
      </c>
      <c r="E1116" s="4">
        <f>_xlfn.NUMBERVALUE(Test_Length_Start[[#This Row],[Column2]])</f>
        <v>60.262744838997499</v>
      </c>
      <c r="F1116" s="4">
        <f>_xlfn.NUMBERVALUE(Test_Length_Start[[#This Row],[Column3]])</f>
        <v>3.6264668391741401</v>
      </c>
      <c r="G1116" s="4">
        <f>_xlfn.NUMBERVALUE(Test_Length_Start[[#This Row],[Column4]])</f>
        <v>2.0414598772554401E-2</v>
      </c>
      <c r="H1116" s="4">
        <f>_xlfn.NUMBERVALUE(Test_Length_Start[[#This Row],[Column5]])</f>
        <v>0.10214362748307899</v>
      </c>
      <c r="I1116" s="4">
        <f>_xlfn.NUMBERVALUE(Test_Length_Start[[#This Row],[Column6]])</f>
        <v>1.25849076766078E-2</v>
      </c>
      <c r="J1116" s="4">
        <f>_xlfn.NUMBERVALUE(Test_Length_Start[[#This Row],[Column7]])</f>
        <v>7.3097605403382906E-2</v>
      </c>
      <c r="K1116" s="4">
        <f>_xlfn.NUMBERVALUE(Test_Length_Start[[#This Row],[Column12]])</f>
        <v>1.4277520909672601</v>
      </c>
      <c r="L1116" s="8">
        <f>_xlfn.NUMBERVALUE(Test_Length_Start[[#This Row],[Column10]])</f>
        <v>8.3203585218409995E-2</v>
      </c>
      <c r="M1116" s="4">
        <f>_xlfn.NUMBERVALUE(Test_Length_Start[[#This Row],[Column11]])</f>
        <v>0.480000559388784</v>
      </c>
      <c r="N1116" s="8">
        <f>Tableau2[[#This Row],[Longueur manquante]]-(6-Tableau2[[#This Row],[longueur]])</f>
        <v>-1.8935326014370759</v>
      </c>
    </row>
    <row r="1117" spans="2:14" x14ac:dyDescent="0.25">
      <c r="B1117" s="3" t="str">
        <f t="shared" si="34"/>
        <v>19</v>
      </c>
      <c r="C1117" s="4" t="str">
        <f>Test_Length_Start[[#This Row],[Column1]]</f>
        <v>19-Camera-0,0</v>
      </c>
      <c r="D1117" s="3">
        <f t="shared" si="35"/>
        <v>0</v>
      </c>
      <c r="E1117" s="4">
        <f>_xlfn.NUMBERVALUE(Test_Length_Start[[#This Row],[Column2]])</f>
        <v>58.853646161864503</v>
      </c>
      <c r="F1117" s="4">
        <f>_xlfn.NUMBERVALUE(Test_Length_Start[[#This Row],[Column3]])</f>
        <v>3.60631801436306</v>
      </c>
      <c r="G1117" s="4">
        <f>_xlfn.NUMBERVALUE(Test_Length_Start[[#This Row],[Column4]])</f>
        <v>2.4050014217694701E-2</v>
      </c>
      <c r="H1117" s="4">
        <f>_xlfn.NUMBERVALUE(Test_Length_Start[[#This Row],[Column5]])</f>
        <v>0.104915930618165</v>
      </c>
      <c r="I1117" s="4">
        <f>_xlfn.NUMBERVALUE(Test_Length_Start[[#This Row],[Column6]])</f>
        <v>1.25670169313357E-2</v>
      </c>
      <c r="J1117" s="4">
        <f>_xlfn.NUMBERVALUE(Test_Length_Start[[#This Row],[Column7]])</f>
        <v>7.7429762824981194E-2</v>
      </c>
      <c r="K1117" s="4">
        <f>_xlfn.NUMBERVALUE(Test_Length_Start[[#This Row],[Column12]])</f>
        <v>1.6362060930114199</v>
      </c>
      <c r="L1117" s="8">
        <f>_xlfn.NUMBERVALUE(Test_Length_Start[[#This Row],[Column10]])</f>
        <v>9.1308651310780906E-2</v>
      </c>
      <c r="M1117" s="4">
        <f>_xlfn.NUMBERVALUE(Test_Length_Start[[#This Row],[Column11]])</f>
        <v>0.47918389369863601</v>
      </c>
      <c r="N1117" s="8">
        <f>Tableau2[[#This Row],[Longueur manquante]]-(6-Tableau2[[#This Row],[longueur]])</f>
        <v>-1.9144980919383041</v>
      </c>
    </row>
    <row r="1118" spans="2:14" x14ac:dyDescent="0.25">
      <c r="B1118" s="3" t="str">
        <f t="shared" si="34"/>
        <v>19</v>
      </c>
      <c r="C1118" s="4" t="str">
        <f>Test_Length_Start[[#This Row],[Column1]]</f>
        <v>19-Camera-0,0</v>
      </c>
      <c r="D1118" s="3">
        <f t="shared" si="35"/>
        <v>0</v>
      </c>
      <c r="E1118" s="4">
        <f>_xlfn.NUMBERVALUE(Test_Length_Start[[#This Row],[Column2]])</f>
        <v>49.258054409883101</v>
      </c>
      <c r="F1118" s="4">
        <f>_xlfn.NUMBERVALUE(Test_Length_Start[[#This Row],[Column3]])</f>
        <v>3.8866610225039899</v>
      </c>
      <c r="G1118" s="4">
        <f>_xlfn.NUMBERVALUE(Test_Length_Start[[#This Row],[Column4]])</f>
        <v>2.4954777660905599E-2</v>
      </c>
      <c r="H1118" s="4">
        <f>_xlfn.NUMBERVALUE(Test_Length_Start[[#This Row],[Column5]])</f>
        <v>9.2656540985968594E-2</v>
      </c>
      <c r="I1118" s="4">
        <f>_xlfn.NUMBERVALUE(Test_Length_Start[[#This Row],[Column6]])</f>
        <v>1.7565656262192201E-2</v>
      </c>
      <c r="J1118" s="4">
        <f>_xlfn.NUMBERVALUE(Test_Length_Start[[#This Row],[Column7]])</f>
        <v>7.0270143712611102E-2</v>
      </c>
      <c r="K1118" s="4">
        <f>_xlfn.NUMBERVALUE(Test_Length_Start[[#This Row],[Column12]])</f>
        <v>1.7503147899406</v>
      </c>
      <c r="L1118" s="8">
        <f>_xlfn.NUMBERVALUE(Test_Length_Start[[#This Row],[Column10]])</f>
        <v>8.5080094574877793E-2</v>
      </c>
      <c r="M1118" s="4">
        <f>_xlfn.NUMBERVALUE(Test_Length_Start[[#This Row],[Column11]])</f>
        <v>0.56718322572006896</v>
      </c>
      <c r="N1118" s="8">
        <f>Tableau2[[#This Row],[Longueur manquante]]-(6-Tableau2[[#This Row],[longueur]])</f>
        <v>-1.5461557517759412</v>
      </c>
    </row>
    <row r="1119" spans="2:14" x14ac:dyDescent="0.25">
      <c r="B1119" s="3" t="str">
        <f t="shared" si="34"/>
        <v>19</v>
      </c>
      <c r="C1119" s="4" t="str">
        <f>Test_Length_Start[[#This Row],[Column1]]</f>
        <v>19-Camera-0,0</v>
      </c>
      <c r="D1119" s="3">
        <f t="shared" si="35"/>
        <v>0</v>
      </c>
      <c r="E1119" s="4">
        <f>_xlfn.NUMBERVALUE(Test_Length_Start[[#This Row],[Column2]])</f>
        <v>63.247321439022301</v>
      </c>
      <c r="F1119" s="4">
        <f>_xlfn.NUMBERVALUE(Test_Length_Start[[#This Row],[Column3]])</f>
        <v>3.9202904259124001</v>
      </c>
      <c r="G1119" s="4">
        <f>_xlfn.NUMBERVALUE(Test_Length_Start[[#This Row],[Column4]])</f>
        <v>1.6556114013344701E-2</v>
      </c>
      <c r="H1119" s="4">
        <f>_xlfn.NUMBERVALUE(Test_Length_Start[[#This Row],[Column5]])</f>
        <v>8.3324818718198204E-2</v>
      </c>
      <c r="I1119" s="4">
        <f>_xlfn.NUMBERVALUE(Test_Length_Start[[#This Row],[Column6]])</f>
        <v>1.27449679775836E-2</v>
      </c>
      <c r="J1119" s="4">
        <f>_xlfn.NUMBERVALUE(Test_Length_Start[[#This Row],[Column7]])</f>
        <v>5.86844330474608E-2</v>
      </c>
      <c r="K1119" s="4">
        <f>_xlfn.NUMBERVALUE(Test_Length_Start[[#This Row],[Column12]])</f>
        <v>1.6152221659431201</v>
      </c>
      <c r="L1119" s="8">
        <f>_xlfn.NUMBERVALUE(Test_Length_Start[[#This Row],[Column10]])</f>
        <v>5.32176225645766E-2</v>
      </c>
      <c r="M1119" s="4">
        <f>_xlfn.NUMBERVALUE(Test_Length_Start[[#This Row],[Column11]])</f>
        <v>0.51438787113580997</v>
      </c>
      <c r="N1119" s="8">
        <f>Tableau2[[#This Row],[Longueur manquante]]-(6-Tableau2[[#This Row],[longueur]])</f>
        <v>-1.5653217029517901</v>
      </c>
    </row>
    <row r="1120" spans="2:14" x14ac:dyDescent="0.25">
      <c r="B1120" s="3" t="str">
        <f t="shared" si="34"/>
        <v>19</v>
      </c>
      <c r="C1120" s="4" t="str">
        <f>Test_Length_Start[[#This Row],[Column1]]</f>
        <v>19-Camera-0,0</v>
      </c>
      <c r="D1120" s="3">
        <f t="shared" si="35"/>
        <v>0</v>
      </c>
      <c r="E1120" s="4">
        <f>_xlfn.NUMBERVALUE(Test_Length_Start[[#This Row],[Column2]])</f>
        <v>54.656445501100698</v>
      </c>
      <c r="F1120" s="4">
        <f>_xlfn.NUMBERVALUE(Test_Length_Start[[#This Row],[Column3]])</f>
        <v>3.9564449777200501</v>
      </c>
      <c r="G1120" s="4">
        <f>_xlfn.NUMBERVALUE(Test_Length_Start[[#This Row],[Column4]])</f>
        <v>2.43320281505819E-2</v>
      </c>
      <c r="H1120" s="4">
        <f>_xlfn.NUMBERVALUE(Test_Length_Start[[#This Row],[Column5]])</f>
        <v>9.5228623715418695E-2</v>
      </c>
      <c r="I1120" s="4">
        <f>_xlfn.NUMBERVALUE(Test_Length_Start[[#This Row],[Column6]])</f>
        <v>2.0289077440388398E-2</v>
      </c>
      <c r="J1120" s="4">
        <f>_xlfn.NUMBERVALUE(Test_Length_Start[[#This Row],[Column7]])</f>
        <v>6.6109094781239094E-2</v>
      </c>
      <c r="K1120" s="4">
        <f>_xlfn.NUMBERVALUE(Test_Length_Start[[#This Row],[Column12]])</f>
        <v>1.45483672700356</v>
      </c>
      <c r="L1120" s="8">
        <f>_xlfn.NUMBERVALUE(Test_Length_Start[[#This Row],[Column10]])</f>
        <v>6.8867745627628096E-2</v>
      </c>
      <c r="M1120" s="4">
        <f>_xlfn.NUMBERVALUE(Test_Length_Start[[#This Row],[Column11]])</f>
        <v>0.56906393807960998</v>
      </c>
      <c r="N1120" s="8">
        <f>Tableau2[[#This Row],[Longueur manquante]]-(6-Tableau2[[#This Row],[longueur]])</f>
        <v>-1.47449108420034</v>
      </c>
    </row>
    <row r="1121" spans="2:14" x14ac:dyDescent="0.25">
      <c r="B1121" s="3" t="str">
        <f t="shared" si="34"/>
        <v>19</v>
      </c>
      <c r="C1121" s="4" t="str">
        <f>Test_Length_Start[[#This Row],[Column1]]</f>
        <v>19-Camera-0,0</v>
      </c>
      <c r="D1121" s="3">
        <f t="shared" si="35"/>
        <v>0</v>
      </c>
      <c r="E1121" s="4">
        <f>_xlfn.NUMBERVALUE(Test_Length_Start[[#This Row],[Column2]])</f>
        <v>60.516979911781597</v>
      </c>
      <c r="F1121" s="4">
        <f>_xlfn.NUMBERVALUE(Test_Length_Start[[#This Row],[Column3]])</f>
        <v>4.0111651418393404</v>
      </c>
      <c r="G1121" s="4">
        <f>_xlfn.NUMBERVALUE(Test_Length_Start[[#This Row],[Column4]])</f>
        <v>1.6340127924421001E-2</v>
      </c>
      <c r="H1121" s="4">
        <f>_xlfn.NUMBERVALUE(Test_Length_Start[[#This Row],[Column5]])</f>
        <v>8.7038644160630105E-2</v>
      </c>
      <c r="I1121" s="4">
        <f>_xlfn.NUMBERVALUE(Test_Length_Start[[#This Row],[Column6]])</f>
        <v>1.43465219975958E-2</v>
      </c>
      <c r="J1121" s="4">
        <f>_xlfn.NUMBERVALUE(Test_Length_Start[[#This Row],[Column7]])</f>
        <v>5.9224640330935198E-2</v>
      </c>
      <c r="K1121" s="4">
        <f>_xlfn.NUMBERVALUE(Test_Length_Start[[#This Row],[Column12]])</f>
        <v>1.46488223003689</v>
      </c>
      <c r="L1121" s="8">
        <f>_xlfn.NUMBERVALUE(Test_Length_Start[[#This Row],[Column10]])</f>
        <v>5.1271166845600999E-2</v>
      </c>
      <c r="M1121" s="4">
        <f>_xlfn.NUMBERVALUE(Test_Length_Start[[#This Row],[Column11]])</f>
        <v>0.54348242606446295</v>
      </c>
      <c r="N1121" s="8">
        <f>Tableau2[[#This Row],[Longueur manquante]]-(6-Tableau2[[#This Row],[longueur]])</f>
        <v>-1.4453524320961968</v>
      </c>
    </row>
    <row r="1122" spans="2:14" x14ac:dyDescent="0.25">
      <c r="B1122" s="3" t="str">
        <f t="shared" si="34"/>
        <v>19</v>
      </c>
      <c r="C1122" s="4" t="str">
        <f>Test_Length_Start[[#This Row],[Column1]]</f>
        <v>19-Camera-0,05</v>
      </c>
      <c r="D1122" s="3">
        <f t="shared" si="35"/>
        <v>0.5</v>
      </c>
      <c r="E1122" s="4">
        <f>_xlfn.NUMBERVALUE(Test_Length_Start[[#This Row],[Column2]])</f>
        <v>86.477088911622801</v>
      </c>
      <c r="F1122" s="4">
        <f>_xlfn.NUMBERVALUE(Test_Length_Start[[#This Row],[Column3]])</f>
        <v>3.89317193052453</v>
      </c>
      <c r="G1122" s="4">
        <f>_xlfn.NUMBERVALUE(Test_Length_Start[[#This Row],[Column4]])</f>
        <v>6.4145973613806001E-2</v>
      </c>
      <c r="H1122" s="4">
        <f>_xlfn.NUMBERVALUE(Test_Length_Start[[#This Row],[Column5]])</f>
        <v>0.14713111110579899</v>
      </c>
      <c r="I1122" s="4">
        <f>_xlfn.NUMBERVALUE(Test_Length_Start[[#This Row],[Column6]])</f>
        <v>4.3031928754281398E-2</v>
      </c>
      <c r="J1122" s="4">
        <f>_xlfn.NUMBERVALUE(Test_Length_Start[[#This Row],[Column7]])</f>
        <v>0.10727360011145499</v>
      </c>
      <c r="K1122" s="4">
        <f>_xlfn.NUMBERVALUE(Test_Length_Start[[#This Row],[Column12]])</f>
        <v>5.2448561219498497</v>
      </c>
      <c r="L1122" s="8">
        <f>_xlfn.NUMBERVALUE(Test_Length_Start[[#This Row],[Column10]])</f>
        <v>0.37906322007562399</v>
      </c>
      <c r="M1122" s="4">
        <f>_xlfn.NUMBERVALUE(Test_Length_Start[[#This Row],[Column11]])</f>
        <v>0.58078355914585</v>
      </c>
      <c r="N1122" s="8">
        <f>Tableau2[[#This Row],[Longueur manquante]]-(6-Tableau2[[#This Row],[longueur]])</f>
        <v>-1.5260445103296201</v>
      </c>
    </row>
    <row r="1123" spans="2:14" x14ac:dyDescent="0.25">
      <c r="B1123" s="3" t="str">
        <f t="shared" si="34"/>
        <v>19</v>
      </c>
      <c r="C1123" s="4" t="str">
        <f>Test_Length_Start[[#This Row],[Column1]]</f>
        <v>19-Camera-0,05</v>
      </c>
      <c r="D1123" s="3">
        <f t="shared" si="35"/>
        <v>0.5</v>
      </c>
      <c r="E1123" s="4">
        <f>_xlfn.NUMBERVALUE(Test_Length_Start[[#This Row],[Column2]])</f>
        <v>70.513331314520698</v>
      </c>
      <c r="F1123" s="4">
        <f>_xlfn.NUMBERVALUE(Test_Length_Start[[#This Row],[Column3]])</f>
        <v>3.9176152317850201</v>
      </c>
      <c r="G1123" s="4">
        <f>_xlfn.NUMBERVALUE(Test_Length_Start[[#This Row],[Column4]])</f>
        <v>3.8222226004421697E-2</v>
      </c>
      <c r="H1123" s="4">
        <f>_xlfn.NUMBERVALUE(Test_Length_Start[[#This Row],[Column5]])</f>
        <v>9.5392352622827206E-2</v>
      </c>
      <c r="I1123" s="4">
        <f>_xlfn.NUMBERVALUE(Test_Length_Start[[#This Row],[Column6]])</f>
        <v>3.2882877453327998E-2</v>
      </c>
      <c r="J1123" s="4">
        <f>_xlfn.NUMBERVALUE(Test_Length_Start[[#This Row],[Column7]])</f>
        <v>7.6894495224353598E-2</v>
      </c>
      <c r="K1123" s="4">
        <f>_xlfn.NUMBERVALUE(Test_Length_Start[[#This Row],[Column12]])</f>
        <v>5.6084344229893697</v>
      </c>
      <c r="L1123" s="8">
        <f>_xlfn.NUMBERVALUE(Test_Length_Start[[#This Row],[Column10]])</f>
        <v>9.8412834877926805E-2</v>
      </c>
      <c r="M1123" s="4">
        <f>_xlfn.NUMBERVALUE(Test_Length_Start[[#This Row],[Column11]])</f>
        <v>0.49250813221308698</v>
      </c>
      <c r="N1123" s="8">
        <f>Tableau2[[#This Row],[Longueur manquante]]-(6-Tableau2[[#This Row],[longueur]])</f>
        <v>-1.5898766360018928</v>
      </c>
    </row>
    <row r="1124" spans="2:14" x14ac:dyDescent="0.25">
      <c r="B1124" s="3" t="str">
        <f t="shared" si="34"/>
        <v>19</v>
      </c>
      <c r="C1124" s="4" t="str">
        <f>Test_Length_Start[[#This Row],[Column1]]</f>
        <v>19-Camera-0,05</v>
      </c>
      <c r="D1124" s="3">
        <f t="shared" si="35"/>
        <v>0.5</v>
      </c>
      <c r="E1124" s="4">
        <f>_xlfn.NUMBERVALUE(Test_Length_Start[[#This Row],[Column2]])</f>
        <v>63.8889756800641</v>
      </c>
      <c r="F1124" s="4">
        <f>_xlfn.NUMBERVALUE(Test_Length_Start[[#This Row],[Column3]])</f>
        <v>3.9911699491504899</v>
      </c>
      <c r="G1124" s="4">
        <f>_xlfn.NUMBERVALUE(Test_Length_Start[[#This Row],[Column4]])</f>
        <v>5.3181756798850802E-2</v>
      </c>
      <c r="H1124" s="4">
        <f>_xlfn.NUMBERVALUE(Test_Length_Start[[#This Row],[Column5]])</f>
        <v>0.123368893970687</v>
      </c>
      <c r="I1124" s="4">
        <f>_xlfn.NUMBERVALUE(Test_Length_Start[[#This Row],[Column6]])</f>
        <v>3.98645915819461E-2</v>
      </c>
      <c r="J1124" s="4">
        <f>_xlfn.NUMBERVALUE(Test_Length_Start[[#This Row],[Column7]])</f>
        <v>0.100208421069619</v>
      </c>
      <c r="K1124" s="4">
        <f>_xlfn.NUMBERVALUE(Test_Length_Start[[#This Row],[Column12]])</f>
        <v>5.3252908930880896</v>
      </c>
      <c r="L1124" s="8">
        <f>_xlfn.NUMBERVALUE(Test_Length_Start[[#This Row],[Column10]])</f>
        <v>0.17449442917812499</v>
      </c>
      <c r="M1124" s="4">
        <f>_xlfn.NUMBERVALUE(Test_Length_Start[[#This Row],[Column11]])</f>
        <v>0.58865621959000902</v>
      </c>
      <c r="N1124" s="8">
        <f>Tableau2[[#This Row],[Longueur manquante]]-(6-Tableau2[[#This Row],[longueur]])</f>
        <v>-1.4201738312595009</v>
      </c>
    </row>
    <row r="1125" spans="2:14" x14ac:dyDescent="0.25">
      <c r="B1125" s="3" t="str">
        <f t="shared" si="34"/>
        <v>19</v>
      </c>
      <c r="C1125" s="4" t="str">
        <f>Test_Length_Start[[#This Row],[Column1]]</f>
        <v>19-Camera-0,05</v>
      </c>
      <c r="D1125" s="3">
        <f t="shared" si="35"/>
        <v>0.5</v>
      </c>
      <c r="E1125" s="4">
        <f>_xlfn.NUMBERVALUE(Test_Length_Start[[#This Row],[Column2]])</f>
        <v>38.8449766169309</v>
      </c>
      <c r="F1125" s="4">
        <f>_xlfn.NUMBERVALUE(Test_Length_Start[[#This Row],[Column3]])</f>
        <v>3.7965160773532798</v>
      </c>
      <c r="G1125" s="4">
        <f>_xlfn.NUMBERVALUE(Test_Length_Start[[#This Row],[Column4]])</f>
        <v>4.0921564176168303E-2</v>
      </c>
      <c r="H1125" s="4">
        <f>_xlfn.NUMBERVALUE(Test_Length_Start[[#This Row],[Column5]])</f>
        <v>0.12225436080573999</v>
      </c>
      <c r="I1125" s="4">
        <f>_xlfn.NUMBERVALUE(Test_Length_Start[[#This Row],[Column6]])</f>
        <v>3.2906063873119E-2</v>
      </c>
      <c r="J1125" s="4">
        <f>_xlfn.NUMBERVALUE(Test_Length_Start[[#This Row],[Column7]])</f>
        <v>8.9161615039783204E-2</v>
      </c>
      <c r="K1125" s="4">
        <f>_xlfn.NUMBERVALUE(Test_Length_Start[[#This Row],[Column12]])</f>
        <v>6.1742660889867604</v>
      </c>
      <c r="L1125" s="8">
        <f>_xlfn.NUMBERVALUE(Test_Length_Start[[#This Row],[Column10]])</f>
        <v>0.109522887699964</v>
      </c>
      <c r="M1125" s="4">
        <f>_xlfn.NUMBERVALUE(Test_Length_Start[[#This Row],[Column11]])</f>
        <v>0.57106643821102299</v>
      </c>
      <c r="N1125" s="8">
        <f>Tableau2[[#This Row],[Longueur manquante]]-(6-Tableau2[[#This Row],[longueur]])</f>
        <v>-1.6324174844356971</v>
      </c>
    </row>
    <row r="1126" spans="2:14" x14ac:dyDescent="0.25">
      <c r="B1126" s="3" t="str">
        <f t="shared" si="34"/>
        <v>19</v>
      </c>
      <c r="C1126" s="4" t="str">
        <f>Test_Length_Start[[#This Row],[Column1]]</f>
        <v>19-Camera-0,05</v>
      </c>
      <c r="D1126" s="3">
        <f t="shared" si="35"/>
        <v>0.5</v>
      </c>
      <c r="E1126" s="4">
        <f>_xlfn.NUMBERVALUE(Test_Length_Start[[#This Row],[Column2]])</f>
        <v>48.746997840692799</v>
      </c>
      <c r="F1126" s="4">
        <f>_xlfn.NUMBERVALUE(Test_Length_Start[[#This Row],[Column3]])</f>
        <v>4.0580990955843799</v>
      </c>
      <c r="G1126" s="4">
        <f>_xlfn.NUMBERVALUE(Test_Length_Start[[#This Row],[Column4]])</f>
        <v>5.43625014820713E-2</v>
      </c>
      <c r="H1126" s="4">
        <f>_xlfn.NUMBERVALUE(Test_Length_Start[[#This Row],[Column5]])</f>
        <v>0.12458367596914401</v>
      </c>
      <c r="I1126" s="4">
        <f>_xlfn.NUMBERVALUE(Test_Length_Start[[#This Row],[Column6]])</f>
        <v>4.8971481224045703E-2</v>
      </c>
      <c r="J1126" s="4">
        <f>_xlfn.NUMBERVALUE(Test_Length_Start[[#This Row],[Column7]])</f>
        <v>9.9862799558937704E-2</v>
      </c>
      <c r="K1126" s="4">
        <f>_xlfn.NUMBERVALUE(Test_Length_Start[[#This Row],[Column12]])</f>
        <v>5.2595149319386101</v>
      </c>
      <c r="L1126" s="8">
        <f>_xlfn.NUMBERVALUE(Test_Length_Start[[#This Row],[Column10]])</f>
        <v>0.138284602666321</v>
      </c>
      <c r="M1126" s="4">
        <f>_xlfn.NUMBERVALUE(Test_Length_Start[[#This Row],[Column11]])</f>
        <v>0.62428200162866898</v>
      </c>
      <c r="N1126" s="8">
        <f>Tableau2[[#This Row],[Longueur manquante]]-(6-Tableau2[[#This Row],[longueur]])</f>
        <v>-1.3176189027869512</v>
      </c>
    </row>
    <row r="1127" spans="2:14" x14ac:dyDescent="0.25">
      <c r="B1127" s="3" t="str">
        <f t="shared" si="34"/>
        <v>19</v>
      </c>
      <c r="C1127" s="4" t="str">
        <f>Test_Length_Start[[#This Row],[Column1]]</f>
        <v>19-Camera-0,05</v>
      </c>
      <c r="D1127" s="3">
        <f t="shared" si="35"/>
        <v>0.5</v>
      </c>
      <c r="E1127" s="4">
        <f>_xlfn.NUMBERVALUE(Test_Length_Start[[#This Row],[Column2]])</f>
        <v>61.319957280086498</v>
      </c>
      <c r="F1127" s="4">
        <f>_xlfn.NUMBERVALUE(Test_Length_Start[[#This Row],[Column3]])</f>
        <v>3.9429593830115501</v>
      </c>
      <c r="G1127" s="4">
        <f>_xlfn.NUMBERVALUE(Test_Length_Start[[#This Row],[Column4]])</f>
        <v>3.7076234112097997E-2</v>
      </c>
      <c r="H1127" s="4">
        <f>_xlfn.NUMBERVALUE(Test_Length_Start[[#This Row],[Column5]])</f>
        <v>0.100007400298016</v>
      </c>
      <c r="I1127" s="4">
        <f>_xlfn.NUMBERVALUE(Test_Length_Start[[#This Row],[Column6]])</f>
        <v>3.41520983157029E-2</v>
      </c>
      <c r="J1127" s="4">
        <f>_xlfn.NUMBERVALUE(Test_Length_Start[[#This Row],[Column7]])</f>
        <v>7.4579980348475503E-2</v>
      </c>
      <c r="K1127" s="4">
        <f>_xlfn.NUMBERVALUE(Test_Length_Start[[#This Row],[Column12]])</f>
        <v>5.5544958070386201</v>
      </c>
      <c r="L1127" s="8">
        <f>_xlfn.NUMBERVALUE(Test_Length_Start[[#This Row],[Column10]])</f>
        <v>0.108118734434956</v>
      </c>
      <c r="M1127" s="4">
        <f>_xlfn.NUMBERVALUE(Test_Length_Start[[#This Row],[Column11]])</f>
        <v>0.55416667229748096</v>
      </c>
      <c r="N1127" s="8">
        <f>Tableau2[[#This Row],[Longueur manquante]]-(6-Tableau2[[#This Row],[longueur]])</f>
        <v>-1.5028739446909689</v>
      </c>
    </row>
    <row r="1128" spans="2:14" x14ac:dyDescent="0.25">
      <c r="B1128" s="3" t="str">
        <f t="shared" si="34"/>
        <v>19</v>
      </c>
      <c r="C1128" s="4" t="str">
        <f>Test_Length_Start[[#This Row],[Column1]]</f>
        <v>19-Camera-0,05</v>
      </c>
      <c r="D1128" s="3">
        <f t="shared" si="35"/>
        <v>0.5</v>
      </c>
      <c r="E1128" s="4">
        <f>_xlfn.NUMBERVALUE(Test_Length_Start[[#This Row],[Column2]])</f>
        <v>51.619853916918402</v>
      </c>
      <c r="F1128" s="4">
        <f>_xlfn.NUMBERVALUE(Test_Length_Start[[#This Row],[Column3]])</f>
        <v>3.6028427267329999</v>
      </c>
      <c r="G1128" s="4">
        <f>_xlfn.NUMBERVALUE(Test_Length_Start[[#This Row],[Column4]])</f>
        <v>2.6976399994811402E-2</v>
      </c>
      <c r="H1128" s="4">
        <f>_xlfn.NUMBERVALUE(Test_Length_Start[[#This Row],[Column5]])</f>
        <v>0.11080382466345801</v>
      </c>
      <c r="I1128" s="4">
        <f>_xlfn.NUMBERVALUE(Test_Length_Start[[#This Row],[Column6]])</f>
        <v>2.1070021155418301E-2</v>
      </c>
      <c r="J1128" s="4">
        <f>_xlfn.NUMBERVALUE(Test_Length_Start[[#This Row],[Column7]])</f>
        <v>7.5381339312053694E-2</v>
      </c>
      <c r="K1128" s="4">
        <f>_xlfn.NUMBERVALUE(Test_Length_Start[[#This Row],[Column12]])</f>
        <v>5.2498761890456001</v>
      </c>
      <c r="L1128" s="8">
        <f>_xlfn.NUMBERVALUE(Test_Length_Start[[#This Row],[Column10]])</f>
        <v>8.5954659252754903E-2</v>
      </c>
      <c r="M1128" s="4">
        <f>_xlfn.NUMBERVALUE(Test_Length_Start[[#This Row],[Column11]])</f>
        <v>0.52962035285444098</v>
      </c>
      <c r="N1128" s="8">
        <f>Tableau2[[#This Row],[Longueur manquante]]-(6-Tableau2[[#This Row],[longueur]])</f>
        <v>-1.8675369204125591</v>
      </c>
    </row>
    <row r="1129" spans="2:14" x14ac:dyDescent="0.25">
      <c r="B1129" s="3" t="str">
        <f t="shared" si="34"/>
        <v>19</v>
      </c>
      <c r="C1129" s="4" t="str">
        <f>Test_Length_Start[[#This Row],[Column1]]</f>
        <v>19-Camera-0,05</v>
      </c>
      <c r="D1129" s="3">
        <f t="shared" si="35"/>
        <v>0.5</v>
      </c>
      <c r="E1129" s="4">
        <f>_xlfn.NUMBERVALUE(Test_Length_Start[[#This Row],[Column2]])</f>
        <v>59.541341923958697</v>
      </c>
      <c r="F1129" s="4">
        <f>_xlfn.NUMBERVALUE(Test_Length_Start[[#This Row],[Column3]])</f>
        <v>3.8728893577157999</v>
      </c>
      <c r="G1129" s="4">
        <f>_xlfn.NUMBERVALUE(Test_Length_Start[[#This Row],[Column4]])</f>
        <v>2.6100722922808999E-2</v>
      </c>
      <c r="H1129" s="4">
        <f>_xlfn.NUMBERVALUE(Test_Length_Start[[#This Row],[Column5]])</f>
        <v>9.4623343734878906E-2</v>
      </c>
      <c r="I1129" s="4">
        <f>_xlfn.NUMBERVALUE(Test_Length_Start[[#This Row],[Column6]])</f>
        <v>2.32237878313887E-2</v>
      </c>
      <c r="J1129" s="4">
        <f>_xlfn.NUMBERVALUE(Test_Length_Start[[#This Row],[Column7]])</f>
        <v>6.6146551782598095E-2</v>
      </c>
      <c r="K1129" s="4">
        <f>_xlfn.NUMBERVALUE(Test_Length_Start[[#This Row],[Column12]])</f>
        <v>5.5523855310166201</v>
      </c>
      <c r="L1129" s="8">
        <f>_xlfn.NUMBERVALUE(Test_Length_Start[[#This Row],[Column10]])</f>
        <v>7.6714364248658906E-2</v>
      </c>
      <c r="M1129" s="4">
        <f>_xlfn.NUMBERVALUE(Test_Length_Start[[#This Row],[Column11]])</f>
        <v>0.55437184851566601</v>
      </c>
      <c r="N1129" s="8">
        <f>Tableau2[[#This Row],[Longueur manquante]]-(6-Tableau2[[#This Row],[longueur]])</f>
        <v>-1.5727387937685342</v>
      </c>
    </row>
    <row r="1130" spans="2:14" x14ac:dyDescent="0.25">
      <c r="B1130" s="3" t="str">
        <f t="shared" si="34"/>
        <v>19</v>
      </c>
      <c r="C1130" s="4" t="str">
        <f>Test_Length_Start[[#This Row],[Column1]]</f>
        <v>19-Camera-0,05</v>
      </c>
      <c r="D1130" s="3">
        <f t="shared" si="35"/>
        <v>0.5</v>
      </c>
      <c r="E1130" s="4">
        <f>_xlfn.NUMBERVALUE(Test_Length_Start[[#This Row],[Column2]])</f>
        <v>33.041105252869102</v>
      </c>
      <c r="F1130" s="4">
        <f>_xlfn.NUMBERVALUE(Test_Length_Start[[#This Row],[Column3]])</f>
        <v>4.1572077483319401</v>
      </c>
      <c r="G1130" s="4">
        <f>_xlfn.NUMBERVALUE(Test_Length_Start[[#This Row],[Column4]])</f>
        <v>9.5200725433953901E-2</v>
      </c>
      <c r="H1130" s="4">
        <f>_xlfn.NUMBERVALUE(Test_Length_Start[[#This Row],[Column5]])</f>
        <v>0.16677543848853499</v>
      </c>
      <c r="I1130" s="4">
        <f>_xlfn.NUMBERVALUE(Test_Length_Start[[#This Row],[Column6]])</f>
        <v>3.63964727017849E-2</v>
      </c>
      <c r="J1130" s="4">
        <f>_xlfn.NUMBERVALUE(Test_Length_Start[[#This Row],[Column7]])</f>
        <v>0.112773643896267</v>
      </c>
      <c r="K1130" s="4">
        <f>_xlfn.NUMBERVALUE(Test_Length_Start[[#This Row],[Column12]])</f>
        <v>5.1455392000498197</v>
      </c>
      <c r="L1130" s="8">
        <f>_xlfn.NUMBERVALUE(Test_Length_Start[[#This Row],[Column10]])</f>
        <v>0.52928029718829295</v>
      </c>
      <c r="M1130" s="4">
        <f>_xlfn.NUMBERVALUE(Test_Length_Start[[#This Row],[Column11]])</f>
        <v>0.77195672383953295</v>
      </c>
      <c r="N1130" s="8">
        <f>Tableau2[[#This Row],[Longueur manquante]]-(6-Tableau2[[#This Row],[longueur]])</f>
        <v>-1.0708355278285269</v>
      </c>
    </row>
    <row r="1131" spans="2:14" x14ac:dyDescent="0.25">
      <c r="B1131" s="3" t="str">
        <f t="shared" si="34"/>
        <v>19</v>
      </c>
      <c r="C1131" s="4" t="str">
        <f>Test_Length_Start[[#This Row],[Column1]]</f>
        <v>19-Camera-0,05</v>
      </c>
      <c r="D1131" s="3">
        <f t="shared" si="35"/>
        <v>0.5</v>
      </c>
      <c r="E1131" s="4">
        <f>_xlfn.NUMBERVALUE(Test_Length_Start[[#This Row],[Column2]])</f>
        <v>74.074171231365497</v>
      </c>
      <c r="F1131" s="4">
        <f>_xlfn.NUMBERVALUE(Test_Length_Start[[#This Row],[Column3]])</f>
        <v>3.8802884643976499</v>
      </c>
      <c r="G1131" s="4">
        <f>_xlfn.NUMBERVALUE(Test_Length_Start[[#This Row],[Column4]])</f>
        <v>4.9364993588012399E-2</v>
      </c>
      <c r="H1131" s="4">
        <f>_xlfn.NUMBERVALUE(Test_Length_Start[[#This Row],[Column5]])</f>
        <v>0.10473993893045</v>
      </c>
      <c r="I1131" s="4">
        <f>_xlfn.NUMBERVALUE(Test_Length_Start[[#This Row],[Column6]])</f>
        <v>4.2595229248420997E-2</v>
      </c>
      <c r="J1131" s="4">
        <f>_xlfn.NUMBERVALUE(Test_Length_Start[[#This Row],[Column7]])</f>
        <v>9.0130459737382193E-2</v>
      </c>
      <c r="K1131" s="4">
        <f>_xlfn.NUMBERVALUE(Test_Length_Start[[#This Row],[Column12]])</f>
        <v>5.0675810970133099</v>
      </c>
      <c r="L1131" s="8">
        <f>_xlfn.NUMBERVALUE(Test_Length_Start[[#This Row],[Column10]])</f>
        <v>0.12950230083418701</v>
      </c>
      <c r="M1131" s="4">
        <f>_xlfn.NUMBERVALUE(Test_Length_Start[[#This Row],[Column11]])</f>
        <v>0.54707361973768898</v>
      </c>
      <c r="N1131" s="8">
        <f>Tableau2[[#This Row],[Longueur manquante]]-(6-Tableau2[[#This Row],[longueur]])</f>
        <v>-1.5726379158646613</v>
      </c>
    </row>
    <row r="1132" spans="2:14" x14ac:dyDescent="0.25">
      <c r="B1132" s="3" t="str">
        <f t="shared" si="34"/>
        <v>19</v>
      </c>
      <c r="C1132" s="4" t="str">
        <f>Test_Length_Start[[#This Row],[Column1]]</f>
        <v>19-Camera-0,05</v>
      </c>
      <c r="D1132" s="3">
        <f t="shared" si="35"/>
        <v>0.5</v>
      </c>
      <c r="E1132" s="4">
        <f>_xlfn.NUMBERVALUE(Test_Length_Start[[#This Row],[Column2]])</f>
        <v>63.9399929463302</v>
      </c>
      <c r="F1132" s="4">
        <f>_xlfn.NUMBERVALUE(Test_Length_Start[[#This Row],[Column3]])</f>
        <v>3.9314470870927001</v>
      </c>
      <c r="G1132" s="4">
        <f>_xlfn.NUMBERVALUE(Test_Length_Start[[#This Row],[Column4]])</f>
        <v>4.0398750899083798E-2</v>
      </c>
      <c r="H1132" s="4">
        <f>_xlfn.NUMBERVALUE(Test_Length_Start[[#This Row],[Column5]])</f>
        <v>9.2833645943363394E-2</v>
      </c>
      <c r="I1132" s="4">
        <f>_xlfn.NUMBERVALUE(Test_Length_Start[[#This Row],[Column6]])</f>
        <v>3.5781267710869702E-2</v>
      </c>
      <c r="J1132" s="4">
        <f>_xlfn.NUMBERVALUE(Test_Length_Start[[#This Row],[Column7]])</f>
        <v>7.4262340696564205E-2</v>
      </c>
      <c r="K1132" s="4">
        <f>_xlfn.NUMBERVALUE(Test_Length_Start[[#This Row],[Column12]])</f>
        <v>5.5650393490213901</v>
      </c>
      <c r="L1132" s="8">
        <f>_xlfn.NUMBERVALUE(Test_Length_Start[[#This Row],[Column10]])</f>
        <v>0.117376948263529</v>
      </c>
      <c r="M1132" s="4">
        <f>_xlfn.NUMBERVALUE(Test_Length_Start[[#This Row],[Column11]])</f>
        <v>0.53196945839357301</v>
      </c>
      <c r="N1132" s="8">
        <f>Tableau2[[#This Row],[Longueur manquante]]-(6-Tableau2[[#This Row],[longueur]])</f>
        <v>-1.5365834545137269</v>
      </c>
    </row>
    <row r="1133" spans="2:14" x14ac:dyDescent="0.25">
      <c r="B1133" s="3" t="str">
        <f t="shared" si="34"/>
        <v>19</v>
      </c>
      <c r="C1133" s="4" t="str">
        <f>Test_Length_Start[[#This Row],[Column1]]</f>
        <v>19-Camera-0,05</v>
      </c>
      <c r="D1133" s="3">
        <f t="shared" si="35"/>
        <v>0.5</v>
      </c>
      <c r="E1133" s="4">
        <f>_xlfn.NUMBERVALUE(Test_Length_Start[[#This Row],[Column2]])</f>
        <v>49.333359973547502</v>
      </c>
      <c r="F1133" s="4">
        <f>_xlfn.NUMBERVALUE(Test_Length_Start[[#This Row],[Column3]])</f>
        <v>3.8649965023163499</v>
      </c>
      <c r="G1133" s="4">
        <f>_xlfn.NUMBERVALUE(Test_Length_Start[[#This Row],[Column4]])</f>
        <v>2.7534989172620601E-2</v>
      </c>
      <c r="H1133" s="4">
        <f>_xlfn.NUMBERVALUE(Test_Length_Start[[#This Row],[Column5]])</f>
        <v>8.6404265855840601E-2</v>
      </c>
      <c r="I1133" s="4">
        <f>_xlfn.NUMBERVALUE(Test_Length_Start[[#This Row],[Column6]])</f>
        <v>2.78961459111433E-2</v>
      </c>
      <c r="J1133" s="4">
        <f>_xlfn.NUMBERVALUE(Test_Length_Start[[#This Row],[Column7]])</f>
        <v>5.8976449453467299E-2</v>
      </c>
      <c r="K1133" s="4">
        <f>_xlfn.NUMBERVALUE(Test_Length_Start[[#This Row],[Column12]])</f>
        <v>4.9880583049962297</v>
      </c>
      <c r="L1133" s="8">
        <f>_xlfn.NUMBERVALUE(Test_Length_Start[[#This Row],[Column10]])</f>
        <v>5.8619031350199899E-2</v>
      </c>
      <c r="M1133" s="4">
        <f>_xlfn.NUMBERVALUE(Test_Length_Start[[#This Row],[Column11]])</f>
        <v>0.52357542140146995</v>
      </c>
      <c r="N1133" s="8">
        <f>Tableau2[[#This Row],[Longueur manquante]]-(6-Tableau2[[#This Row],[longueur]])</f>
        <v>-1.6114280762821802</v>
      </c>
    </row>
    <row r="1134" spans="2:14" x14ac:dyDescent="0.25">
      <c r="B1134" s="3" t="str">
        <f t="shared" si="34"/>
        <v>19</v>
      </c>
      <c r="C1134" s="4" t="str">
        <f>Test_Length_Start[[#This Row],[Column1]]</f>
        <v>19-Camera-0,05</v>
      </c>
      <c r="D1134" s="3">
        <f t="shared" si="35"/>
        <v>0.5</v>
      </c>
      <c r="E1134" s="4">
        <f>_xlfn.NUMBERVALUE(Test_Length_Start[[#This Row],[Column2]])</f>
        <v>48.837429602372801</v>
      </c>
      <c r="F1134" s="4">
        <f>_xlfn.NUMBERVALUE(Test_Length_Start[[#This Row],[Column3]])</f>
        <v>3.9263774665010498</v>
      </c>
      <c r="G1134" s="4">
        <f>_xlfn.NUMBERVALUE(Test_Length_Start[[#This Row],[Column4]])</f>
        <v>2.4182076951496601E-2</v>
      </c>
      <c r="H1134" s="4">
        <f>_xlfn.NUMBERVALUE(Test_Length_Start[[#This Row],[Column5]])</f>
        <v>8.6108449564397394E-2</v>
      </c>
      <c r="I1134" s="4">
        <f>_xlfn.NUMBERVALUE(Test_Length_Start[[#This Row],[Column6]])</f>
        <v>1.9897030578343598E-2</v>
      </c>
      <c r="J1134" s="4">
        <f>_xlfn.NUMBERVALUE(Test_Length_Start[[#This Row],[Column7]])</f>
        <v>6.16957461014623E-2</v>
      </c>
      <c r="K1134" s="4">
        <f>_xlfn.NUMBERVALUE(Test_Length_Start[[#This Row],[Column12]])</f>
        <v>5.6348672809544897</v>
      </c>
      <c r="L1134" s="8">
        <f>_xlfn.NUMBERVALUE(Test_Length_Start[[#This Row],[Column10]])</f>
        <v>7.0394075512804702E-2</v>
      </c>
      <c r="M1134" s="4">
        <f>_xlfn.NUMBERVALUE(Test_Length_Start[[#This Row],[Column11]])</f>
        <v>0.54783053838149398</v>
      </c>
      <c r="N1134" s="8">
        <f>Tableau2[[#This Row],[Longueur manquante]]-(6-Tableau2[[#This Row],[longueur]])</f>
        <v>-1.5257919951174563</v>
      </c>
    </row>
    <row r="1135" spans="2:14" x14ac:dyDescent="0.25">
      <c r="B1135" s="3" t="str">
        <f t="shared" si="34"/>
        <v>19</v>
      </c>
      <c r="C1135" s="4" t="str">
        <f>Test_Length_Start[[#This Row],[Column1]]</f>
        <v>19-Camera-0,05</v>
      </c>
      <c r="D1135" s="3">
        <f t="shared" si="35"/>
        <v>0.5</v>
      </c>
      <c r="E1135" s="4">
        <f>_xlfn.NUMBERVALUE(Test_Length_Start[[#This Row],[Column2]])</f>
        <v>61.459805061557702</v>
      </c>
      <c r="F1135" s="4">
        <f>_xlfn.NUMBERVALUE(Test_Length_Start[[#This Row],[Column3]])</f>
        <v>3.7603763533612899</v>
      </c>
      <c r="G1135" s="4">
        <f>_xlfn.NUMBERVALUE(Test_Length_Start[[#This Row],[Column4]])</f>
        <v>2.8823308203872799E-2</v>
      </c>
      <c r="H1135" s="4">
        <f>_xlfn.NUMBERVALUE(Test_Length_Start[[#This Row],[Column5]])</f>
        <v>0.116862281215582</v>
      </c>
      <c r="I1135" s="4">
        <f>_xlfn.NUMBERVALUE(Test_Length_Start[[#This Row],[Column6]])</f>
        <v>1.8156833023443699E-2</v>
      </c>
      <c r="J1135" s="4">
        <f>_xlfn.NUMBERVALUE(Test_Length_Start[[#This Row],[Column7]])</f>
        <v>8.5709396948719999E-2</v>
      </c>
      <c r="K1135" s="4">
        <f>_xlfn.NUMBERVALUE(Test_Length_Start[[#This Row],[Column12]])</f>
        <v>5.5025164830731201</v>
      </c>
      <c r="L1135" s="8">
        <f>_xlfn.NUMBERVALUE(Test_Length_Start[[#This Row],[Column10]])</f>
        <v>0.121224770971209</v>
      </c>
      <c r="M1135" s="4">
        <f>_xlfn.NUMBERVALUE(Test_Length_Start[[#This Row],[Column11]])</f>
        <v>0.56503870731436701</v>
      </c>
      <c r="N1135" s="8">
        <f>Tableau2[[#This Row],[Longueur manquante]]-(6-Tableau2[[#This Row],[longueur]])</f>
        <v>-1.674584939324343</v>
      </c>
    </row>
    <row r="1136" spans="2:14" x14ac:dyDescent="0.25">
      <c r="B1136" s="3" t="str">
        <f t="shared" si="34"/>
        <v>19</v>
      </c>
      <c r="C1136" s="4" t="str">
        <f>Test_Length_Start[[#This Row],[Column1]]</f>
        <v>19-Camera-0,05</v>
      </c>
      <c r="D1136" s="3">
        <f t="shared" si="35"/>
        <v>0.5</v>
      </c>
      <c r="E1136" s="4">
        <f>_xlfn.NUMBERVALUE(Test_Length_Start[[#This Row],[Column2]])</f>
        <v>69.878581872552203</v>
      </c>
      <c r="F1136" s="4">
        <f>_xlfn.NUMBERVALUE(Test_Length_Start[[#This Row],[Column3]])</f>
        <v>3.6736467255300198</v>
      </c>
      <c r="G1136" s="4">
        <f>_xlfn.NUMBERVALUE(Test_Length_Start[[#This Row],[Column4]])</f>
        <v>5.3876236668282097E-2</v>
      </c>
      <c r="H1136" s="4">
        <f>_xlfn.NUMBERVALUE(Test_Length_Start[[#This Row],[Column5]])</f>
        <v>0.121993111902841</v>
      </c>
      <c r="I1136" s="4">
        <f>_xlfn.NUMBERVALUE(Test_Length_Start[[#This Row],[Column6]])</f>
        <v>4.8542455065400697E-2</v>
      </c>
      <c r="J1136" s="4">
        <f>_xlfn.NUMBERVALUE(Test_Length_Start[[#This Row],[Column7]])</f>
        <v>9.84588465680446E-2</v>
      </c>
      <c r="K1136" s="4">
        <f>_xlfn.NUMBERVALUE(Test_Length_Start[[#This Row],[Column12]])</f>
        <v>5.7162193990079597</v>
      </c>
      <c r="L1136" s="8">
        <f>_xlfn.NUMBERVALUE(Test_Length_Start[[#This Row],[Column10]])</f>
        <v>0.146791808096738</v>
      </c>
      <c r="M1136" s="4">
        <f>_xlfn.NUMBERVALUE(Test_Length_Start[[#This Row],[Column11]])</f>
        <v>0.52841584339748404</v>
      </c>
      <c r="N1136" s="8">
        <f>Tableau2[[#This Row],[Longueur manquante]]-(6-Tableau2[[#This Row],[longueur]])</f>
        <v>-1.797937431072496</v>
      </c>
    </row>
    <row r="1137" spans="2:14" x14ac:dyDescent="0.25">
      <c r="B1137" s="3" t="str">
        <f t="shared" si="34"/>
        <v>19</v>
      </c>
      <c r="C1137" s="4" t="str">
        <f>Test_Length_Start[[#This Row],[Column1]]</f>
        <v>19-Camera-0,05</v>
      </c>
      <c r="D1137" s="3">
        <f t="shared" si="35"/>
        <v>0.5</v>
      </c>
      <c r="E1137" s="4">
        <f>_xlfn.NUMBERVALUE(Test_Length_Start[[#This Row],[Column2]])</f>
        <v>52.783737519769502</v>
      </c>
      <c r="F1137" s="4">
        <f>_xlfn.NUMBERVALUE(Test_Length_Start[[#This Row],[Column3]])</f>
        <v>3.9182659988595798</v>
      </c>
      <c r="G1137" s="4">
        <f>_xlfn.NUMBERVALUE(Test_Length_Start[[#This Row],[Column4]])</f>
        <v>4.0137299253647597E-2</v>
      </c>
      <c r="H1137" s="4">
        <f>_xlfn.NUMBERVALUE(Test_Length_Start[[#This Row],[Column5]])</f>
        <v>9.0384492045883294E-2</v>
      </c>
      <c r="I1137" s="4">
        <f>_xlfn.NUMBERVALUE(Test_Length_Start[[#This Row],[Column6]])</f>
        <v>3.9177776417827298E-2</v>
      </c>
      <c r="J1137" s="4">
        <f>_xlfn.NUMBERVALUE(Test_Length_Start[[#This Row],[Column7]])</f>
        <v>7.0819996260870599E-2</v>
      </c>
      <c r="K1137" s="4">
        <f>_xlfn.NUMBERVALUE(Test_Length_Start[[#This Row],[Column12]])</f>
        <v>4.85307144501712</v>
      </c>
      <c r="L1137" s="8">
        <f>_xlfn.NUMBERVALUE(Test_Length_Start[[#This Row],[Column10]])</f>
        <v>8.9795767396204304E-2</v>
      </c>
      <c r="M1137" s="4">
        <f>_xlfn.NUMBERVALUE(Test_Length_Start[[#This Row],[Column11]])</f>
        <v>0.52220199494694997</v>
      </c>
      <c r="N1137" s="8">
        <f>Tableau2[[#This Row],[Longueur manquante]]-(6-Tableau2[[#This Row],[longueur]])</f>
        <v>-1.5595320061934701</v>
      </c>
    </row>
    <row r="1138" spans="2:14" x14ac:dyDescent="0.25">
      <c r="B1138" s="3" t="str">
        <f t="shared" si="34"/>
        <v>19</v>
      </c>
      <c r="C1138" s="4" t="str">
        <f>Test_Length_Start[[#This Row],[Column1]]</f>
        <v>19-Camera-0,05</v>
      </c>
      <c r="D1138" s="3">
        <f t="shared" si="35"/>
        <v>0.5</v>
      </c>
      <c r="E1138" s="4">
        <f>_xlfn.NUMBERVALUE(Test_Length_Start[[#This Row],[Column2]])</f>
        <v>82.709332420520198</v>
      </c>
      <c r="F1138" s="4">
        <f>_xlfn.NUMBERVALUE(Test_Length_Start[[#This Row],[Column3]])</f>
        <v>4.0235843222776797</v>
      </c>
      <c r="G1138" s="4">
        <f>_xlfn.NUMBERVALUE(Test_Length_Start[[#This Row],[Column4]])</f>
        <v>5.1370619464090397E-2</v>
      </c>
      <c r="H1138" s="4">
        <f>_xlfn.NUMBERVALUE(Test_Length_Start[[#This Row],[Column5]])</f>
        <v>0.11503118660978701</v>
      </c>
      <c r="I1138" s="4">
        <f>_xlfn.NUMBERVALUE(Test_Length_Start[[#This Row],[Column6]])</f>
        <v>3.6242863936677999E-2</v>
      </c>
      <c r="J1138" s="4">
        <f>_xlfn.NUMBERVALUE(Test_Length_Start[[#This Row],[Column7]])</f>
        <v>8.5702937822327005E-2</v>
      </c>
      <c r="K1138" s="4">
        <f>_xlfn.NUMBERVALUE(Test_Length_Start[[#This Row],[Column12]])</f>
        <v>5.4541312770452297</v>
      </c>
      <c r="L1138" s="8">
        <f>_xlfn.NUMBERVALUE(Test_Length_Start[[#This Row],[Column10]])</f>
        <v>0.37137368579907298</v>
      </c>
      <c r="M1138" s="4">
        <f>_xlfn.NUMBERVALUE(Test_Length_Start[[#This Row],[Column11]])</f>
        <v>0.59846292285880998</v>
      </c>
      <c r="N1138" s="8">
        <f>Tableau2[[#This Row],[Longueur manquante]]-(6-Tableau2[[#This Row],[longueur]])</f>
        <v>-1.3779527548635104</v>
      </c>
    </row>
    <row r="1139" spans="2:14" x14ac:dyDescent="0.25">
      <c r="B1139" s="3" t="str">
        <f t="shared" si="34"/>
        <v>19</v>
      </c>
      <c r="C1139" s="4" t="str">
        <f>Test_Length_Start[[#This Row],[Column1]]</f>
        <v>19-Camera-0,05</v>
      </c>
      <c r="D1139" s="3">
        <f t="shared" si="35"/>
        <v>0.5</v>
      </c>
      <c r="E1139" s="4">
        <f>_xlfn.NUMBERVALUE(Test_Length_Start[[#This Row],[Column2]])</f>
        <v>44.240494364574801</v>
      </c>
      <c r="F1139" s="4">
        <f>_xlfn.NUMBERVALUE(Test_Length_Start[[#This Row],[Column3]])</f>
        <v>3.9456650738283998</v>
      </c>
      <c r="G1139" s="4">
        <f>_xlfn.NUMBERVALUE(Test_Length_Start[[#This Row],[Column4]])</f>
        <v>2.9819061890383899E-2</v>
      </c>
      <c r="H1139" s="4">
        <f>_xlfn.NUMBERVALUE(Test_Length_Start[[#This Row],[Column5]])</f>
        <v>9.5396477123662504E-2</v>
      </c>
      <c r="I1139" s="4">
        <f>_xlfn.NUMBERVALUE(Test_Length_Start[[#This Row],[Column6]])</f>
        <v>2.36990989963742E-2</v>
      </c>
      <c r="J1139" s="4">
        <f>_xlfn.NUMBERVALUE(Test_Length_Start[[#This Row],[Column7]])</f>
        <v>6.8582712834949905E-2</v>
      </c>
      <c r="K1139" s="4">
        <f>_xlfn.NUMBERVALUE(Test_Length_Start[[#This Row],[Column12]])</f>
        <v>5.1786842329893199</v>
      </c>
      <c r="L1139" s="8">
        <f>_xlfn.NUMBERVALUE(Test_Length_Start[[#This Row],[Column10]])</f>
        <v>9.9447998398238993E-2</v>
      </c>
      <c r="M1139" s="4">
        <f>_xlfn.NUMBERVALUE(Test_Length_Start[[#This Row],[Column11]])</f>
        <v>0.56539388301050397</v>
      </c>
      <c r="N1139" s="8">
        <f>Tableau2[[#This Row],[Longueur manquante]]-(6-Tableau2[[#This Row],[longueur]])</f>
        <v>-1.4889410431610961</v>
      </c>
    </row>
    <row r="1140" spans="2:14" x14ac:dyDescent="0.25">
      <c r="B1140" s="3" t="str">
        <f t="shared" si="34"/>
        <v>19</v>
      </c>
      <c r="C1140" s="4" t="str">
        <f>Test_Length_Start[[#This Row],[Column1]]</f>
        <v>19-Camera-0,05</v>
      </c>
      <c r="D1140" s="3">
        <f t="shared" si="35"/>
        <v>0.5</v>
      </c>
      <c r="E1140" s="4">
        <f>_xlfn.NUMBERVALUE(Test_Length_Start[[#This Row],[Column2]])</f>
        <v>49.412607028304301</v>
      </c>
      <c r="F1140" s="4">
        <f>_xlfn.NUMBERVALUE(Test_Length_Start[[#This Row],[Column3]])</f>
        <v>3.7601242456635702</v>
      </c>
      <c r="G1140" s="4">
        <f>_xlfn.NUMBERVALUE(Test_Length_Start[[#This Row],[Column4]])</f>
        <v>5.3600747881224799E-2</v>
      </c>
      <c r="H1140" s="4">
        <f>_xlfn.NUMBERVALUE(Test_Length_Start[[#This Row],[Column5]])</f>
        <v>0.101043998211498</v>
      </c>
      <c r="I1140" s="4">
        <f>_xlfn.NUMBERVALUE(Test_Length_Start[[#This Row],[Column6]])</f>
        <v>4.5190307817679201E-2</v>
      </c>
      <c r="J1140" s="4">
        <f>_xlfn.NUMBERVALUE(Test_Length_Start[[#This Row],[Column7]])</f>
        <v>8.8282238737980495E-2</v>
      </c>
      <c r="K1140" s="4">
        <f>_xlfn.NUMBERVALUE(Test_Length_Start[[#This Row],[Column12]])</f>
        <v>5.44697287399321</v>
      </c>
      <c r="L1140" s="8">
        <f>_xlfn.NUMBERVALUE(Test_Length_Start[[#This Row],[Column10]])</f>
        <v>0.15297934437347599</v>
      </c>
      <c r="M1140" s="4">
        <f>_xlfn.NUMBERVALUE(Test_Length_Start[[#This Row],[Column11]])</f>
        <v>0.50092060190937804</v>
      </c>
      <c r="N1140" s="8">
        <f>Tableau2[[#This Row],[Longueur manquante]]-(6-Tableau2[[#This Row],[longueur]])</f>
        <v>-1.7389551524270517</v>
      </c>
    </row>
    <row r="1141" spans="2:14" x14ac:dyDescent="0.25">
      <c r="B1141" s="3" t="str">
        <f t="shared" si="34"/>
        <v>19</v>
      </c>
      <c r="C1141" s="4" t="str">
        <f>Test_Length_Start[[#This Row],[Column1]]</f>
        <v>19-Camera-0,05</v>
      </c>
      <c r="D1141" s="3">
        <f t="shared" si="35"/>
        <v>0.5</v>
      </c>
      <c r="E1141" s="4">
        <f>_xlfn.NUMBERVALUE(Test_Length_Start[[#This Row],[Column2]])</f>
        <v>43.084322858890303</v>
      </c>
      <c r="F1141" s="4">
        <f>_xlfn.NUMBERVALUE(Test_Length_Start[[#This Row],[Column3]])</f>
        <v>3.9047156534647698</v>
      </c>
      <c r="G1141" s="4">
        <f>_xlfn.NUMBERVALUE(Test_Length_Start[[#This Row],[Column4]])</f>
        <v>2.5894513715533599E-2</v>
      </c>
      <c r="H1141" s="4">
        <f>_xlfn.NUMBERVALUE(Test_Length_Start[[#This Row],[Column5]])</f>
        <v>8.8089963867022905E-2</v>
      </c>
      <c r="I1141" s="4">
        <f>_xlfn.NUMBERVALUE(Test_Length_Start[[#This Row],[Column6]])</f>
        <v>2.2055290008908102E-2</v>
      </c>
      <c r="J1141" s="4">
        <f>_xlfn.NUMBERVALUE(Test_Length_Start[[#This Row],[Column7]])</f>
        <v>6.2893492005215407E-2</v>
      </c>
      <c r="K1141" s="4">
        <f>_xlfn.NUMBERVALUE(Test_Length_Start[[#This Row],[Column12]])</f>
        <v>5.1073077500332102</v>
      </c>
      <c r="L1141" s="8">
        <f>_xlfn.NUMBERVALUE(Test_Length_Start[[#This Row],[Column10]])</f>
        <v>7.4145722441905801E-2</v>
      </c>
      <c r="M1141" s="4">
        <f>_xlfn.NUMBERVALUE(Test_Length_Start[[#This Row],[Column11]])</f>
        <v>0.54766000918604196</v>
      </c>
      <c r="N1141" s="8">
        <f>Tableau2[[#This Row],[Longueur manquante]]-(6-Tableau2[[#This Row],[longueur]])</f>
        <v>-1.5476243373491883</v>
      </c>
    </row>
    <row r="1142" spans="2:14" x14ac:dyDescent="0.25">
      <c r="B1142" s="3" t="str">
        <f t="shared" si="34"/>
        <v>19</v>
      </c>
      <c r="C1142" s="4" t="str">
        <f>Test_Length_Start[[#This Row],[Column1]]</f>
        <v>19-Camera-0,1</v>
      </c>
      <c r="D1142" s="3">
        <f t="shared" si="35"/>
        <v>1</v>
      </c>
      <c r="E1142" s="4">
        <f>_xlfn.NUMBERVALUE(Test_Length_Start[[#This Row],[Column2]])</f>
        <v>89.730908975699194</v>
      </c>
      <c r="F1142" s="4">
        <f>_xlfn.NUMBERVALUE(Test_Length_Start[[#This Row],[Column3]])</f>
        <v>3.90681280698286</v>
      </c>
      <c r="G1142" s="4">
        <f>_xlfn.NUMBERVALUE(Test_Length_Start[[#This Row],[Column4]])</f>
        <v>8.3626791334807701E-2</v>
      </c>
      <c r="H1142" s="4">
        <f>_xlfn.NUMBERVALUE(Test_Length_Start[[#This Row],[Column5]])</f>
        <v>0.15903887971120301</v>
      </c>
      <c r="I1142" s="4">
        <f>_xlfn.NUMBERVALUE(Test_Length_Start[[#This Row],[Column6]])</f>
        <v>7.7251132214409393E-2</v>
      </c>
      <c r="J1142" s="4">
        <f>_xlfn.NUMBERVALUE(Test_Length_Start[[#This Row],[Column7]])</f>
        <v>0.135402796509386</v>
      </c>
      <c r="K1142" s="4">
        <f>_xlfn.NUMBERVALUE(Test_Length_Start[[#This Row],[Column12]])</f>
        <v>5.2393694620113802</v>
      </c>
      <c r="L1142" s="8">
        <f>_xlfn.NUMBERVALUE(Test_Length_Start[[#This Row],[Column10]])</f>
        <v>0.238751719922699</v>
      </c>
      <c r="M1142" s="4">
        <f>_xlfn.NUMBERVALUE(Test_Length_Start[[#This Row],[Column11]])</f>
        <v>0.61519608613677601</v>
      </c>
      <c r="N1142" s="8">
        <f>Tableau2[[#This Row],[Longueur manquante]]-(6-Tableau2[[#This Row],[longueur]])</f>
        <v>-1.4779911068803639</v>
      </c>
    </row>
    <row r="1143" spans="2:14" x14ac:dyDescent="0.25">
      <c r="B1143" s="3" t="str">
        <f t="shared" si="34"/>
        <v>19</v>
      </c>
      <c r="C1143" s="4" t="str">
        <f>Test_Length_Start[[#This Row],[Column1]]</f>
        <v>19-Camera-0,1</v>
      </c>
      <c r="D1143" s="3">
        <f t="shared" si="35"/>
        <v>1</v>
      </c>
      <c r="E1143" s="4">
        <f>_xlfn.NUMBERVALUE(Test_Length_Start[[#This Row],[Column2]])</f>
        <v>76.598950616347906</v>
      </c>
      <c r="F1143" s="4">
        <f>_xlfn.NUMBERVALUE(Test_Length_Start[[#This Row],[Column3]])</f>
        <v>3.8594367882746301</v>
      </c>
      <c r="G1143" s="4">
        <f>_xlfn.NUMBERVALUE(Test_Length_Start[[#This Row],[Column4]])</f>
        <v>8.3485872848695894E-2</v>
      </c>
      <c r="H1143" s="4">
        <f>_xlfn.NUMBERVALUE(Test_Length_Start[[#This Row],[Column5]])</f>
        <v>0.132508075332056</v>
      </c>
      <c r="I1143" s="4">
        <f>_xlfn.NUMBERVALUE(Test_Length_Start[[#This Row],[Column6]])</f>
        <v>6.5836550771820004E-2</v>
      </c>
      <c r="J1143" s="4">
        <f>_xlfn.NUMBERVALUE(Test_Length_Start[[#This Row],[Column7]])</f>
        <v>0.11383376137015901</v>
      </c>
      <c r="K1143" s="4">
        <f>_xlfn.NUMBERVALUE(Test_Length_Start[[#This Row],[Column12]])</f>
        <v>5.0582078939769399</v>
      </c>
      <c r="L1143" s="8">
        <f>_xlfn.NUMBERVALUE(Test_Length_Start[[#This Row],[Column10]])</f>
        <v>0.26096276681025599</v>
      </c>
      <c r="M1143" s="4">
        <f>_xlfn.NUMBERVALUE(Test_Length_Start[[#This Row],[Column11]])</f>
        <v>0.54886831783191004</v>
      </c>
      <c r="N1143" s="8">
        <f>Tableau2[[#This Row],[Longueur manquante]]-(6-Tableau2[[#This Row],[longueur]])</f>
        <v>-1.5916948938934599</v>
      </c>
    </row>
    <row r="1144" spans="2:14" x14ac:dyDescent="0.25">
      <c r="B1144" s="3" t="str">
        <f t="shared" si="34"/>
        <v>19</v>
      </c>
      <c r="C1144" s="4" t="str">
        <f>Test_Length_Start[[#This Row],[Column1]]</f>
        <v>19-Camera-0,1</v>
      </c>
      <c r="D1144" s="3">
        <f t="shared" si="35"/>
        <v>1</v>
      </c>
      <c r="E1144" s="4">
        <f>_xlfn.NUMBERVALUE(Test_Length_Start[[#This Row],[Column2]])</f>
        <v>48.128303385073401</v>
      </c>
      <c r="F1144" s="4">
        <f>_xlfn.NUMBERVALUE(Test_Length_Start[[#This Row],[Column3]])</f>
        <v>3.8967163627058699</v>
      </c>
      <c r="G1144" s="4">
        <f>_xlfn.NUMBERVALUE(Test_Length_Start[[#This Row],[Column4]])</f>
        <v>8.0008237017505299E-2</v>
      </c>
      <c r="H1144" s="4">
        <f>_xlfn.NUMBERVALUE(Test_Length_Start[[#This Row],[Column5]])</f>
        <v>0.16182310195736099</v>
      </c>
      <c r="I1144" s="4">
        <f>_xlfn.NUMBERVALUE(Test_Length_Start[[#This Row],[Column6]])</f>
        <v>4.5349864265823103E-2</v>
      </c>
      <c r="J1144" s="4">
        <f>_xlfn.NUMBERVALUE(Test_Length_Start[[#This Row],[Column7]])</f>
        <v>0.10934421348086699</v>
      </c>
      <c r="K1144" s="4">
        <f>_xlfn.NUMBERVALUE(Test_Length_Start[[#This Row],[Column12]])</f>
        <v>5.6109932939289102</v>
      </c>
      <c r="L1144" s="8">
        <f>_xlfn.NUMBERVALUE(Test_Length_Start[[#This Row],[Column10]])</f>
        <v>0.42144040701051499</v>
      </c>
      <c r="M1144" s="4">
        <f>_xlfn.NUMBERVALUE(Test_Length_Start[[#This Row],[Column11]])</f>
        <v>0.70250624892273394</v>
      </c>
      <c r="N1144" s="8">
        <f>Tableau2[[#This Row],[Longueur manquante]]-(6-Tableau2[[#This Row],[longueur]])</f>
        <v>-1.4007773883713961</v>
      </c>
    </row>
    <row r="1145" spans="2:14" x14ac:dyDescent="0.25">
      <c r="B1145" s="3" t="str">
        <f t="shared" si="34"/>
        <v>19</v>
      </c>
      <c r="C1145" s="4" t="str">
        <f>Test_Length_Start[[#This Row],[Column1]]</f>
        <v>19-Camera-0,1</v>
      </c>
      <c r="D1145" s="3">
        <f t="shared" si="35"/>
        <v>1</v>
      </c>
      <c r="E1145" s="4">
        <f>_xlfn.NUMBERVALUE(Test_Length_Start[[#This Row],[Column2]])</f>
        <v>39.804772511254001</v>
      </c>
      <c r="F1145" s="4">
        <f>_xlfn.NUMBERVALUE(Test_Length_Start[[#This Row],[Column3]])</f>
        <v>4.3616389393332096</v>
      </c>
      <c r="G1145" s="4">
        <f>_xlfn.NUMBERVALUE(Test_Length_Start[[#This Row],[Column4]])</f>
        <v>6.4848099659716205E-2</v>
      </c>
      <c r="H1145" s="4">
        <f>_xlfn.NUMBERVALUE(Test_Length_Start[[#This Row],[Column5]])</f>
        <v>0.123380600872871</v>
      </c>
      <c r="I1145" s="4">
        <f>_xlfn.NUMBERVALUE(Test_Length_Start[[#This Row],[Column6]])</f>
        <v>3.8860510733301303E-2</v>
      </c>
      <c r="J1145" s="4">
        <f>_xlfn.NUMBERVALUE(Test_Length_Start[[#This Row],[Column7]])</f>
        <v>0.101553319660084</v>
      </c>
      <c r="K1145" s="4">
        <f>_xlfn.NUMBERVALUE(Test_Length_Start[[#This Row],[Column12]])</f>
        <v>4.4754759639035901</v>
      </c>
      <c r="L1145" s="8">
        <f>_xlfn.NUMBERVALUE(Test_Length_Start[[#This Row],[Column10]])</f>
        <v>0.30446590177105198</v>
      </c>
      <c r="M1145" s="4">
        <f>_xlfn.NUMBERVALUE(Test_Length_Start[[#This Row],[Column11]])</f>
        <v>0.61206295168290203</v>
      </c>
      <c r="N1145" s="8">
        <f>Tableau2[[#This Row],[Longueur manquante]]-(6-Tableau2[[#This Row],[longueur]])</f>
        <v>-1.0262981089838883</v>
      </c>
    </row>
    <row r="1146" spans="2:14" x14ac:dyDescent="0.25">
      <c r="B1146" s="3" t="str">
        <f t="shared" si="34"/>
        <v>19</v>
      </c>
      <c r="C1146" s="4" t="str">
        <f>Test_Length_Start[[#This Row],[Column1]]</f>
        <v>19-Camera-0,1</v>
      </c>
      <c r="D1146" s="3">
        <f t="shared" si="35"/>
        <v>1</v>
      </c>
      <c r="E1146" s="4">
        <f>_xlfn.NUMBERVALUE(Test_Length_Start[[#This Row],[Column2]])</f>
        <v>52.474874750272797</v>
      </c>
      <c r="F1146" s="4">
        <f>_xlfn.NUMBERVALUE(Test_Length_Start[[#This Row],[Column3]])</f>
        <v>3.7738241437728202</v>
      </c>
      <c r="G1146" s="4">
        <f>_xlfn.NUMBERVALUE(Test_Length_Start[[#This Row],[Column4]])</f>
        <v>6.6931711264840599E-2</v>
      </c>
      <c r="H1146" s="4">
        <f>_xlfn.NUMBERVALUE(Test_Length_Start[[#This Row],[Column5]])</f>
        <v>0.134261920312338</v>
      </c>
      <c r="I1146" s="4">
        <f>_xlfn.NUMBERVALUE(Test_Length_Start[[#This Row],[Column6]])</f>
        <v>5.6090794051974702E-2</v>
      </c>
      <c r="J1146" s="4">
        <f>_xlfn.NUMBERVALUE(Test_Length_Start[[#This Row],[Column7]])</f>
        <v>0.109009590851979</v>
      </c>
      <c r="K1146" s="4">
        <f>_xlfn.NUMBERVALUE(Test_Length_Start[[#This Row],[Column12]])</f>
        <v>4.6544341030530596</v>
      </c>
      <c r="L1146" s="8">
        <f>_xlfn.NUMBERVALUE(Test_Length_Start[[#This Row],[Column10]])</f>
        <v>0.247927481629307</v>
      </c>
      <c r="M1146" s="4">
        <f>_xlfn.NUMBERVALUE(Test_Length_Start[[#This Row],[Column11]])</f>
        <v>0.66519720811604099</v>
      </c>
      <c r="N1146" s="8">
        <f>Tableau2[[#This Row],[Longueur manquante]]-(6-Tableau2[[#This Row],[longueur]])</f>
        <v>-1.560978648111139</v>
      </c>
    </row>
    <row r="1147" spans="2:14" x14ac:dyDescent="0.25">
      <c r="B1147" s="3" t="str">
        <f t="shared" si="34"/>
        <v>19</v>
      </c>
      <c r="C1147" s="4" t="str">
        <f>Test_Length_Start[[#This Row],[Column1]]</f>
        <v>19-Camera-0,1</v>
      </c>
      <c r="D1147" s="3">
        <f t="shared" si="35"/>
        <v>1</v>
      </c>
      <c r="E1147" s="4">
        <f>_xlfn.NUMBERVALUE(Test_Length_Start[[#This Row],[Column2]])</f>
        <v>37.495923572687502</v>
      </c>
      <c r="F1147" s="4">
        <f>_xlfn.NUMBERVALUE(Test_Length_Start[[#This Row],[Column3]])</f>
        <v>3.8489085309420599</v>
      </c>
      <c r="G1147" s="4">
        <f>_xlfn.NUMBERVALUE(Test_Length_Start[[#This Row],[Column4]])</f>
        <v>6.1183604555269902E-2</v>
      </c>
      <c r="H1147" s="4">
        <f>_xlfn.NUMBERVALUE(Test_Length_Start[[#This Row],[Column5]])</f>
        <v>0.14603781630207699</v>
      </c>
      <c r="I1147" s="4">
        <f>_xlfn.NUMBERVALUE(Test_Length_Start[[#This Row],[Column6]])</f>
        <v>3.1831738604491802E-2</v>
      </c>
      <c r="J1147" s="4">
        <f>_xlfn.NUMBERVALUE(Test_Length_Start[[#This Row],[Column7]])</f>
        <v>0.106539764124084</v>
      </c>
      <c r="K1147" s="4">
        <f>_xlfn.NUMBERVALUE(Test_Length_Start[[#This Row],[Column12]])</f>
        <v>5.2786117370705998</v>
      </c>
      <c r="L1147" s="8">
        <f>_xlfn.NUMBERVALUE(Test_Length_Start[[#This Row],[Column10]])</f>
        <v>0.35119477375504299</v>
      </c>
      <c r="M1147" s="4">
        <f>_xlfn.NUMBERVALUE(Test_Length_Start[[#This Row],[Column11]])</f>
        <v>0.62538944051988099</v>
      </c>
      <c r="N1147" s="8">
        <f>Tableau2[[#This Row],[Longueur manquante]]-(6-Tableau2[[#This Row],[longueur]])</f>
        <v>-1.5257020285380591</v>
      </c>
    </row>
    <row r="1148" spans="2:14" x14ac:dyDescent="0.25">
      <c r="B1148" s="3" t="str">
        <f t="shared" si="34"/>
        <v>19</v>
      </c>
      <c r="C1148" s="4" t="str">
        <f>Test_Length_Start[[#This Row],[Column1]]</f>
        <v>19-Camera-0,1</v>
      </c>
      <c r="D1148" s="3">
        <f t="shared" si="35"/>
        <v>1</v>
      </c>
      <c r="E1148" s="4">
        <f>_xlfn.NUMBERVALUE(Test_Length_Start[[#This Row],[Column2]])</f>
        <v>87.1775132428577</v>
      </c>
      <c r="F1148" s="4">
        <f>_xlfn.NUMBERVALUE(Test_Length_Start[[#This Row],[Column3]])</f>
        <v>4.2372481149655998</v>
      </c>
      <c r="G1148" s="4">
        <f>_xlfn.NUMBERVALUE(Test_Length_Start[[#This Row],[Column4]])</f>
        <v>8.5245932222773796E-2</v>
      </c>
      <c r="H1148" s="4">
        <f>_xlfn.NUMBERVALUE(Test_Length_Start[[#This Row],[Column5]])</f>
        <v>0.12793616033789099</v>
      </c>
      <c r="I1148" s="4">
        <f>_xlfn.NUMBERVALUE(Test_Length_Start[[#This Row],[Column6]])</f>
        <v>7.53567556310481E-2</v>
      </c>
      <c r="J1148" s="4">
        <f>_xlfn.NUMBERVALUE(Test_Length_Start[[#This Row],[Column7]])</f>
        <v>0.11138971468131099</v>
      </c>
      <c r="K1148" s="4">
        <f>_xlfn.NUMBERVALUE(Test_Length_Start[[#This Row],[Column12]])</f>
        <v>4.9189421429764399</v>
      </c>
      <c r="L1148" s="8">
        <f>_xlfn.NUMBERVALUE(Test_Length_Start[[#This Row],[Column10]])</f>
        <v>0.26817604054903299</v>
      </c>
      <c r="M1148" s="4">
        <f>_xlfn.NUMBERVALUE(Test_Length_Start[[#This Row],[Column11]])</f>
        <v>0.60370626691637097</v>
      </c>
      <c r="N1148" s="8">
        <f>Tableau2[[#This Row],[Longueur manquante]]-(6-Tableau2[[#This Row],[longueur]])</f>
        <v>-1.1590456181180291</v>
      </c>
    </row>
    <row r="1149" spans="2:14" x14ac:dyDescent="0.25">
      <c r="B1149" s="3" t="str">
        <f t="shared" si="34"/>
        <v>19</v>
      </c>
      <c r="C1149" s="4" t="str">
        <f>Test_Length_Start[[#This Row],[Column1]]</f>
        <v>19-Camera-0,1</v>
      </c>
      <c r="D1149" s="3">
        <f t="shared" si="35"/>
        <v>1</v>
      </c>
      <c r="E1149" s="4">
        <f>_xlfn.NUMBERVALUE(Test_Length_Start[[#This Row],[Column2]])</f>
        <v>39.467587797979299</v>
      </c>
      <c r="F1149" s="4">
        <f>_xlfn.NUMBERVALUE(Test_Length_Start[[#This Row],[Column3]])</f>
        <v>4.0358132900083596</v>
      </c>
      <c r="G1149" s="4">
        <f>_xlfn.NUMBERVALUE(Test_Length_Start[[#This Row],[Column4]])</f>
        <v>9.7525722327199402E-2</v>
      </c>
      <c r="H1149" s="4">
        <f>_xlfn.NUMBERVALUE(Test_Length_Start[[#This Row],[Column5]])</f>
        <v>0.17778583180917901</v>
      </c>
      <c r="I1149" s="4">
        <f>_xlfn.NUMBERVALUE(Test_Length_Start[[#This Row],[Column6]])</f>
        <v>4.64834675662332E-2</v>
      </c>
      <c r="J1149" s="4">
        <f>_xlfn.NUMBERVALUE(Test_Length_Start[[#This Row],[Column7]])</f>
        <v>0.12369788529695599</v>
      </c>
      <c r="K1149" s="4">
        <f>_xlfn.NUMBERVALUE(Test_Length_Start[[#This Row],[Column12]])</f>
        <v>5.5041188569739399</v>
      </c>
      <c r="L1149" s="8">
        <f>_xlfn.NUMBERVALUE(Test_Length_Start[[#This Row],[Column10]])</f>
        <v>0.49076691533771499</v>
      </c>
      <c r="M1149" s="4">
        <f>_xlfn.NUMBERVALUE(Test_Length_Start[[#This Row],[Column11]])</f>
        <v>0.74635512609879295</v>
      </c>
      <c r="N1149" s="8">
        <f>Tableau2[[#This Row],[Longueur manquante]]-(6-Tableau2[[#This Row],[longueur]])</f>
        <v>-1.2178315838928473</v>
      </c>
    </row>
    <row r="1150" spans="2:14" x14ac:dyDescent="0.25">
      <c r="B1150" s="3" t="str">
        <f t="shared" si="34"/>
        <v>19</v>
      </c>
      <c r="C1150" s="4" t="str">
        <f>Test_Length_Start[[#This Row],[Column1]]</f>
        <v>19-Camera-0,1</v>
      </c>
      <c r="D1150" s="3">
        <f t="shared" si="35"/>
        <v>1</v>
      </c>
      <c r="E1150" s="4">
        <f>_xlfn.NUMBERVALUE(Test_Length_Start[[#This Row],[Column2]])</f>
        <v>59.663239041477297</v>
      </c>
      <c r="F1150" s="4">
        <f>_xlfn.NUMBERVALUE(Test_Length_Start[[#This Row],[Column3]])</f>
        <v>4.21021042920911</v>
      </c>
      <c r="G1150" s="4">
        <f>_xlfn.NUMBERVALUE(Test_Length_Start[[#This Row],[Column4]])</f>
        <v>0.11408412558400299</v>
      </c>
      <c r="H1150" s="4">
        <f>_xlfn.NUMBERVALUE(Test_Length_Start[[#This Row],[Column5]])</f>
        <v>0.139933249837321</v>
      </c>
      <c r="I1150" s="4">
        <f>_xlfn.NUMBERVALUE(Test_Length_Start[[#This Row],[Column6]])</f>
        <v>0.106014858028951</v>
      </c>
      <c r="J1150" s="4">
        <f>_xlfn.NUMBERVALUE(Test_Length_Start[[#This Row],[Column7]])</f>
        <v>0.13225864855483799</v>
      </c>
      <c r="K1150" s="4">
        <f>_xlfn.NUMBERVALUE(Test_Length_Start[[#This Row],[Column12]])</f>
        <v>5.2616713469615197</v>
      </c>
      <c r="L1150" s="8">
        <f>_xlfn.NUMBERVALUE(Test_Length_Start[[#This Row],[Column10]])</f>
        <v>0.36837296856396701</v>
      </c>
      <c r="M1150" s="4">
        <f>_xlfn.NUMBERVALUE(Test_Length_Start[[#This Row],[Column11]])</f>
        <v>0.49750824716178199</v>
      </c>
      <c r="N1150" s="8">
        <f>Tableau2[[#This Row],[Longueur manquante]]-(6-Tableau2[[#This Row],[longueur]])</f>
        <v>-1.292281323629108</v>
      </c>
    </row>
    <row r="1151" spans="2:14" x14ac:dyDescent="0.25">
      <c r="B1151" s="3" t="str">
        <f t="shared" si="34"/>
        <v>19</v>
      </c>
      <c r="C1151" s="4" t="str">
        <f>Test_Length_Start[[#This Row],[Column1]]</f>
        <v>19-Camera-0,1</v>
      </c>
      <c r="D1151" s="3">
        <f t="shared" si="35"/>
        <v>1</v>
      </c>
      <c r="E1151" s="4">
        <f>_xlfn.NUMBERVALUE(Test_Length_Start[[#This Row],[Column2]])</f>
        <v>51.352979749743298</v>
      </c>
      <c r="F1151" s="4">
        <f>_xlfn.NUMBERVALUE(Test_Length_Start[[#This Row],[Column3]])</f>
        <v>3.6285206385319801</v>
      </c>
      <c r="G1151" s="4">
        <f>_xlfn.NUMBERVALUE(Test_Length_Start[[#This Row],[Column4]])</f>
        <v>6.92532950922011E-2</v>
      </c>
      <c r="H1151" s="4">
        <f>_xlfn.NUMBERVALUE(Test_Length_Start[[#This Row],[Column5]])</f>
        <v>0.171787197206204</v>
      </c>
      <c r="I1151" s="4">
        <f>_xlfn.NUMBERVALUE(Test_Length_Start[[#This Row],[Column6]])</f>
        <v>4.3325690643273101E-2</v>
      </c>
      <c r="J1151" s="4">
        <f>_xlfn.NUMBERVALUE(Test_Length_Start[[#This Row],[Column7]])</f>
        <v>0.120075779665199</v>
      </c>
      <c r="K1151" s="4">
        <f>_xlfn.NUMBERVALUE(Test_Length_Start[[#This Row],[Column12]])</f>
        <v>4.81249662302434</v>
      </c>
      <c r="L1151" s="8">
        <f>_xlfn.NUMBERVALUE(Test_Length_Start[[#This Row],[Column10]])</f>
        <v>0.28328602751916598</v>
      </c>
      <c r="M1151" s="4">
        <f>_xlfn.NUMBERVALUE(Test_Length_Start[[#This Row],[Column11]])</f>
        <v>0.63130636769510795</v>
      </c>
      <c r="N1151" s="8">
        <f>Tableau2[[#This Row],[Longueur manquante]]-(6-Tableau2[[#This Row],[longueur]])</f>
        <v>-1.7401729937729118</v>
      </c>
    </row>
    <row r="1152" spans="2:14" x14ac:dyDescent="0.25">
      <c r="B1152" s="3" t="str">
        <f t="shared" si="34"/>
        <v>19</v>
      </c>
      <c r="C1152" s="4" t="str">
        <f>Test_Length_Start[[#This Row],[Column1]]</f>
        <v>19-Camera-0,1</v>
      </c>
      <c r="D1152" s="3">
        <f t="shared" si="35"/>
        <v>1</v>
      </c>
      <c r="E1152" s="4">
        <f>_xlfn.NUMBERVALUE(Test_Length_Start[[#This Row],[Column2]])</f>
        <v>29.1851556625227</v>
      </c>
      <c r="F1152" s="4">
        <f>_xlfn.NUMBERVALUE(Test_Length_Start[[#This Row],[Column3]])</f>
        <v>4.3066728219800101</v>
      </c>
      <c r="G1152" s="4">
        <f>_xlfn.NUMBERVALUE(Test_Length_Start[[#This Row],[Column4]])</f>
        <v>7.0615663008025201E-2</v>
      </c>
      <c r="H1152" s="4">
        <f>_xlfn.NUMBERVALUE(Test_Length_Start[[#This Row],[Column5]])</f>
        <v>0.12915681911912599</v>
      </c>
      <c r="I1152" s="4">
        <f>_xlfn.NUMBERVALUE(Test_Length_Start[[#This Row],[Column6]])</f>
        <v>3.28082465809744E-2</v>
      </c>
      <c r="J1152" s="4">
        <f>_xlfn.NUMBERVALUE(Test_Length_Start[[#This Row],[Column7]])</f>
        <v>8.91279357497122E-2</v>
      </c>
      <c r="K1152" s="4">
        <f>_xlfn.NUMBERVALUE(Test_Length_Start[[#This Row],[Column12]])</f>
        <v>4.5714700759854097</v>
      </c>
      <c r="L1152" s="8">
        <f>_xlfn.NUMBERVALUE(Test_Length_Start[[#This Row],[Column10]])</f>
        <v>0.45527506265691697</v>
      </c>
      <c r="M1152" s="4">
        <f>_xlfn.NUMBERVALUE(Test_Length_Start[[#This Row],[Column11]])</f>
        <v>0.66813847414955796</v>
      </c>
      <c r="N1152" s="8">
        <f>Tableau2[[#This Row],[Longueur manquante]]-(6-Tableau2[[#This Row],[longueur]])</f>
        <v>-1.0251887038704319</v>
      </c>
    </row>
    <row r="1153" spans="2:14" x14ac:dyDescent="0.25">
      <c r="B1153" s="3" t="str">
        <f t="shared" si="34"/>
        <v>19</v>
      </c>
      <c r="C1153" s="4" t="str">
        <f>Test_Length_Start[[#This Row],[Column1]]</f>
        <v>19-Camera-0,1</v>
      </c>
      <c r="D1153" s="3">
        <f t="shared" si="35"/>
        <v>1</v>
      </c>
      <c r="E1153" s="4">
        <f>_xlfn.NUMBERVALUE(Test_Length_Start[[#This Row],[Column2]])</f>
        <v>55.393559360254599</v>
      </c>
      <c r="F1153" s="4">
        <f>_xlfn.NUMBERVALUE(Test_Length_Start[[#This Row],[Column3]])</f>
        <v>3.74283036082688</v>
      </c>
      <c r="G1153" s="4">
        <f>_xlfn.NUMBERVALUE(Test_Length_Start[[#This Row],[Column4]])</f>
        <v>5.1418537662801203E-2</v>
      </c>
      <c r="H1153" s="4">
        <f>_xlfn.NUMBERVALUE(Test_Length_Start[[#This Row],[Column5]])</f>
        <v>0.10578778727357201</v>
      </c>
      <c r="I1153" s="4">
        <f>_xlfn.NUMBERVALUE(Test_Length_Start[[#This Row],[Column6]])</f>
        <v>3.20094227258075E-2</v>
      </c>
      <c r="J1153" s="4">
        <f>_xlfn.NUMBERVALUE(Test_Length_Start[[#This Row],[Column7]])</f>
        <v>9.6476618744391396E-2</v>
      </c>
      <c r="K1153" s="4">
        <f>_xlfn.NUMBERVALUE(Test_Length_Start[[#This Row],[Column12]])</f>
        <v>4.9986137029481998</v>
      </c>
      <c r="L1153" s="8">
        <f>_xlfn.NUMBERVALUE(Test_Length_Start[[#This Row],[Column10]])</f>
        <v>0.17456592747621499</v>
      </c>
      <c r="M1153" s="4">
        <f>_xlfn.NUMBERVALUE(Test_Length_Start[[#This Row],[Column11]])</f>
        <v>0.49426753698348103</v>
      </c>
      <c r="N1153" s="8">
        <f>Tableau2[[#This Row],[Longueur manquante]]-(6-Tableau2[[#This Row],[longueur]])</f>
        <v>-1.7629021021896389</v>
      </c>
    </row>
    <row r="1154" spans="2:14" x14ac:dyDescent="0.25">
      <c r="B1154" s="3" t="str">
        <f t="shared" ref="B1154:B1217" si="36">SUBSTITUTE(LEFT(C1154,2),"-","")</f>
        <v>19</v>
      </c>
      <c r="C1154" s="4" t="str">
        <f>Test_Length_Start[[#This Row],[Column1]]</f>
        <v>19-Camera-0,1</v>
      </c>
      <c r="D1154" s="3">
        <f t="shared" ref="D1154:D1217" si="37">_xlfn.NUMBERVALUE(IFERROR(RIGHT(C1154,LEN(C1154)-SEARCH("-",C1154,5)),-0.2))*10</f>
        <v>1</v>
      </c>
      <c r="E1154" s="4">
        <f>_xlfn.NUMBERVALUE(Test_Length_Start[[#This Row],[Column2]])</f>
        <v>42.547615675985398</v>
      </c>
      <c r="F1154" s="4">
        <f>_xlfn.NUMBERVALUE(Test_Length_Start[[#This Row],[Column3]])</f>
        <v>3.89119309580901</v>
      </c>
      <c r="G1154" s="4">
        <f>_xlfn.NUMBERVALUE(Test_Length_Start[[#This Row],[Column4]])</f>
        <v>7.7307071053263204E-2</v>
      </c>
      <c r="H1154" s="4">
        <f>_xlfn.NUMBERVALUE(Test_Length_Start[[#This Row],[Column5]])</f>
        <v>0.174677317819429</v>
      </c>
      <c r="I1154" s="4">
        <f>_xlfn.NUMBERVALUE(Test_Length_Start[[#This Row],[Column6]])</f>
        <v>6.3959835625811895E-2</v>
      </c>
      <c r="J1154" s="4">
        <f>_xlfn.NUMBERVALUE(Test_Length_Start[[#This Row],[Column7]])</f>
        <v>0.117053332396708</v>
      </c>
      <c r="K1154" s="4">
        <f>_xlfn.NUMBERVALUE(Test_Length_Start[[#This Row],[Column12]])</f>
        <v>5.39529356802813</v>
      </c>
      <c r="L1154" s="8">
        <f>_xlfn.NUMBERVALUE(Test_Length_Start[[#This Row],[Column10]])</f>
        <v>0.34999110233817399</v>
      </c>
      <c r="M1154" s="4">
        <f>_xlfn.NUMBERVALUE(Test_Length_Start[[#This Row],[Column11]])</f>
        <v>0.76276978833748899</v>
      </c>
      <c r="N1154" s="8">
        <f>Tableau2[[#This Row],[Longueur manquante]]-(6-Tableau2[[#This Row],[longueur]])</f>
        <v>-1.3460371158535009</v>
      </c>
    </row>
    <row r="1155" spans="2:14" x14ac:dyDescent="0.25">
      <c r="B1155" s="3" t="str">
        <f t="shared" si="36"/>
        <v>19</v>
      </c>
      <c r="C1155" s="4" t="str">
        <f>Test_Length_Start[[#This Row],[Column1]]</f>
        <v>19-Camera-0,1</v>
      </c>
      <c r="D1155" s="3">
        <f t="shared" si="37"/>
        <v>1</v>
      </c>
      <c r="E1155" s="4">
        <f>_xlfn.NUMBERVALUE(Test_Length_Start[[#This Row],[Column2]])</f>
        <v>65.102194477077404</v>
      </c>
      <c r="F1155" s="4">
        <f>_xlfn.NUMBERVALUE(Test_Length_Start[[#This Row],[Column3]])</f>
        <v>3.8239900065794799</v>
      </c>
      <c r="G1155" s="4">
        <f>_xlfn.NUMBERVALUE(Test_Length_Start[[#This Row],[Column4]])</f>
        <v>4.8176455990646197E-2</v>
      </c>
      <c r="H1155" s="4">
        <f>_xlfn.NUMBERVALUE(Test_Length_Start[[#This Row],[Column5]])</f>
        <v>0.123875873284015</v>
      </c>
      <c r="I1155" s="4">
        <f>_xlfn.NUMBERVALUE(Test_Length_Start[[#This Row],[Column6]])</f>
        <v>2.9801286735880499E-2</v>
      </c>
      <c r="J1155" s="4">
        <f>_xlfn.NUMBERVALUE(Test_Length_Start[[#This Row],[Column7]])</f>
        <v>9.5385055364674398E-2</v>
      </c>
      <c r="K1155" s="4">
        <f>_xlfn.NUMBERVALUE(Test_Length_Start[[#This Row],[Column12]])</f>
        <v>5.0519691620720497</v>
      </c>
      <c r="L1155" s="8">
        <f>_xlfn.NUMBERVALUE(Test_Length_Start[[#This Row],[Column10]])</f>
        <v>0.29090632465177801</v>
      </c>
      <c r="M1155" s="4">
        <f>_xlfn.NUMBERVALUE(Test_Length_Start[[#This Row],[Column11]])</f>
        <v>0.59867206807484097</v>
      </c>
      <c r="N1155" s="8">
        <f>Tableau2[[#This Row],[Longueur manquante]]-(6-Tableau2[[#This Row],[longueur]])</f>
        <v>-1.5773379253456792</v>
      </c>
    </row>
    <row r="1156" spans="2:14" x14ac:dyDescent="0.25">
      <c r="B1156" s="3" t="str">
        <f t="shared" si="36"/>
        <v>19</v>
      </c>
      <c r="C1156" s="4" t="str">
        <f>Test_Length_Start[[#This Row],[Column1]]</f>
        <v>19-Camera-0,1</v>
      </c>
      <c r="D1156" s="3">
        <f t="shared" si="37"/>
        <v>1</v>
      </c>
      <c r="E1156" s="4">
        <f>_xlfn.NUMBERVALUE(Test_Length_Start[[#This Row],[Column2]])</f>
        <v>5.0764475186453897</v>
      </c>
      <c r="F1156" s="4">
        <f>_xlfn.NUMBERVALUE(Test_Length_Start[[#This Row],[Column3]])</f>
        <v>3.61974072889568</v>
      </c>
      <c r="G1156" s="4">
        <f>_xlfn.NUMBERVALUE(Test_Length_Start[[#This Row],[Column4]])</f>
        <v>9.5921867792783402E-2</v>
      </c>
      <c r="H1156" s="4">
        <f>_xlfn.NUMBERVALUE(Test_Length_Start[[#This Row],[Column5]])</f>
        <v>0.24103981007596301</v>
      </c>
      <c r="I1156" s="4">
        <f>_xlfn.NUMBERVALUE(Test_Length_Start[[#This Row],[Column6]])</f>
        <v>6.9350599113969E-2</v>
      </c>
      <c r="J1156" s="4">
        <f>_xlfn.NUMBERVALUE(Test_Length_Start[[#This Row],[Column7]])</f>
        <v>0.14629072281788699</v>
      </c>
      <c r="K1156" s="4">
        <f>_xlfn.NUMBERVALUE(Test_Length_Start[[#This Row],[Column12]])</f>
        <v>5.26362934801727</v>
      </c>
      <c r="L1156" s="8">
        <f>_xlfn.NUMBERVALUE(Test_Length_Start[[#This Row],[Column10]])</f>
        <v>0.53234121174898297</v>
      </c>
      <c r="M1156" s="4">
        <f>_xlfn.NUMBERVALUE(Test_Length_Start[[#This Row],[Column11]])</f>
        <v>1.01915545915065</v>
      </c>
      <c r="N1156" s="8">
        <f>Tableau2[[#This Row],[Longueur manquante]]-(6-Tableau2[[#This Row],[longueur]])</f>
        <v>-1.36110381195367</v>
      </c>
    </row>
    <row r="1157" spans="2:14" x14ac:dyDescent="0.25">
      <c r="B1157" s="3" t="str">
        <f t="shared" si="36"/>
        <v>19</v>
      </c>
      <c r="C1157" s="4" t="str">
        <f>Test_Length_Start[[#This Row],[Column1]]</f>
        <v>19-Camera-0,1</v>
      </c>
      <c r="D1157" s="3">
        <f t="shared" si="37"/>
        <v>1</v>
      </c>
      <c r="E1157" s="4">
        <f>_xlfn.NUMBERVALUE(Test_Length_Start[[#This Row],[Column2]])</f>
        <v>75.054570739139393</v>
      </c>
      <c r="F1157" s="4">
        <f>_xlfn.NUMBERVALUE(Test_Length_Start[[#This Row],[Column3]])</f>
        <v>4.1097532962603101</v>
      </c>
      <c r="G1157" s="4">
        <f>_xlfn.NUMBERVALUE(Test_Length_Start[[#This Row],[Column4]])</f>
        <v>8.3107513444567196E-2</v>
      </c>
      <c r="H1157" s="4">
        <f>_xlfn.NUMBERVALUE(Test_Length_Start[[#This Row],[Column5]])</f>
        <v>0.14609302611469099</v>
      </c>
      <c r="I1157" s="4">
        <f>_xlfn.NUMBERVALUE(Test_Length_Start[[#This Row],[Column6]])</f>
        <v>6.4701127926455701E-2</v>
      </c>
      <c r="J1157" s="4">
        <f>_xlfn.NUMBERVALUE(Test_Length_Start[[#This Row],[Column7]])</f>
        <v>0.11621765714471501</v>
      </c>
      <c r="K1157" s="4">
        <f>_xlfn.NUMBERVALUE(Test_Length_Start[[#This Row],[Column12]])</f>
        <v>5.0566872989293099</v>
      </c>
      <c r="L1157" s="8">
        <f>_xlfn.NUMBERVALUE(Test_Length_Start[[#This Row],[Column10]])</f>
        <v>0.310039512007726</v>
      </c>
      <c r="M1157" s="4">
        <f>_xlfn.NUMBERVALUE(Test_Length_Start[[#This Row],[Column11]])</f>
        <v>0.59385223697248501</v>
      </c>
      <c r="N1157" s="8">
        <f>Tableau2[[#This Row],[Longueur manquante]]-(6-Tableau2[[#This Row],[longueur]])</f>
        <v>-1.2963944667672049</v>
      </c>
    </row>
    <row r="1158" spans="2:14" x14ac:dyDescent="0.25">
      <c r="B1158" s="3" t="str">
        <f t="shared" si="36"/>
        <v>19</v>
      </c>
      <c r="C1158" s="4" t="str">
        <f>Test_Length_Start[[#This Row],[Column1]]</f>
        <v>19-Camera-0,1</v>
      </c>
      <c r="D1158" s="3">
        <f t="shared" si="37"/>
        <v>1</v>
      </c>
      <c r="E1158" s="4">
        <f>_xlfn.NUMBERVALUE(Test_Length_Start[[#This Row],[Column2]])</f>
        <v>45.9982957428739</v>
      </c>
      <c r="F1158" s="4">
        <f>_xlfn.NUMBERVALUE(Test_Length_Start[[#This Row],[Column3]])</f>
        <v>3.6936212122922099</v>
      </c>
      <c r="G1158" s="4">
        <f>_xlfn.NUMBERVALUE(Test_Length_Start[[#This Row],[Column4]])</f>
        <v>0.10365139029364499</v>
      </c>
      <c r="H1158" s="4">
        <f>_xlfn.NUMBERVALUE(Test_Length_Start[[#This Row],[Column5]])</f>
        <v>0.187707309418852</v>
      </c>
      <c r="I1158" s="4">
        <f>_xlfn.NUMBERVALUE(Test_Length_Start[[#This Row],[Column6]])</f>
        <v>8.7422842258266395E-2</v>
      </c>
      <c r="J1158" s="4">
        <f>_xlfn.NUMBERVALUE(Test_Length_Start[[#This Row],[Column7]])</f>
        <v>0.145204835019066</v>
      </c>
      <c r="K1158" s="4">
        <f>_xlfn.NUMBERVALUE(Test_Length_Start[[#This Row],[Column12]])</f>
        <v>5.8422704080585302</v>
      </c>
      <c r="L1158" s="8">
        <f>_xlfn.NUMBERVALUE(Test_Length_Start[[#This Row],[Column10]])</f>
        <v>0.31638404148378602</v>
      </c>
      <c r="M1158" s="4">
        <f>_xlfn.NUMBERVALUE(Test_Length_Start[[#This Row],[Column11]])</f>
        <v>0.66964583807347799</v>
      </c>
      <c r="N1158" s="8">
        <f>Tableau2[[#This Row],[Longueur manquante]]-(6-Tableau2[[#This Row],[longueur]])</f>
        <v>-1.6367329496343122</v>
      </c>
    </row>
    <row r="1159" spans="2:14" x14ac:dyDescent="0.25">
      <c r="B1159" s="3" t="str">
        <f t="shared" si="36"/>
        <v>19</v>
      </c>
      <c r="C1159" s="4" t="str">
        <f>Test_Length_Start[[#This Row],[Column1]]</f>
        <v>19-Camera-0,1</v>
      </c>
      <c r="D1159" s="3">
        <f t="shared" si="37"/>
        <v>1</v>
      </c>
      <c r="E1159" s="4">
        <f>_xlfn.NUMBERVALUE(Test_Length_Start[[#This Row],[Column2]])</f>
        <v>66.527742992075702</v>
      </c>
      <c r="F1159" s="4">
        <f>_xlfn.NUMBERVALUE(Test_Length_Start[[#This Row],[Column3]])</f>
        <v>4.1162187233717997</v>
      </c>
      <c r="G1159" s="4">
        <f>_xlfn.NUMBERVALUE(Test_Length_Start[[#This Row],[Column4]])</f>
        <v>9.3739096561799407E-2</v>
      </c>
      <c r="H1159" s="4">
        <f>_xlfn.NUMBERVALUE(Test_Length_Start[[#This Row],[Column5]])</f>
        <v>0.163040738616507</v>
      </c>
      <c r="I1159" s="4">
        <f>_xlfn.NUMBERVALUE(Test_Length_Start[[#This Row],[Column6]])</f>
        <v>6.9592261890579696E-2</v>
      </c>
      <c r="J1159" s="4">
        <f>_xlfn.NUMBERVALUE(Test_Length_Start[[#This Row],[Column7]])</f>
        <v>0.118513971498635</v>
      </c>
      <c r="K1159" s="4">
        <f>_xlfn.NUMBERVALUE(Test_Length_Start[[#This Row],[Column12]])</f>
        <v>5.6151958799455297</v>
      </c>
      <c r="L1159" s="8">
        <f>_xlfn.NUMBERVALUE(Test_Length_Start[[#This Row],[Column10]])</f>
        <v>0.34583312573415098</v>
      </c>
      <c r="M1159" s="4">
        <f>_xlfn.NUMBERVALUE(Test_Length_Start[[#This Row],[Column11]])</f>
        <v>0.62772502625378102</v>
      </c>
      <c r="N1159" s="8">
        <f>Tableau2[[#This Row],[Longueur manquante]]-(6-Tableau2[[#This Row],[longueur]])</f>
        <v>-1.2560562503744193</v>
      </c>
    </row>
    <row r="1160" spans="2:14" x14ac:dyDescent="0.25">
      <c r="B1160" s="3" t="str">
        <f t="shared" si="36"/>
        <v>19</v>
      </c>
      <c r="C1160" s="4" t="str">
        <f>Test_Length_Start[[#This Row],[Column1]]</f>
        <v>19-Camera-0,1</v>
      </c>
      <c r="D1160" s="3">
        <f t="shared" si="37"/>
        <v>1</v>
      </c>
      <c r="E1160" s="4">
        <f>_xlfn.NUMBERVALUE(Test_Length_Start[[#This Row],[Column2]])</f>
        <v>64.724812841283807</v>
      </c>
      <c r="F1160" s="4">
        <f>_xlfn.NUMBERVALUE(Test_Length_Start[[#This Row],[Column3]])</f>
        <v>4.2423016899413799</v>
      </c>
      <c r="G1160" s="4">
        <f>_xlfn.NUMBERVALUE(Test_Length_Start[[#This Row],[Column4]])</f>
        <v>0.16525677868771799</v>
      </c>
      <c r="H1160" s="4">
        <f>_xlfn.NUMBERVALUE(Test_Length_Start[[#This Row],[Column5]])</f>
        <v>0.217829470122337</v>
      </c>
      <c r="I1160" s="4">
        <f>_xlfn.NUMBERVALUE(Test_Length_Start[[#This Row],[Column6]])</f>
        <v>0.101847770109546</v>
      </c>
      <c r="J1160" s="4">
        <f>_xlfn.NUMBERVALUE(Test_Length_Start[[#This Row],[Column7]])</f>
        <v>0.179530174308866</v>
      </c>
      <c r="K1160" s="4">
        <f>_xlfn.NUMBERVALUE(Test_Length_Start[[#This Row],[Column12]])</f>
        <v>5.8679474919335899</v>
      </c>
      <c r="L1160" s="8">
        <f>_xlfn.NUMBERVALUE(Test_Length_Start[[#This Row],[Column10]])</f>
        <v>0.47228642809223398</v>
      </c>
      <c r="M1160" s="4">
        <f>_xlfn.NUMBERVALUE(Test_Length_Start[[#This Row],[Column11]])</f>
        <v>0.77401800085973704</v>
      </c>
      <c r="N1160" s="8">
        <f>Tableau2[[#This Row],[Longueur manquante]]-(6-Tableau2[[#This Row],[longueur]])</f>
        <v>-0.98368030919888305</v>
      </c>
    </row>
    <row r="1161" spans="2:14" x14ac:dyDescent="0.25">
      <c r="B1161" s="3" t="str">
        <f t="shared" si="36"/>
        <v>19</v>
      </c>
      <c r="C1161" s="4" t="str">
        <f>Test_Length_Start[[#This Row],[Column1]]</f>
        <v>19-Camera-0,1</v>
      </c>
      <c r="D1161" s="3">
        <f t="shared" si="37"/>
        <v>1</v>
      </c>
      <c r="E1161" s="4">
        <f>_xlfn.NUMBERVALUE(Test_Length_Start[[#This Row],[Column2]])</f>
        <v>89.231854031973896</v>
      </c>
      <c r="F1161" s="4">
        <f>_xlfn.NUMBERVALUE(Test_Length_Start[[#This Row],[Column3]])</f>
        <v>4.0913647658352001</v>
      </c>
      <c r="G1161" s="4">
        <f>_xlfn.NUMBERVALUE(Test_Length_Start[[#This Row],[Column4]])</f>
        <v>0.114012008649561</v>
      </c>
      <c r="H1161" s="4">
        <f>_xlfn.NUMBERVALUE(Test_Length_Start[[#This Row],[Column5]])</f>
        <v>0.16028118852925299</v>
      </c>
      <c r="I1161" s="4">
        <f>_xlfn.NUMBERVALUE(Test_Length_Start[[#This Row],[Column6]])</f>
        <v>8.81552768343907E-2</v>
      </c>
      <c r="J1161" s="4">
        <f>_xlfn.NUMBERVALUE(Test_Length_Start[[#This Row],[Column7]])</f>
        <v>0.13734233555230299</v>
      </c>
      <c r="K1161" s="4">
        <f>_xlfn.NUMBERVALUE(Test_Length_Start[[#This Row],[Column12]])</f>
        <v>4.9229348970111397</v>
      </c>
      <c r="L1161" s="8">
        <f>_xlfn.NUMBERVALUE(Test_Length_Start[[#This Row],[Column10]])</f>
        <v>0.37314225981599197</v>
      </c>
      <c r="M1161" s="4">
        <f>_xlfn.NUMBERVALUE(Test_Length_Start[[#This Row],[Column11]])</f>
        <v>0.67552459918837104</v>
      </c>
      <c r="N1161" s="8">
        <f>Tableau2[[#This Row],[Longueur manquante]]-(6-Tableau2[[#This Row],[longueur]])</f>
        <v>-1.2331106349764287</v>
      </c>
    </row>
    <row r="1162" spans="2:14" x14ac:dyDescent="0.25">
      <c r="B1162" s="3" t="str">
        <f t="shared" si="36"/>
        <v>19</v>
      </c>
      <c r="C1162" s="4" t="str">
        <f>Test_Length_Start[[#This Row],[Column1]]</f>
        <v>19-Camera-0,15000000000000002</v>
      </c>
      <c r="D1162" s="3">
        <f t="shared" si="37"/>
        <v>1.5</v>
      </c>
      <c r="E1162" s="4">
        <f>_xlfn.NUMBERVALUE(Test_Length_Start[[#This Row],[Column2]])</f>
        <v>30.975820564268599</v>
      </c>
      <c r="F1162" s="4">
        <f>_xlfn.NUMBERVALUE(Test_Length_Start[[#This Row],[Column3]])</f>
        <v>3.9487187273362698</v>
      </c>
      <c r="G1162" s="4">
        <f>_xlfn.NUMBERVALUE(Test_Length_Start[[#This Row],[Column4]])</f>
        <v>8.95259184175035E-2</v>
      </c>
      <c r="H1162" s="4">
        <f>_xlfn.NUMBERVALUE(Test_Length_Start[[#This Row],[Column5]])</f>
        <v>0.146294955480399</v>
      </c>
      <c r="I1162" s="4">
        <f>_xlfn.NUMBERVALUE(Test_Length_Start[[#This Row],[Column6]])</f>
        <v>7.7901737698248694E-2</v>
      </c>
      <c r="J1162" s="4">
        <f>_xlfn.NUMBERVALUE(Test_Length_Start[[#This Row],[Column7]])</f>
        <v>0.121845297417023</v>
      </c>
      <c r="K1162" s="4">
        <f>_xlfn.NUMBERVALUE(Test_Length_Start[[#This Row],[Column12]])</f>
        <v>4.22854443499818</v>
      </c>
      <c r="L1162" s="8">
        <f>_xlfn.NUMBERVALUE(Test_Length_Start[[#This Row],[Column10]])</f>
        <v>0.31945329693889601</v>
      </c>
      <c r="M1162" s="4">
        <f>_xlfn.NUMBERVALUE(Test_Length_Start[[#This Row],[Column11]])</f>
        <v>0.63363072803763998</v>
      </c>
      <c r="N1162" s="8">
        <f>Tableau2[[#This Row],[Longueur manquante]]-(6-Tableau2[[#This Row],[longueur]])</f>
        <v>-1.4176505446260901</v>
      </c>
    </row>
    <row r="1163" spans="2:14" x14ac:dyDescent="0.25">
      <c r="B1163" s="3" t="str">
        <f t="shared" si="36"/>
        <v>19</v>
      </c>
      <c r="C1163" s="4" t="str">
        <f>Test_Length_Start[[#This Row],[Column1]]</f>
        <v>19-Camera-0,15000000000000002</v>
      </c>
      <c r="D1163" s="3">
        <f t="shared" si="37"/>
        <v>1.5</v>
      </c>
      <c r="E1163" s="4">
        <f>_xlfn.NUMBERVALUE(Test_Length_Start[[#This Row],[Column2]])</f>
        <v>63.834479282042103</v>
      </c>
      <c r="F1163" s="4">
        <f>_xlfn.NUMBERVALUE(Test_Length_Start[[#This Row],[Column3]])</f>
        <v>3.75885077766138</v>
      </c>
      <c r="G1163" s="4">
        <f>_xlfn.NUMBERVALUE(Test_Length_Start[[#This Row],[Column4]])</f>
        <v>8.8330344633395799E-2</v>
      </c>
      <c r="H1163" s="4">
        <f>_xlfn.NUMBERVALUE(Test_Length_Start[[#This Row],[Column5]])</f>
        <v>0.17028594204816799</v>
      </c>
      <c r="I1163" s="4">
        <f>_xlfn.NUMBERVALUE(Test_Length_Start[[#This Row],[Column6]])</f>
        <v>8.2028059226716105E-2</v>
      </c>
      <c r="J1163" s="4">
        <f>_xlfn.NUMBERVALUE(Test_Length_Start[[#This Row],[Column7]])</f>
        <v>0.137116988676041</v>
      </c>
      <c r="K1163" s="4">
        <f>_xlfn.NUMBERVALUE(Test_Length_Start[[#This Row],[Column12]])</f>
        <v>3.9245424779364799</v>
      </c>
      <c r="L1163" s="8">
        <f>_xlfn.NUMBERVALUE(Test_Length_Start[[#This Row],[Column10]])</f>
        <v>0.285525475629409</v>
      </c>
      <c r="M1163" s="4">
        <f>_xlfn.NUMBERVALUE(Test_Length_Start[[#This Row],[Column11]])</f>
        <v>0.71683789244926899</v>
      </c>
      <c r="N1163" s="8">
        <f>Tableau2[[#This Row],[Longueur manquante]]-(6-Tableau2[[#This Row],[longueur]])</f>
        <v>-1.5243113298893509</v>
      </c>
    </row>
    <row r="1164" spans="2:14" x14ac:dyDescent="0.25">
      <c r="B1164" s="3" t="str">
        <f t="shared" si="36"/>
        <v>19</v>
      </c>
      <c r="C1164" s="4" t="str">
        <f>Test_Length_Start[[#This Row],[Column1]]</f>
        <v>19-Camera-0,15000000000000002</v>
      </c>
      <c r="D1164" s="3">
        <f t="shared" si="37"/>
        <v>1.5</v>
      </c>
      <c r="E1164" s="4">
        <f>_xlfn.NUMBERVALUE(Test_Length_Start[[#This Row],[Column2]])</f>
        <v>79.745245969557104</v>
      </c>
      <c r="F1164" s="4">
        <f>_xlfn.NUMBERVALUE(Test_Length_Start[[#This Row],[Column3]])</f>
        <v>4.20109270930101</v>
      </c>
      <c r="G1164" s="4">
        <f>_xlfn.NUMBERVALUE(Test_Length_Start[[#This Row],[Column4]])</f>
        <v>0.173916542215373</v>
      </c>
      <c r="H1164" s="4">
        <f>_xlfn.NUMBERVALUE(Test_Length_Start[[#This Row],[Column5]])</f>
        <v>0.17009471003666601</v>
      </c>
      <c r="I1164" s="4">
        <f>_xlfn.NUMBERVALUE(Test_Length_Start[[#This Row],[Column6]])</f>
        <v>0.118085464511061</v>
      </c>
      <c r="J1164" s="4">
        <f>_xlfn.NUMBERVALUE(Test_Length_Start[[#This Row],[Column7]])</f>
        <v>0.13613579459549499</v>
      </c>
      <c r="K1164" s="4">
        <f>_xlfn.NUMBERVALUE(Test_Length_Start[[#This Row],[Column12]])</f>
        <v>4.1098785840440497</v>
      </c>
      <c r="L1164" s="8">
        <f>_xlfn.NUMBERVALUE(Test_Length_Start[[#This Row],[Column10]])</f>
        <v>0.55560673921425496</v>
      </c>
      <c r="M1164" s="4">
        <f>_xlfn.NUMBERVALUE(Test_Length_Start[[#This Row],[Column11]])</f>
        <v>0.55545600453377497</v>
      </c>
      <c r="N1164" s="8">
        <f>Tableau2[[#This Row],[Longueur manquante]]-(6-Tableau2[[#This Row],[longueur]])</f>
        <v>-1.2434512861652149</v>
      </c>
    </row>
    <row r="1165" spans="2:14" x14ac:dyDescent="0.25">
      <c r="B1165" s="3" t="str">
        <f t="shared" si="36"/>
        <v>19</v>
      </c>
      <c r="C1165" s="4" t="str">
        <f>Test_Length_Start[[#This Row],[Column1]]</f>
        <v>19-Camera-0,15000000000000002</v>
      </c>
      <c r="D1165" s="3">
        <f t="shared" si="37"/>
        <v>1.5</v>
      </c>
      <c r="E1165" s="4">
        <f>_xlfn.NUMBERVALUE(Test_Length_Start[[#This Row],[Column2]])</f>
        <v>52.285238158965797</v>
      </c>
      <c r="F1165" s="4">
        <f>_xlfn.NUMBERVALUE(Test_Length_Start[[#This Row],[Column3]])</f>
        <v>3.8795984882816099</v>
      </c>
      <c r="G1165" s="4">
        <f>_xlfn.NUMBERVALUE(Test_Length_Start[[#This Row],[Column4]])</f>
        <v>9.9189091784984904E-2</v>
      </c>
      <c r="H1165" s="4">
        <f>_xlfn.NUMBERVALUE(Test_Length_Start[[#This Row],[Column5]])</f>
        <v>0.15308874544453499</v>
      </c>
      <c r="I1165" s="4">
        <f>_xlfn.NUMBERVALUE(Test_Length_Start[[#This Row],[Column6]])</f>
        <v>7.9228095950757901E-2</v>
      </c>
      <c r="J1165" s="4">
        <f>_xlfn.NUMBERVALUE(Test_Length_Start[[#This Row],[Column7]])</f>
        <v>0.120603837291735</v>
      </c>
      <c r="K1165" s="4">
        <f>_xlfn.NUMBERVALUE(Test_Length_Start[[#This Row],[Column12]])</f>
        <v>3.9371221059700399</v>
      </c>
      <c r="L1165" s="8">
        <f>_xlfn.NUMBERVALUE(Test_Length_Start[[#This Row],[Column10]])</f>
        <v>0.40738991513592998</v>
      </c>
      <c r="M1165" s="4">
        <f>_xlfn.NUMBERVALUE(Test_Length_Start[[#This Row],[Column11]])</f>
        <v>0.68957617267229798</v>
      </c>
      <c r="N1165" s="8">
        <f>Tableau2[[#This Row],[Longueur manquante]]-(6-Tableau2[[#This Row],[longueur]])</f>
        <v>-1.4308253390460921</v>
      </c>
    </row>
    <row r="1166" spans="2:14" x14ac:dyDescent="0.25">
      <c r="B1166" s="3" t="str">
        <f t="shared" si="36"/>
        <v>19</v>
      </c>
      <c r="C1166" s="4" t="str">
        <f>Test_Length_Start[[#This Row],[Column1]]</f>
        <v>19-Camera-0,15000000000000002</v>
      </c>
      <c r="D1166" s="3">
        <f t="shared" si="37"/>
        <v>1.5</v>
      </c>
      <c r="E1166" s="4">
        <f>_xlfn.NUMBERVALUE(Test_Length_Start[[#This Row],[Column2]])</f>
        <v>65.9957413947823</v>
      </c>
      <c r="F1166" s="4">
        <f>_xlfn.NUMBERVALUE(Test_Length_Start[[#This Row],[Column3]])</f>
        <v>4.2315566127580704</v>
      </c>
      <c r="G1166" s="4">
        <f>_xlfn.NUMBERVALUE(Test_Length_Start[[#This Row],[Column4]])</f>
        <v>0.24409628788316901</v>
      </c>
      <c r="H1166" s="4">
        <f>_xlfn.NUMBERVALUE(Test_Length_Start[[#This Row],[Column5]])</f>
        <v>0.305086756591813</v>
      </c>
      <c r="I1166" s="4">
        <f>_xlfn.NUMBERVALUE(Test_Length_Start[[#This Row],[Column6]])</f>
        <v>0.19051821432105301</v>
      </c>
      <c r="J1166" s="4">
        <f>_xlfn.NUMBERVALUE(Test_Length_Start[[#This Row],[Column7]])</f>
        <v>0.26646189783476798</v>
      </c>
      <c r="K1166" s="4">
        <f>_xlfn.NUMBERVALUE(Test_Length_Start[[#This Row],[Column12]])</f>
        <v>3.8095783920725799</v>
      </c>
      <c r="L1166" s="8">
        <f>_xlfn.NUMBERVALUE(Test_Length_Start[[#This Row],[Column10]])</f>
        <v>0.76512781648909201</v>
      </c>
      <c r="M1166" s="4">
        <f>_xlfn.NUMBERVALUE(Test_Length_Start[[#This Row],[Column11]])</f>
        <v>0.785565850661469</v>
      </c>
      <c r="N1166" s="8">
        <f>Tableau2[[#This Row],[Longueur manquante]]-(6-Tableau2[[#This Row],[longueur]])</f>
        <v>-0.98287753658046062</v>
      </c>
    </row>
    <row r="1167" spans="2:14" x14ac:dyDescent="0.25">
      <c r="B1167" s="3" t="str">
        <f t="shared" si="36"/>
        <v>19</v>
      </c>
      <c r="C1167" s="4" t="str">
        <f>Test_Length_Start[[#This Row],[Column1]]</f>
        <v>19-Camera-0,15000000000000002</v>
      </c>
      <c r="D1167" s="3">
        <f t="shared" si="37"/>
        <v>1.5</v>
      </c>
      <c r="E1167" s="4">
        <f>_xlfn.NUMBERVALUE(Test_Length_Start[[#This Row],[Column2]])</f>
        <v>76.789546450121804</v>
      </c>
      <c r="F1167" s="4">
        <f>_xlfn.NUMBERVALUE(Test_Length_Start[[#This Row],[Column3]])</f>
        <v>3.8911304135998699</v>
      </c>
      <c r="G1167" s="4">
        <f>_xlfn.NUMBERVALUE(Test_Length_Start[[#This Row],[Column4]])</f>
        <v>0.161074629669161</v>
      </c>
      <c r="H1167" s="4">
        <f>_xlfn.NUMBERVALUE(Test_Length_Start[[#This Row],[Column5]])</f>
        <v>0.19061283512910501</v>
      </c>
      <c r="I1167" s="4">
        <f>_xlfn.NUMBERVALUE(Test_Length_Start[[#This Row],[Column6]])</f>
        <v>0.12878456564703</v>
      </c>
      <c r="J1167" s="4">
        <f>_xlfn.NUMBERVALUE(Test_Length_Start[[#This Row],[Column7]])</f>
        <v>0.17374152718609601</v>
      </c>
      <c r="K1167" s="4">
        <f>_xlfn.NUMBERVALUE(Test_Length_Start[[#This Row],[Column12]])</f>
        <v>4.0296004330739299</v>
      </c>
      <c r="L1167" s="8">
        <f>_xlfn.NUMBERVALUE(Test_Length_Start[[#This Row],[Column10]])</f>
        <v>0.428206130886429</v>
      </c>
      <c r="M1167" s="4">
        <f>_xlfn.NUMBERVALUE(Test_Length_Start[[#This Row],[Column11]])</f>
        <v>0.61432091792575105</v>
      </c>
      <c r="N1167" s="8">
        <f>Tableau2[[#This Row],[Longueur manquante]]-(6-Tableau2[[#This Row],[longueur]])</f>
        <v>-1.4945486684743789</v>
      </c>
    </row>
    <row r="1168" spans="2:14" x14ac:dyDescent="0.25">
      <c r="B1168" s="3" t="str">
        <f t="shared" si="36"/>
        <v>19</v>
      </c>
      <c r="C1168" s="4" t="str">
        <f>Test_Length_Start[[#This Row],[Column1]]</f>
        <v>19-Camera-0,15000000000000002</v>
      </c>
      <c r="D1168" s="3">
        <f t="shared" si="37"/>
        <v>1.5</v>
      </c>
      <c r="E1168" s="4">
        <f>_xlfn.NUMBERVALUE(Test_Length_Start[[#This Row],[Column2]])</f>
        <v>83.540736108629901</v>
      </c>
      <c r="F1168" s="4">
        <f>_xlfn.NUMBERVALUE(Test_Length_Start[[#This Row],[Column3]])</f>
        <v>3.9193975065737101</v>
      </c>
      <c r="G1168" s="4">
        <f>_xlfn.NUMBERVALUE(Test_Length_Start[[#This Row],[Column4]])</f>
        <v>0.116901091880628</v>
      </c>
      <c r="H1168" s="4">
        <f>_xlfn.NUMBERVALUE(Test_Length_Start[[#This Row],[Column5]])</f>
        <v>0.165318952465596</v>
      </c>
      <c r="I1168" s="4">
        <f>_xlfn.NUMBERVALUE(Test_Length_Start[[#This Row],[Column6]])</f>
        <v>0.109221179074648</v>
      </c>
      <c r="J1168" s="4">
        <f>_xlfn.NUMBERVALUE(Test_Length_Start[[#This Row],[Column7]])</f>
        <v>0.15694589390979999</v>
      </c>
      <c r="K1168" s="4">
        <f>_xlfn.NUMBERVALUE(Test_Length_Start[[#This Row],[Column12]])</f>
        <v>4.1760864920215601</v>
      </c>
      <c r="L1168" s="8">
        <f>_xlfn.NUMBERVALUE(Test_Length_Start[[#This Row],[Column10]])</f>
        <v>0.275992252812226</v>
      </c>
      <c r="M1168" s="4">
        <f>_xlfn.NUMBERVALUE(Test_Length_Start[[#This Row],[Column11]])</f>
        <v>0.64045522343568095</v>
      </c>
      <c r="N1168" s="8">
        <f>Tableau2[[#This Row],[Longueur manquante]]-(6-Tableau2[[#This Row],[longueur]])</f>
        <v>-1.440147269990609</v>
      </c>
    </row>
    <row r="1169" spans="2:14" x14ac:dyDescent="0.25">
      <c r="B1169" s="3" t="str">
        <f t="shared" si="36"/>
        <v>19</v>
      </c>
      <c r="C1169" s="4" t="str">
        <f>Test_Length_Start[[#This Row],[Column1]]</f>
        <v>19-Camera-0,15000000000000002</v>
      </c>
      <c r="D1169" s="3">
        <f t="shared" si="37"/>
        <v>1.5</v>
      </c>
      <c r="E1169" s="4">
        <f>_xlfn.NUMBERVALUE(Test_Length_Start[[#This Row],[Column2]])</f>
        <v>64.023564052196406</v>
      </c>
      <c r="F1169" s="4">
        <f>_xlfn.NUMBERVALUE(Test_Length_Start[[#This Row],[Column3]])</f>
        <v>3.7124826994035902</v>
      </c>
      <c r="G1169" s="4">
        <f>_xlfn.NUMBERVALUE(Test_Length_Start[[#This Row],[Column4]])</f>
        <v>0.16464754775325699</v>
      </c>
      <c r="H1169" s="4">
        <f>_xlfn.NUMBERVALUE(Test_Length_Start[[#This Row],[Column5]])</f>
        <v>0.18651364556286801</v>
      </c>
      <c r="I1169" s="4">
        <f>_xlfn.NUMBERVALUE(Test_Length_Start[[#This Row],[Column6]])</f>
        <v>0.12525679336585199</v>
      </c>
      <c r="J1169" s="4">
        <f>_xlfn.NUMBERVALUE(Test_Length_Start[[#This Row],[Column7]])</f>
        <v>0.15092109602015399</v>
      </c>
      <c r="K1169" s="4">
        <f>_xlfn.NUMBERVALUE(Test_Length_Start[[#This Row],[Column12]])</f>
        <v>3.9272802550112802</v>
      </c>
      <c r="L1169" s="8">
        <f>_xlfn.NUMBERVALUE(Test_Length_Start[[#This Row],[Column10]])</f>
        <v>0.489621140643765</v>
      </c>
      <c r="M1169" s="4">
        <f>_xlfn.NUMBERVALUE(Test_Length_Start[[#This Row],[Column11]])</f>
        <v>0.52487975974513301</v>
      </c>
      <c r="N1169" s="8">
        <f>Tableau2[[#This Row],[Longueur manquante]]-(6-Tableau2[[#This Row],[longueur]])</f>
        <v>-1.7626375408512769</v>
      </c>
    </row>
    <row r="1170" spans="2:14" x14ac:dyDescent="0.25">
      <c r="B1170" s="3" t="str">
        <f t="shared" si="36"/>
        <v>19</v>
      </c>
      <c r="C1170" s="4" t="str">
        <f>Test_Length_Start[[#This Row],[Column1]]</f>
        <v>19-Camera-0,15000000000000002</v>
      </c>
      <c r="D1170" s="3">
        <f t="shared" si="37"/>
        <v>1.5</v>
      </c>
      <c r="E1170" s="4">
        <f>_xlfn.NUMBERVALUE(Test_Length_Start[[#This Row],[Column2]])</f>
        <v>61.0033072819067</v>
      </c>
      <c r="F1170" s="4">
        <f>_xlfn.NUMBERVALUE(Test_Length_Start[[#This Row],[Column3]])</f>
        <v>4.0765456183174296</v>
      </c>
      <c r="G1170" s="4">
        <f>_xlfn.NUMBERVALUE(Test_Length_Start[[#This Row],[Column4]])</f>
        <v>0.117069985638693</v>
      </c>
      <c r="H1170" s="4">
        <f>_xlfn.NUMBERVALUE(Test_Length_Start[[#This Row],[Column5]])</f>
        <v>0.21443009130715199</v>
      </c>
      <c r="I1170" s="4">
        <f>_xlfn.NUMBERVALUE(Test_Length_Start[[#This Row],[Column6]])</f>
        <v>9.2700559747115302E-2</v>
      </c>
      <c r="J1170" s="4">
        <f>_xlfn.NUMBERVALUE(Test_Length_Start[[#This Row],[Column7]])</f>
        <v>0.142500873267108</v>
      </c>
      <c r="K1170" s="4">
        <f>_xlfn.NUMBERVALUE(Test_Length_Start[[#This Row],[Column12]])</f>
        <v>4.0937618180178097</v>
      </c>
      <c r="L1170" s="8">
        <f>_xlfn.NUMBERVALUE(Test_Length_Start[[#This Row],[Column10]])</f>
        <v>0.574183500839896</v>
      </c>
      <c r="M1170" s="4">
        <f>_xlfn.NUMBERVALUE(Test_Length_Start[[#This Row],[Column11]])</f>
        <v>0.91212424175275197</v>
      </c>
      <c r="N1170" s="8">
        <f>Tableau2[[#This Row],[Longueur manquante]]-(6-Tableau2[[#This Row],[longueur]])</f>
        <v>-1.0113301399298185</v>
      </c>
    </row>
    <row r="1171" spans="2:14" x14ac:dyDescent="0.25">
      <c r="B1171" s="3" t="str">
        <f t="shared" si="36"/>
        <v>19</v>
      </c>
      <c r="C1171" s="4" t="str">
        <f>Test_Length_Start[[#This Row],[Column1]]</f>
        <v>19-Camera-0,15000000000000002</v>
      </c>
      <c r="D1171" s="3">
        <f t="shared" si="37"/>
        <v>1.5</v>
      </c>
      <c r="E1171" s="4">
        <f>_xlfn.NUMBERVALUE(Test_Length_Start[[#This Row],[Column2]])</f>
        <v>53.683464748938398</v>
      </c>
      <c r="F1171" s="4">
        <f>_xlfn.NUMBERVALUE(Test_Length_Start[[#This Row],[Column3]])</f>
        <v>4.0448011393995502</v>
      </c>
      <c r="G1171" s="4">
        <f>_xlfn.NUMBERVALUE(Test_Length_Start[[#This Row],[Column4]])</f>
        <v>0.138945913809222</v>
      </c>
      <c r="H1171" s="4">
        <f>_xlfn.NUMBERVALUE(Test_Length_Start[[#This Row],[Column5]])</f>
        <v>0.17796571098094799</v>
      </c>
      <c r="I1171" s="4">
        <f>_xlfn.NUMBERVALUE(Test_Length_Start[[#This Row],[Column6]])</f>
        <v>8.8509890906243102E-2</v>
      </c>
      <c r="J1171" s="4">
        <f>_xlfn.NUMBERVALUE(Test_Length_Start[[#This Row],[Column7]])</f>
        <v>0.14211370173693999</v>
      </c>
      <c r="K1171" s="4">
        <f>_xlfn.NUMBERVALUE(Test_Length_Start[[#This Row],[Column12]])</f>
        <v>3.8998698430368601</v>
      </c>
      <c r="L1171" s="8">
        <f>_xlfn.NUMBERVALUE(Test_Length_Start[[#This Row],[Column10]])</f>
        <v>0.51388667984415304</v>
      </c>
      <c r="M1171" s="4">
        <f>_xlfn.NUMBERVALUE(Test_Length_Start[[#This Row],[Column11]])</f>
        <v>0.63737120087436405</v>
      </c>
      <c r="N1171" s="8">
        <f>Tableau2[[#This Row],[Longueur manquante]]-(6-Tableau2[[#This Row],[longueur]])</f>
        <v>-1.3178276597260856</v>
      </c>
    </row>
    <row r="1172" spans="2:14" x14ac:dyDescent="0.25">
      <c r="B1172" s="3" t="str">
        <f t="shared" si="36"/>
        <v>19</v>
      </c>
      <c r="C1172" s="4" t="str">
        <f>Test_Length_Start[[#This Row],[Column1]]</f>
        <v>19-Camera-0,15000000000000002</v>
      </c>
      <c r="D1172" s="3">
        <f t="shared" si="37"/>
        <v>1.5</v>
      </c>
      <c r="E1172" s="4">
        <f>_xlfn.NUMBERVALUE(Test_Length_Start[[#This Row],[Column2]])</f>
        <v>86.524150703773998</v>
      </c>
      <c r="F1172" s="4">
        <f>_xlfn.NUMBERVALUE(Test_Length_Start[[#This Row],[Column3]])</f>
        <v>4.2911701408282701</v>
      </c>
      <c r="G1172" s="4">
        <f>_xlfn.NUMBERVALUE(Test_Length_Start[[#This Row],[Column4]])</f>
        <v>0.19617831264723901</v>
      </c>
      <c r="H1172" s="4">
        <f>_xlfn.NUMBERVALUE(Test_Length_Start[[#This Row],[Column5]])</f>
        <v>0.20371267936788801</v>
      </c>
      <c r="I1172" s="4">
        <f>_xlfn.NUMBERVALUE(Test_Length_Start[[#This Row],[Column6]])</f>
        <v>0.14401168173686099</v>
      </c>
      <c r="J1172" s="4">
        <f>_xlfn.NUMBERVALUE(Test_Length_Start[[#This Row],[Column7]])</f>
        <v>0.168411029565359</v>
      </c>
      <c r="K1172" s="4">
        <f>_xlfn.NUMBERVALUE(Test_Length_Start[[#This Row],[Column12]])</f>
        <v>4.2456244400236702</v>
      </c>
      <c r="L1172" s="8">
        <f>_xlfn.NUMBERVALUE(Test_Length_Start[[#This Row],[Column10]])</f>
        <v>0.61594117444938601</v>
      </c>
      <c r="M1172" s="4">
        <f>_xlfn.NUMBERVALUE(Test_Length_Start[[#This Row],[Column11]])</f>
        <v>0.60808658242577096</v>
      </c>
      <c r="N1172" s="8">
        <f>Tableau2[[#This Row],[Longueur manquante]]-(6-Tableau2[[#This Row],[longueur]])</f>
        <v>-1.1007432767459591</v>
      </c>
    </row>
    <row r="1173" spans="2:14" x14ac:dyDescent="0.25">
      <c r="B1173" s="3" t="str">
        <f t="shared" si="36"/>
        <v>19</v>
      </c>
      <c r="C1173" s="4" t="str">
        <f>Test_Length_Start[[#This Row],[Column1]]</f>
        <v>19-Camera-0,15000000000000002</v>
      </c>
      <c r="D1173" s="3">
        <f t="shared" si="37"/>
        <v>1.5</v>
      </c>
      <c r="E1173" s="4">
        <f>_xlfn.NUMBERVALUE(Test_Length_Start[[#This Row],[Column2]])</f>
        <v>50.9513254789385</v>
      </c>
      <c r="F1173" s="4">
        <f>_xlfn.NUMBERVALUE(Test_Length_Start[[#This Row],[Column3]])</f>
        <v>3.8228266623778602</v>
      </c>
      <c r="G1173" s="4">
        <f>_xlfn.NUMBERVALUE(Test_Length_Start[[#This Row],[Column4]])</f>
        <v>7.7890941812595801E-2</v>
      </c>
      <c r="H1173" s="4">
        <f>_xlfn.NUMBERVALUE(Test_Length_Start[[#This Row],[Column5]])</f>
        <v>0.14613380007176599</v>
      </c>
      <c r="I1173" s="4">
        <f>_xlfn.NUMBERVALUE(Test_Length_Start[[#This Row],[Column6]])</f>
        <v>7.4025190392556395E-2</v>
      </c>
      <c r="J1173" s="4">
        <f>_xlfn.NUMBERVALUE(Test_Length_Start[[#This Row],[Column7]])</f>
        <v>0.12212047700295001</v>
      </c>
      <c r="K1173" s="4">
        <f>_xlfn.NUMBERVALUE(Test_Length_Start[[#This Row],[Column12]])</f>
        <v>4.0730941051151603</v>
      </c>
      <c r="L1173" s="8">
        <f>_xlfn.NUMBERVALUE(Test_Length_Start[[#This Row],[Column10]])</f>
        <v>0.19846427019754001</v>
      </c>
      <c r="M1173" s="4">
        <f>_xlfn.NUMBERVALUE(Test_Length_Start[[#This Row],[Column11]])</f>
        <v>0.62083091919572997</v>
      </c>
      <c r="N1173" s="8">
        <f>Tableau2[[#This Row],[Longueur manquante]]-(6-Tableau2[[#This Row],[longueur]])</f>
        <v>-1.5563424184264099</v>
      </c>
    </row>
    <row r="1174" spans="2:14" x14ac:dyDescent="0.25">
      <c r="B1174" s="3" t="str">
        <f t="shared" si="36"/>
        <v>19</v>
      </c>
      <c r="C1174" s="4" t="str">
        <f>Test_Length_Start[[#This Row],[Column1]]</f>
        <v>19-Camera-0,15000000000000002</v>
      </c>
      <c r="D1174" s="3">
        <f t="shared" si="37"/>
        <v>1.5</v>
      </c>
      <c r="E1174" s="4">
        <f>_xlfn.NUMBERVALUE(Test_Length_Start[[#This Row],[Column2]])</f>
        <v>34.763270932703797</v>
      </c>
      <c r="F1174" s="4">
        <f>_xlfn.NUMBERVALUE(Test_Length_Start[[#This Row],[Column3]])</f>
        <v>4.1907262351780803</v>
      </c>
      <c r="G1174" s="4">
        <f>_xlfn.NUMBERVALUE(Test_Length_Start[[#This Row],[Column4]])</f>
        <v>0.10546162802534299</v>
      </c>
      <c r="H1174" s="4">
        <f>_xlfn.NUMBERVALUE(Test_Length_Start[[#This Row],[Column5]])</f>
        <v>0.131007185823204</v>
      </c>
      <c r="I1174" s="4">
        <f>_xlfn.NUMBERVALUE(Test_Length_Start[[#This Row],[Column6]])</f>
        <v>6.8102887616708102E-2</v>
      </c>
      <c r="J1174" s="4">
        <f>_xlfn.NUMBERVALUE(Test_Length_Start[[#This Row],[Column7]])</f>
        <v>0.10715394284313801</v>
      </c>
      <c r="K1174" s="4">
        <f>_xlfn.NUMBERVALUE(Test_Length_Start[[#This Row],[Column12]])</f>
        <v>3.7559013139689301</v>
      </c>
      <c r="L1174" s="8">
        <f>_xlfn.NUMBERVALUE(Test_Length_Start[[#This Row],[Column10]])</f>
        <v>0.42102382029179303</v>
      </c>
      <c r="M1174" s="4">
        <f>_xlfn.NUMBERVALUE(Test_Length_Start[[#This Row],[Column11]])</f>
        <v>0.53246137388183801</v>
      </c>
      <c r="N1174" s="8">
        <f>Tableau2[[#This Row],[Longueur manquante]]-(6-Tableau2[[#This Row],[longueur]])</f>
        <v>-1.2768123909400817</v>
      </c>
    </row>
    <row r="1175" spans="2:14" x14ac:dyDescent="0.25">
      <c r="B1175" s="3" t="str">
        <f t="shared" si="36"/>
        <v>19</v>
      </c>
      <c r="C1175" s="4" t="str">
        <f>Test_Length_Start[[#This Row],[Column1]]</f>
        <v>19-Camera-0,15000000000000002</v>
      </c>
      <c r="D1175" s="3">
        <f t="shared" si="37"/>
        <v>1.5</v>
      </c>
      <c r="E1175" s="4">
        <f>_xlfn.NUMBERVALUE(Test_Length_Start[[#This Row],[Column2]])</f>
        <v>40.586714248758597</v>
      </c>
      <c r="F1175" s="4">
        <f>_xlfn.NUMBERVALUE(Test_Length_Start[[#This Row],[Column3]])</f>
        <v>3.7188111400941501</v>
      </c>
      <c r="G1175" s="4">
        <f>_xlfn.NUMBERVALUE(Test_Length_Start[[#This Row],[Column4]])</f>
        <v>6.15472030463537E-2</v>
      </c>
      <c r="H1175" s="4">
        <f>_xlfn.NUMBERVALUE(Test_Length_Start[[#This Row],[Column5]])</f>
        <v>0.10913404566891</v>
      </c>
      <c r="I1175" s="4">
        <f>_xlfn.NUMBERVALUE(Test_Length_Start[[#This Row],[Column6]])</f>
        <v>4.3625936016804603E-2</v>
      </c>
      <c r="J1175" s="4">
        <f>_xlfn.NUMBERVALUE(Test_Length_Start[[#This Row],[Column7]])</f>
        <v>9.8757655748492296E-2</v>
      </c>
      <c r="K1175" s="4">
        <f>_xlfn.NUMBERVALUE(Test_Length_Start[[#This Row],[Column12]])</f>
        <v>4.0759903310099599</v>
      </c>
      <c r="L1175" s="8">
        <f>_xlfn.NUMBERVALUE(Test_Length_Start[[#This Row],[Column10]])</f>
        <v>0.194665996813919</v>
      </c>
      <c r="M1175" s="4">
        <f>_xlfn.NUMBERVALUE(Test_Length_Start[[#This Row],[Column11]])</f>
        <v>0.48847311287436201</v>
      </c>
      <c r="N1175" s="8">
        <f>Tableau2[[#This Row],[Longueur manquante]]-(6-Tableau2[[#This Row],[longueur]])</f>
        <v>-1.7927157470314878</v>
      </c>
    </row>
    <row r="1176" spans="2:14" x14ac:dyDescent="0.25">
      <c r="B1176" s="3" t="str">
        <f t="shared" si="36"/>
        <v>19</v>
      </c>
      <c r="C1176" s="4" t="str">
        <f>Test_Length_Start[[#This Row],[Column1]]</f>
        <v>19-Camera-0,15000000000000002</v>
      </c>
      <c r="D1176" s="3">
        <f t="shared" si="37"/>
        <v>1.5</v>
      </c>
      <c r="E1176" s="4">
        <f>_xlfn.NUMBERVALUE(Test_Length_Start[[#This Row],[Column2]])</f>
        <v>60.074262182622498</v>
      </c>
      <c r="F1176" s="4">
        <f>_xlfn.NUMBERVALUE(Test_Length_Start[[#This Row],[Column3]])</f>
        <v>3.73239251230632</v>
      </c>
      <c r="G1176" s="4">
        <f>_xlfn.NUMBERVALUE(Test_Length_Start[[#This Row],[Column4]])</f>
        <v>7.5548976825203298E-2</v>
      </c>
      <c r="H1176" s="4">
        <f>_xlfn.NUMBERVALUE(Test_Length_Start[[#This Row],[Column5]])</f>
        <v>0.166645803915136</v>
      </c>
      <c r="I1176" s="4">
        <f>_xlfn.NUMBERVALUE(Test_Length_Start[[#This Row],[Column6]])</f>
        <v>6.1294621087797499E-2</v>
      </c>
      <c r="J1176" s="4">
        <f>_xlfn.NUMBERVALUE(Test_Length_Start[[#This Row],[Column7]])</f>
        <v>0.118033892811184</v>
      </c>
      <c r="K1176" s="4">
        <f>_xlfn.NUMBERVALUE(Test_Length_Start[[#This Row],[Column12]])</f>
        <v>4.2377595419529799</v>
      </c>
      <c r="L1176" s="8">
        <f>_xlfn.NUMBERVALUE(Test_Length_Start[[#This Row],[Column10]])</f>
        <v>0.27827534561929201</v>
      </c>
      <c r="M1176" s="4">
        <f>_xlfn.NUMBERVALUE(Test_Length_Start[[#This Row],[Column11]])</f>
        <v>0.72667793811783898</v>
      </c>
      <c r="N1176" s="8">
        <f>Tableau2[[#This Row],[Longueur manquante]]-(6-Tableau2[[#This Row],[longueur]])</f>
        <v>-1.5409295495758411</v>
      </c>
    </row>
    <row r="1177" spans="2:14" x14ac:dyDescent="0.25">
      <c r="B1177" s="3" t="str">
        <f t="shared" si="36"/>
        <v>19</v>
      </c>
      <c r="C1177" s="4" t="str">
        <f>Test_Length_Start[[#This Row],[Column1]]</f>
        <v>19-Camera-0,15000000000000002</v>
      </c>
      <c r="D1177" s="3">
        <f t="shared" si="37"/>
        <v>1.5</v>
      </c>
      <c r="E1177" s="4">
        <f>_xlfn.NUMBERVALUE(Test_Length_Start[[#This Row],[Column2]])</f>
        <v>78.611868735827002</v>
      </c>
      <c r="F1177" s="4">
        <f>_xlfn.NUMBERVALUE(Test_Length_Start[[#This Row],[Column3]])</f>
        <v>4.2557661902110899</v>
      </c>
      <c r="G1177" s="4">
        <f>_xlfn.NUMBERVALUE(Test_Length_Start[[#This Row],[Column4]])</f>
        <v>0.22325886342564599</v>
      </c>
      <c r="H1177" s="4">
        <f>_xlfn.NUMBERVALUE(Test_Length_Start[[#This Row],[Column5]])</f>
        <v>0.28802154553181097</v>
      </c>
      <c r="I1177" s="4">
        <f>_xlfn.NUMBERVALUE(Test_Length_Start[[#This Row],[Column6]])</f>
        <v>0.16961573233532401</v>
      </c>
      <c r="J1177" s="4">
        <f>_xlfn.NUMBERVALUE(Test_Length_Start[[#This Row],[Column7]])</f>
        <v>0.23157709480341901</v>
      </c>
      <c r="K1177" s="4">
        <f>_xlfn.NUMBERVALUE(Test_Length_Start[[#This Row],[Column12]])</f>
        <v>4.1380539520177901</v>
      </c>
      <c r="L1177" s="8">
        <f>_xlfn.NUMBERVALUE(Test_Length_Start[[#This Row],[Column10]])</f>
        <v>0.74625412083658704</v>
      </c>
      <c r="M1177" s="4">
        <f>_xlfn.NUMBERVALUE(Test_Length_Start[[#This Row],[Column11]])</f>
        <v>0.83881818102227101</v>
      </c>
      <c r="N1177" s="8">
        <f>Tableau2[[#This Row],[Longueur manquante]]-(6-Tableau2[[#This Row],[longueur]])</f>
        <v>-0.90541562876663906</v>
      </c>
    </row>
    <row r="1178" spans="2:14" x14ac:dyDescent="0.25">
      <c r="B1178" s="3" t="str">
        <f t="shared" si="36"/>
        <v>19</v>
      </c>
      <c r="C1178" s="4" t="str">
        <f>Test_Length_Start[[#This Row],[Column1]]</f>
        <v>19-Camera-0,15000000000000002</v>
      </c>
      <c r="D1178" s="3">
        <f t="shared" si="37"/>
        <v>1.5</v>
      </c>
      <c r="E1178" s="4">
        <f>_xlfn.NUMBERVALUE(Test_Length_Start[[#This Row],[Column2]])</f>
        <v>74.020141022150796</v>
      </c>
      <c r="F1178" s="4">
        <f>_xlfn.NUMBERVALUE(Test_Length_Start[[#This Row],[Column3]])</f>
        <v>4.1954613236248903</v>
      </c>
      <c r="G1178" s="4">
        <f>_xlfn.NUMBERVALUE(Test_Length_Start[[#This Row],[Column4]])</f>
        <v>7.6252140368608196E-2</v>
      </c>
      <c r="H1178" s="4">
        <f>_xlfn.NUMBERVALUE(Test_Length_Start[[#This Row],[Column5]])</f>
        <v>0.120134551991918</v>
      </c>
      <c r="I1178" s="4">
        <f>_xlfn.NUMBERVALUE(Test_Length_Start[[#This Row],[Column6]])</f>
        <v>5.7045971101656899E-2</v>
      </c>
      <c r="J1178" s="4">
        <f>_xlfn.NUMBERVALUE(Test_Length_Start[[#This Row],[Column7]])</f>
        <v>0.100708295215195</v>
      </c>
      <c r="K1178" s="4">
        <f>_xlfn.NUMBERVALUE(Test_Length_Start[[#This Row],[Column12]])</f>
        <v>4.00435206096153</v>
      </c>
      <c r="L1178" s="8">
        <f>_xlfn.NUMBERVALUE(Test_Length_Start[[#This Row],[Column10]])</f>
        <v>0.36042700142142498</v>
      </c>
      <c r="M1178" s="4">
        <f>_xlfn.NUMBERVALUE(Test_Length_Start[[#This Row],[Column11]])</f>
        <v>0.58316752857575305</v>
      </c>
      <c r="N1178" s="8">
        <f>Tableau2[[#This Row],[Longueur manquante]]-(6-Tableau2[[#This Row],[longueur]])</f>
        <v>-1.2213711477993567</v>
      </c>
    </row>
    <row r="1179" spans="2:14" x14ac:dyDescent="0.25">
      <c r="B1179" s="3" t="str">
        <f t="shared" si="36"/>
        <v>19</v>
      </c>
      <c r="C1179" s="4" t="str">
        <f>Test_Length_Start[[#This Row],[Column1]]</f>
        <v>19-Camera-0,15000000000000002</v>
      </c>
      <c r="D1179" s="3">
        <f t="shared" si="37"/>
        <v>1.5</v>
      </c>
      <c r="E1179" s="4">
        <f>_xlfn.NUMBERVALUE(Test_Length_Start[[#This Row],[Column2]])</f>
        <v>28.2078795826217</v>
      </c>
      <c r="F1179" s="4">
        <f>_xlfn.NUMBERVALUE(Test_Length_Start[[#This Row],[Column3]])</f>
        <v>3.8492276372701699</v>
      </c>
      <c r="G1179" s="4">
        <f>_xlfn.NUMBERVALUE(Test_Length_Start[[#This Row],[Column4]])</f>
        <v>6.7806800780418897E-2</v>
      </c>
      <c r="H1179" s="4">
        <f>_xlfn.NUMBERVALUE(Test_Length_Start[[#This Row],[Column5]])</f>
        <v>0.14070225885346099</v>
      </c>
      <c r="I1179" s="4">
        <f>_xlfn.NUMBERVALUE(Test_Length_Start[[#This Row],[Column6]])</f>
        <v>5.8066573704839898E-2</v>
      </c>
      <c r="J1179" s="4">
        <f>_xlfn.NUMBERVALUE(Test_Length_Start[[#This Row],[Column7]])</f>
        <v>0.113396942502331</v>
      </c>
      <c r="K1179" s="4">
        <f>_xlfn.NUMBERVALUE(Test_Length_Start[[#This Row],[Column12]])</f>
        <v>4.01381687598768</v>
      </c>
      <c r="L1179" s="8">
        <f>_xlfn.NUMBERVALUE(Test_Length_Start[[#This Row],[Column10]])</f>
        <v>0.23159225169011799</v>
      </c>
      <c r="M1179" s="4">
        <f>_xlfn.NUMBERVALUE(Test_Length_Start[[#This Row],[Column11]])</f>
        <v>0.66663082075457403</v>
      </c>
      <c r="N1179" s="8">
        <f>Tableau2[[#This Row],[Longueur manquante]]-(6-Tableau2[[#This Row],[longueur]])</f>
        <v>-1.4841415419752559</v>
      </c>
    </row>
    <row r="1180" spans="2:14" x14ac:dyDescent="0.25">
      <c r="B1180" s="3" t="str">
        <f t="shared" si="36"/>
        <v>19</v>
      </c>
      <c r="C1180" s="4" t="str">
        <f>Test_Length_Start[[#This Row],[Column1]]</f>
        <v>19-Camera-0,15000000000000002</v>
      </c>
      <c r="D1180" s="3">
        <f t="shared" si="37"/>
        <v>1.5</v>
      </c>
      <c r="E1180" s="4">
        <f>_xlfn.NUMBERVALUE(Test_Length_Start[[#This Row],[Column2]])</f>
        <v>50.569138118380998</v>
      </c>
      <c r="F1180" s="4">
        <f>_xlfn.NUMBERVALUE(Test_Length_Start[[#This Row],[Column3]])</f>
        <v>4.0845421547364902</v>
      </c>
      <c r="G1180" s="4">
        <f>_xlfn.NUMBERVALUE(Test_Length_Start[[#This Row],[Column4]])</f>
        <v>0.13800627248893299</v>
      </c>
      <c r="H1180" s="4">
        <f>_xlfn.NUMBERVALUE(Test_Length_Start[[#This Row],[Column5]])</f>
        <v>0.161929917852245</v>
      </c>
      <c r="I1180" s="4">
        <f>_xlfn.NUMBERVALUE(Test_Length_Start[[#This Row],[Column6]])</f>
        <v>0.109804325676171</v>
      </c>
      <c r="J1180" s="4">
        <f>_xlfn.NUMBERVALUE(Test_Length_Start[[#This Row],[Column7]])</f>
        <v>0.14194107983649301</v>
      </c>
      <c r="K1180" s="4">
        <f>_xlfn.NUMBERVALUE(Test_Length_Start[[#This Row],[Column12]])</f>
        <v>4.14452176401391</v>
      </c>
      <c r="L1180" s="8">
        <f>_xlfn.NUMBERVALUE(Test_Length_Start[[#This Row],[Column10]])</f>
        <v>0.41092716912016802</v>
      </c>
      <c r="M1180" s="4">
        <f>_xlfn.NUMBERVALUE(Test_Length_Start[[#This Row],[Column11]])</f>
        <v>0.52125675285116801</v>
      </c>
      <c r="N1180" s="8">
        <f>Tableau2[[#This Row],[Longueur manquante]]-(6-Tableau2[[#This Row],[longueur]])</f>
        <v>-1.3942010924123418</v>
      </c>
    </row>
    <row r="1181" spans="2:14" x14ac:dyDescent="0.25">
      <c r="B1181" s="3" t="str">
        <f t="shared" si="36"/>
        <v>19</v>
      </c>
      <c r="C1181" s="4" t="str">
        <f>Test_Length_Start[[#This Row],[Column1]]</f>
        <v>19-Camera-0,15000000000000002</v>
      </c>
      <c r="D1181" s="3">
        <f t="shared" si="37"/>
        <v>1.5</v>
      </c>
      <c r="E1181" s="4">
        <f>_xlfn.NUMBERVALUE(Test_Length_Start[[#This Row],[Column2]])</f>
        <v>87.363353636499994</v>
      </c>
      <c r="F1181" s="4">
        <f>_xlfn.NUMBERVALUE(Test_Length_Start[[#This Row],[Column3]])</f>
        <v>3.72335872283749</v>
      </c>
      <c r="G1181" s="4">
        <f>_xlfn.NUMBERVALUE(Test_Length_Start[[#This Row],[Column4]])</f>
        <v>9.6667862426497803E-2</v>
      </c>
      <c r="H1181" s="4">
        <f>_xlfn.NUMBERVALUE(Test_Length_Start[[#This Row],[Column5]])</f>
        <v>0.14899206908345899</v>
      </c>
      <c r="I1181" s="4">
        <f>_xlfn.NUMBERVALUE(Test_Length_Start[[#This Row],[Column6]])</f>
        <v>7.9544899809632294E-2</v>
      </c>
      <c r="J1181" s="4">
        <f>_xlfn.NUMBERVALUE(Test_Length_Start[[#This Row],[Column7]])</f>
        <v>0.13251307871561799</v>
      </c>
      <c r="K1181" s="4">
        <f>_xlfn.NUMBERVALUE(Test_Length_Start[[#This Row],[Column12]])</f>
        <v>4.1711393030127502</v>
      </c>
      <c r="L1181" s="8">
        <f>_xlfn.NUMBERVALUE(Test_Length_Start[[#This Row],[Column10]])</f>
        <v>0.31001598397892099</v>
      </c>
      <c r="M1181" s="4">
        <f>_xlfn.NUMBERVALUE(Test_Length_Start[[#This Row],[Column11]])</f>
        <v>0.53173280199747097</v>
      </c>
      <c r="N1181" s="8">
        <f>Tableau2[[#This Row],[Longueur manquante]]-(6-Tableau2[[#This Row],[longueur]])</f>
        <v>-1.744908475165039</v>
      </c>
    </row>
    <row r="1182" spans="2:14" x14ac:dyDescent="0.25">
      <c r="B1182" s="3" t="str">
        <f t="shared" si="36"/>
        <v>19</v>
      </c>
      <c r="C1182" s="4" t="str">
        <f>Test_Length_Start[[#This Row],[Column1]]</f>
        <v>19-Ground_Truth</v>
      </c>
      <c r="D1182" s="3">
        <f t="shared" si="37"/>
        <v>-2</v>
      </c>
      <c r="E1182" s="4">
        <f>_xlfn.NUMBERVALUE(Test_Length_Start[[#This Row],[Column2]])</f>
        <v>66.616159424015194</v>
      </c>
      <c r="F1182" s="4">
        <f>_xlfn.NUMBERVALUE(Test_Length_Start[[#This Row],[Column3]])</f>
        <v>3.6341232219522901</v>
      </c>
      <c r="G1182" s="4">
        <f>_xlfn.NUMBERVALUE(Test_Length_Start[[#This Row],[Column4]])</f>
        <v>1.33318712432989E-2</v>
      </c>
      <c r="H1182" s="4">
        <f>_xlfn.NUMBERVALUE(Test_Length_Start[[#This Row],[Column5]])</f>
        <v>0.103922851864737</v>
      </c>
      <c r="I1182" s="4">
        <f>_xlfn.NUMBERVALUE(Test_Length_Start[[#This Row],[Column6]])</f>
        <v>8.3469732573641098E-3</v>
      </c>
      <c r="J1182" s="4">
        <f>_xlfn.NUMBERVALUE(Test_Length_Start[[#This Row],[Column7]])</f>
        <v>6.7480468418732606E-2</v>
      </c>
      <c r="K1182" s="4">
        <f>_xlfn.NUMBERVALUE(Test_Length_Start[[#This Row],[Column12]])</f>
        <v>2.4813208130653899</v>
      </c>
      <c r="L1182" s="8">
        <f>_xlfn.NUMBERVALUE(Test_Length_Start[[#This Row],[Column10]])</f>
        <v>5.3267460705581603E-2</v>
      </c>
      <c r="M1182" s="4">
        <f>_xlfn.NUMBERVALUE(Test_Length_Start[[#This Row],[Column11]])</f>
        <v>0.48984123391982698</v>
      </c>
      <c r="N1182" s="8">
        <f>Tableau2[[#This Row],[Longueur manquante]]-(6-Tableau2[[#This Row],[longueur]])</f>
        <v>-1.8760355441278829</v>
      </c>
    </row>
    <row r="1183" spans="2:14" x14ac:dyDescent="0.25">
      <c r="B1183" s="3" t="str">
        <f t="shared" si="36"/>
        <v>19</v>
      </c>
      <c r="C1183" s="4" t="str">
        <f>Test_Length_Start[[#This Row],[Column1]]</f>
        <v>19-Ground_Truth</v>
      </c>
      <c r="D1183" s="3">
        <f t="shared" si="37"/>
        <v>-2</v>
      </c>
      <c r="E1183" s="4">
        <f>_xlfn.NUMBERVALUE(Test_Length_Start[[#This Row],[Column2]])</f>
        <v>71.817849169930099</v>
      </c>
      <c r="F1183" s="4">
        <f>_xlfn.NUMBERVALUE(Test_Length_Start[[#This Row],[Column3]])</f>
        <v>4.1563159863967698</v>
      </c>
      <c r="G1183" s="4">
        <f>_xlfn.NUMBERVALUE(Test_Length_Start[[#This Row],[Column4]])</f>
        <v>4.7145345930302403E-2</v>
      </c>
      <c r="H1183" s="4">
        <f>_xlfn.NUMBERVALUE(Test_Length_Start[[#This Row],[Column5]])</f>
        <v>0.119374273850387</v>
      </c>
      <c r="I1183" s="4">
        <f>_xlfn.NUMBERVALUE(Test_Length_Start[[#This Row],[Column6]])</f>
        <v>1.5821152313598999E-2</v>
      </c>
      <c r="J1183" s="4">
        <f>_xlfn.NUMBERVALUE(Test_Length_Start[[#This Row],[Column7]])</f>
        <v>8.1362924434667E-2</v>
      </c>
      <c r="K1183" s="4">
        <f>_xlfn.NUMBERVALUE(Test_Length_Start[[#This Row],[Column12]])</f>
        <v>2.4026070620166098</v>
      </c>
      <c r="L1183" s="8">
        <f>_xlfn.NUMBERVALUE(Test_Length_Start[[#This Row],[Column10]])</f>
        <v>0.387245626975872</v>
      </c>
      <c r="M1183" s="4">
        <f>_xlfn.NUMBERVALUE(Test_Length_Start[[#This Row],[Column11]])</f>
        <v>0.69603041566873802</v>
      </c>
      <c r="N1183" s="8">
        <f>Tableau2[[#This Row],[Longueur manquante]]-(6-Tableau2[[#This Row],[longueur]])</f>
        <v>-1.1476535979344922</v>
      </c>
    </row>
    <row r="1184" spans="2:14" x14ac:dyDescent="0.25">
      <c r="B1184" s="3" t="str">
        <f t="shared" si="36"/>
        <v>19</v>
      </c>
      <c r="C1184" s="4" t="str">
        <f>Test_Length_Start[[#This Row],[Column1]]</f>
        <v>19-Ground_Truth</v>
      </c>
      <c r="D1184" s="3">
        <f t="shared" si="37"/>
        <v>-2</v>
      </c>
      <c r="E1184" s="4">
        <f>_xlfn.NUMBERVALUE(Test_Length_Start[[#This Row],[Column2]])</f>
        <v>54.097307774736898</v>
      </c>
      <c r="F1184" s="4">
        <f>_xlfn.NUMBERVALUE(Test_Length_Start[[#This Row],[Column3]])</f>
        <v>3.6411130598312602</v>
      </c>
      <c r="G1184" s="4">
        <f>_xlfn.NUMBERVALUE(Test_Length_Start[[#This Row],[Column4]])</f>
        <v>1.5704094077649802E-2</v>
      </c>
      <c r="H1184" s="4">
        <f>_xlfn.NUMBERVALUE(Test_Length_Start[[#This Row],[Column5]])</f>
        <v>0.10232884119016999</v>
      </c>
      <c r="I1184" s="4">
        <f>_xlfn.NUMBERVALUE(Test_Length_Start[[#This Row],[Column6]])</f>
        <v>1.2904589295333901E-2</v>
      </c>
      <c r="J1184" s="4">
        <f>_xlfn.NUMBERVALUE(Test_Length_Start[[#This Row],[Column7]])</f>
        <v>6.5467166492842302E-2</v>
      </c>
      <c r="K1184" s="4">
        <f>_xlfn.NUMBERVALUE(Test_Length_Start[[#This Row],[Column12]])</f>
        <v>2.7421548271086</v>
      </c>
      <c r="L1184" s="8">
        <f>_xlfn.NUMBERVALUE(Test_Length_Start[[#This Row],[Column10]])</f>
        <v>4.5001159683540501E-2</v>
      </c>
      <c r="M1184" s="4">
        <f>_xlfn.NUMBERVALUE(Test_Length_Start[[#This Row],[Column11]])</f>
        <v>0.50033869772691697</v>
      </c>
      <c r="N1184" s="8">
        <f>Tableau2[[#This Row],[Longueur manquante]]-(6-Tableau2[[#This Row],[longueur]])</f>
        <v>-1.8585482424418229</v>
      </c>
    </row>
    <row r="1185" spans="2:14" x14ac:dyDescent="0.25">
      <c r="B1185" s="3" t="str">
        <f t="shared" si="36"/>
        <v>19</v>
      </c>
      <c r="C1185" s="4" t="str">
        <f>Test_Length_Start[[#This Row],[Column1]]</f>
        <v>19-Ground_Truth</v>
      </c>
      <c r="D1185" s="3">
        <f t="shared" si="37"/>
        <v>-2</v>
      </c>
      <c r="E1185" s="4">
        <f>_xlfn.NUMBERVALUE(Test_Length_Start[[#This Row],[Column2]])</f>
        <v>40.607289311634702</v>
      </c>
      <c r="F1185" s="4">
        <f>_xlfn.NUMBERVALUE(Test_Length_Start[[#This Row],[Column3]])</f>
        <v>3.7295050793163398</v>
      </c>
      <c r="G1185" s="4">
        <f>_xlfn.NUMBERVALUE(Test_Length_Start[[#This Row],[Column4]])</f>
        <v>3.0169964918307701E-2</v>
      </c>
      <c r="H1185" s="4">
        <f>_xlfn.NUMBERVALUE(Test_Length_Start[[#This Row],[Column5]])</f>
        <v>0.11308012601080999</v>
      </c>
      <c r="I1185" s="4">
        <f>_xlfn.NUMBERVALUE(Test_Length_Start[[#This Row],[Column6]])</f>
        <v>1.30552896345779E-2</v>
      </c>
      <c r="J1185" s="4">
        <f>_xlfn.NUMBERVALUE(Test_Length_Start[[#This Row],[Column7]])</f>
        <v>7.9282307400172697E-2</v>
      </c>
      <c r="K1185" s="4">
        <f>_xlfn.NUMBERVALUE(Test_Length_Start[[#This Row],[Column12]])</f>
        <v>2.5883760170545398</v>
      </c>
      <c r="L1185" s="8">
        <f>_xlfn.NUMBERVALUE(Test_Length_Start[[#This Row],[Column10]])</f>
        <v>0.12330606648723801</v>
      </c>
      <c r="M1185" s="4">
        <f>_xlfn.NUMBERVALUE(Test_Length_Start[[#This Row],[Column11]])</f>
        <v>0.52449877204372497</v>
      </c>
      <c r="N1185" s="8">
        <f>Tableau2[[#This Row],[Longueur manquante]]-(6-Tableau2[[#This Row],[longueur]])</f>
        <v>-1.7459961486399354</v>
      </c>
    </row>
    <row r="1186" spans="2:14" x14ac:dyDescent="0.25">
      <c r="B1186" s="3" t="str">
        <f t="shared" si="36"/>
        <v>19</v>
      </c>
      <c r="C1186" s="4" t="str">
        <f>Test_Length_Start[[#This Row],[Column1]]</f>
        <v>19-Ground_Truth</v>
      </c>
      <c r="D1186" s="3">
        <f t="shared" si="37"/>
        <v>-2</v>
      </c>
      <c r="E1186" s="4">
        <f>_xlfn.NUMBERVALUE(Test_Length_Start[[#This Row],[Column2]])</f>
        <v>60.6275866897114</v>
      </c>
      <c r="F1186" s="4">
        <f>_xlfn.NUMBERVALUE(Test_Length_Start[[#This Row],[Column3]])</f>
        <v>3.7439506075084301</v>
      </c>
      <c r="G1186" s="4">
        <f>_xlfn.NUMBERVALUE(Test_Length_Start[[#This Row],[Column4]])</f>
        <v>2.1065658897672201E-2</v>
      </c>
      <c r="H1186" s="4">
        <f>_xlfn.NUMBERVALUE(Test_Length_Start[[#This Row],[Column5]])</f>
        <v>8.9437672110105199E-2</v>
      </c>
      <c r="I1186" s="4">
        <f>_xlfn.NUMBERVALUE(Test_Length_Start[[#This Row],[Column6]])</f>
        <v>1.6854938484110099E-2</v>
      </c>
      <c r="J1186" s="4">
        <f>_xlfn.NUMBERVALUE(Test_Length_Start[[#This Row],[Column7]])</f>
        <v>6.57738976848211E-2</v>
      </c>
      <c r="K1186" s="4">
        <f>_xlfn.NUMBERVALUE(Test_Length_Start[[#This Row],[Column12]])</f>
        <v>2.7112238400150002</v>
      </c>
      <c r="L1186" s="8">
        <f>_xlfn.NUMBERVALUE(Test_Length_Start[[#This Row],[Column10]])</f>
        <v>7.1672779524141902E-2</v>
      </c>
      <c r="M1186" s="4">
        <f>_xlfn.NUMBERVALUE(Test_Length_Start[[#This Row],[Column11]])</f>
        <v>0.49645225959109301</v>
      </c>
      <c r="N1186" s="8">
        <f>Tableau2[[#This Row],[Longueur manquante]]-(6-Tableau2[[#This Row],[longueur]])</f>
        <v>-1.7595971329004769</v>
      </c>
    </row>
    <row r="1187" spans="2:14" x14ac:dyDescent="0.25">
      <c r="B1187" s="3" t="str">
        <f t="shared" si="36"/>
        <v>19</v>
      </c>
      <c r="C1187" s="4" t="str">
        <f>Test_Length_Start[[#This Row],[Column1]]</f>
        <v>19-Ground_Truth</v>
      </c>
      <c r="D1187" s="3">
        <f t="shared" si="37"/>
        <v>-2</v>
      </c>
      <c r="E1187" s="4">
        <f>_xlfn.NUMBERVALUE(Test_Length_Start[[#This Row],[Column2]])</f>
        <v>58.546388671538601</v>
      </c>
      <c r="F1187" s="4">
        <f>_xlfn.NUMBERVALUE(Test_Length_Start[[#This Row],[Column3]])</f>
        <v>3.8620301710598999</v>
      </c>
      <c r="G1187" s="4">
        <f>_xlfn.NUMBERVALUE(Test_Length_Start[[#This Row],[Column4]])</f>
        <v>1.1426675322978599E-2</v>
      </c>
      <c r="H1187" s="4">
        <f>_xlfn.NUMBERVALUE(Test_Length_Start[[#This Row],[Column5]])</f>
        <v>8.8589538531595902E-2</v>
      </c>
      <c r="I1187" s="4">
        <f>_xlfn.NUMBERVALUE(Test_Length_Start[[#This Row],[Column6]])</f>
        <v>1.04434801646582E-2</v>
      </c>
      <c r="J1187" s="4">
        <f>_xlfn.NUMBERVALUE(Test_Length_Start[[#This Row],[Column7]])</f>
        <v>5.9235408816307698E-2</v>
      </c>
      <c r="K1187" s="4">
        <f>_xlfn.NUMBERVALUE(Test_Length_Start[[#This Row],[Column12]])</f>
        <v>2.51109610905405</v>
      </c>
      <c r="L1187" s="8">
        <f>_xlfn.NUMBERVALUE(Test_Length_Start[[#This Row],[Column10]])</f>
        <v>2.9441531596177399E-2</v>
      </c>
      <c r="M1187" s="4">
        <f>_xlfn.NUMBERVALUE(Test_Length_Start[[#This Row],[Column11]])</f>
        <v>0.53708750199661504</v>
      </c>
      <c r="N1187" s="8">
        <f>Tableau2[[#This Row],[Longueur manquante]]-(6-Tableau2[[#This Row],[longueur]])</f>
        <v>-1.6008823269434851</v>
      </c>
    </row>
    <row r="1188" spans="2:14" x14ac:dyDescent="0.25">
      <c r="B1188" s="3" t="str">
        <f t="shared" si="36"/>
        <v>19</v>
      </c>
      <c r="C1188" s="4" t="str">
        <f>Test_Length_Start[[#This Row],[Column1]]</f>
        <v>19-Ground_Truth</v>
      </c>
      <c r="D1188" s="3">
        <f t="shared" si="37"/>
        <v>-2</v>
      </c>
      <c r="E1188" s="4">
        <f>_xlfn.NUMBERVALUE(Test_Length_Start[[#This Row],[Column2]])</f>
        <v>42.545406432746503</v>
      </c>
      <c r="F1188" s="4">
        <f>_xlfn.NUMBERVALUE(Test_Length_Start[[#This Row],[Column3]])</f>
        <v>3.68406211999925</v>
      </c>
      <c r="G1188" s="4">
        <f>_xlfn.NUMBERVALUE(Test_Length_Start[[#This Row],[Column4]])</f>
        <v>2.2694929449097099E-2</v>
      </c>
      <c r="H1188" s="4">
        <f>_xlfn.NUMBERVALUE(Test_Length_Start[[#This Row],[Column5]])</f>
        <v>0.110499796560884</v>
      </c>
      <c r="I1188" s="4">
        <f>_xlfn.NUMBERVALUE(Test_Length_Start[[#This Row],[Column6]])</f>
        <v>1.5694755892170599E-2</v>
      </c>
      <c r="J1188" s="4">
        <f>_xlfn.NUMBERVALUE(Test_Length_Start[[#This Row],[Column7]])</f>
        <v>7.2643375977203495E-2</v>
      </c>
      <c r="K1188" s="4">
        <f>_xlfn.NUMBERVALUE(Test_Length_Start[[#This Row],[Column12]])</f>
        <v>2.4120050610508699</v>
      </c>
      <c r="L1188" s="8">
        <f>_xlfn.NUMBERVALUE(Test_Length_Start[[#This Row],[Column10]])</f>
        <v>7.9441646127224194E-2</v>
      </c>
      <c r="M1188" s="4">
        <f>_xlfn.NUMBERVALUE(Test_Length_Start[[#This Row],[Column11]])</f>
        <v>0.53251941290303795</v>
      </c>
      <c r="N1188" s="8">
        <f>Tableau2[[#This Row],[Longueur manquante]]-(6-Tableau2[[#This Row],[longueur]])</f>
        <v>-1.783418467097712</v>
      </c>
    </row>
    <row r="1189" spans="2:14" x14ac:dyDescent="0.25">
      <c r="B1189" s="3" t="str">
        <f t="shared" si="36"/>
        <v>19</v>
      </c>
      <c r="C1189" s="4" t="str">
        <f>Test_Length_Start[[#This Row],[Column1]]</f>
        <v>19-Ground_Truth</v>
      </c>
      <c r="D1189" s="3">
        <f t="shared" si="37"/>
        <v>-2</v>
      </c>
      <c r="E1189" s="4">
        <f>_xlfn.NUMBERVALUE(Test_Length_Start[[#This Row],[Column2]])</f>
        <v>38.328855243257202</v>
      </c>
      <c r="F1189" s="4">
        <f>_xlfn.NUMBERVALUE(Test_Length_Start[[#This Row],[Column3]])</f>
        <v>3.74465721559576</v>
      </c>
      <c r="G1189" s="4">
        <f>_xlfn.NUMBERVALUE(Test_Length_Start[[#This Row],[Column4]])</f>
        <v>3.1717002155275197E-2</v>
      </c>
      <c r="H1189" s="4">
        <f>_xlfn.NUMBERVALUE(Test_Length_Start[[#This Row],[Column5]])</f>
        <v>0.11263679929991</v>
      </c>
      <c r="I1189" s="4">
        <f>_xlfn.NUMBERVALUE(Test_Length_Start[[#This Row],[Column6]])</f>
        <v>1.1406243408935901E-2</v>
      </c>
      <c r="J1189" s="4">
        <f>_xlfn.NUMBERVALUE(Test_Length_Start[[#This Row],[Column7]])</f>
        <v>8.0412884872697696E-2</v>
      </c>
      <c r="K1189" s="4">
        <f>_xlfn.NUMBERVALUE(Test_Length_Start[[#This Row],[Column12]])</f>
        <v>2.5891548459185199</v>
      </c>
      <c r="L1189" s="8">
        <f>_xlfn.NUMBERVALUE(Test_Length_Start[[#This Row],[Column10]])</f>
        <v>0.13347841434824101</v>
      </c>
      <c r="M1189" s="4">
        <f>_xlfn.NUMBERVALUE(Test_Length_Start[[#This Row],[Column11]])</f>
        <v>0.53200287926516698</v>
      </c>
      <c r="N1189" s="8">
        <f>Tableau2[[#This Row],[Longueur manquante]]-(6-Tableau2[[#This Row],[longueur]])</f>
        <v>-1.723339905139073</v>
      </c>
    </row>
    <row r="1190" spans="2:14" x14ac:dyDescent="0.25">
      <c r="B1190" s="3" t="str">
        <f t="shared" si="36"/>
        <v>19</v>
      </c>
      <c r="C1190" s="4" t="str">
        <f>Test_Length_Start[[#This Row],[Column1]]</f>
        <v>19-Ground_Truth</v>
      </c>
      <c r="D1190" s="3">
        <f t="shared" si="37"/>
        <v>-2</v>
      </c>
      <c r="E1190" s="4">
        <f>_xlfn.NUMBERVALUE(Test_Length_Start[[#This Row],[Column2]])</f>
        <v>42.069946735827301</v>
      </c>
      <c r="F1190" s="4">
        <f>_xlfn.NUMBERVALUE(Test_Length_Start[[#This Row],[Column3]])</f>
        <v>3.6878231940202602</v>
      </c>
      <c r="G1190" s="4">
        <f>_xlfn.NUMBERVALUE(Test_Length_Start[[#This Row],[Column4]])</f>
        <v>3.8774936223792501E-2</v>
      </c>
      <c r="H1190" s="4">
        <f>_xlfn.NUMBERVALUE(Test_Length_Start[[#This Row],[Column5]])</f>
        <v>0.10737039964167</v>
      </c>
      <c r="I1190" s="4">
        <f>_xlfn.NUMBERVALUE(Test_Length_Start[[#This Row],[Column6]])</f>
        <v>2.69910443120575E-2</v>
      </c>
      <c r="J1190" s="4">
        <f>_xlfn.NUMBERVALUE(Test_Length_Start[[#This Row],[Column7]])</f>
        <v>8.3442371263368703E-2</v>
      </c>
      <c r="K1190" s="4">
        <f>_xlfn.NUMBERVALUE(Test_Length_Start[[#This Row],[Column12]])</f>
        <v>2.9583269970025801</v>
      </c>
      <c r="L1190" s="8">
        <f>_xlfn.NUMBERVALUE(Test_Length_Start[[#This Row],[Column10]])</f>
        <v>0.15152287935189299</v>
      </c>
      <c r="M1190" s="4">
        <f>_xlfn.NUMBERVALUE(Test_Length_Start[[#This Row],[Column11]])</f>
        <v>0.54930354091192402</v>
      </c>
      <c r="N1190" s="8">
        <f>Tableau2[[#This Row],[Longueur manquante]]-(6-Tableau2[[#This Row],[longueur]])</f>
        <v>-1.7628732650678158</v>
      </c>
    </row>
    <row r="1191" spans="2:14" x14ac:dyDescent="0.25">
      <c r="B1191" s="3" t="str">
        <f t="shared" si="36"/>
        <v>19</v>
      </c>
      <c r="C1191" s="4" t="str">
        <f>Test_Length_Start[[#This Row],[Column1]]</f>
        <v>19-Ground_Truth</v>
      </c>
      <c r="D1191" s="3">
        <f t="shared" si="37"/>
        <v>-2</v>
      </c>
      <c r="E1191" s="4">
        <f>_xlfn.NUMBERVALUE(Test_Length_Start[[#This Row],[Column2]])</f>
        <v>73.110327874260193</v>
      </c>
      <c r="F1191" s="4">
        <f>_xlfn.NUMBERVALUE(Test_Length_Start[[#This Row],[Column3]])</f>
        <v>3.7629759498665898</v>
      </c>
      <c r="G1191" s="4">
        <f>_xlfn.NUMBERVALUE(Test_Length_Start[[#This Row],[Column4]])</f>
        <v>1.6554344702805101E-2</v>
      </c>
      <c r="H1191" s="4">
        <f>_xlfn.NUMBERVALUE(Test_Length_Start[[#This Row],[Column5]])</f>
        <v>8.9938466203375894E-2</v>
      </c>
      <c r="I1191" s="4">
        <f>_xlfn.NUMBERVALUE(Test_Length_Start[[#This Row],[Column6]])</f>
        <v>1.45456342939167E-2</v>
      </c>
      <c r="J1191" s="4">
        <f>_xlfn.NUMBERVALUE(Test_Length_Start[[#This Row],[Column7]])</f>
        <v>6.1907217048239899E-2</v>
      </c>
      <c r="K1191" s="4">
        <f>_xlfn.NUMBERVALUE(Test_Length_Start[[#This Row],[Column12]])</f>
        <v>2.3974212850444001</v>
      </c>
      <c r="L1191" s="8">
        <f>_xlfn.NUMBERVALUE(Test_Length_Start[[#This Row],[Column10]])</f>
        <v>0.115723430527624</v>
      </c>
      <c r="M1191" s="4">
        <f>_xlfn.NUMBERVALUE(Test_Length_Start[[#This Row],[Column11]])</f>
        <v>0.50604363678888697</v>
      </c>
      <c r="N1191" s="8">
        <f>Tableau2[[#This Row],[Longueur manquante]]-(6-Tableau2[[#This Row],[longueur]])</f>
        <v>-1.7309804133445232</v>
      </c>
    </row>
    <row r="1192" spans="2:14" x14ac:dyDescent="0.25">
      <c r="B1192" s="3" t="str">
        <f t="shared" si="36"/>
        <v>19</v>
      </c>
      <c r="C1192" s="4" t="str">
        <f>Test_Length_Start[[#This Row],[Column1]]</f>
        <v>19-Ground_Truth</v>
      </c>
      <c r="D1192" s="3">
        <f t="shared" si="37"/>
        <v>-2</v>
      </c>
      <c r="E1192" s="4">
        <f>_xlfn.NUMBERVALUE(Test_Length_Start[[#This Row],[Column2]])</f>
        <v>58.767621972608801</v>
      </c>
      <c r="F1192" s="4">
        <f>_xlfn.NUMBERVALUE(Test_Length_Start[[#This Row],[Column3]])</f>
        <v>3.6182462955030501</v>
      </c>
      <c r="G1192" s="4">
        <f>_xlfn.NUMBERVALUE(Test_Length_Start[[#This Row],[Column4]])</f>
        <v>2.0998980605268999E-2</v>
      </c>
      <c r="H1192" s="4">
        <f>_xlfn.NUMBERVALUE(Test_Length_Start[[#This Row],[Column5]])</f>
        <v>0.103007136717175</v>
      </c>
      <c r="I1192" s="4">
        <f>_xlfn.NUMBERVALUE(Test_Length_Start[[#This Row],[Column6]])</f>
        <v>1.2634975459389601E-2</v>
      </c>
      <c r="J1192" s="4">
        <f>_xlfn.NUMBERVALUE(Test_Length_Start[[#This Row],[Column7]])</f>
        <v>7.3261630682755804E-2</v>
      </c>
      <c r="K1192" s="4">
        <f>_xlfn.NUMBERVALUE(Test_Length_Start[[#This Row],[Column12]])</f>
        <v>3.3239435249706699</v>
      </c>
      <c r="L1192" s="8">
        <f>_xlfn.NUMBERVALUE(Test_Length_Start[[#This Row],[Column10]])</f>
        <v>8.1846672773799894E-2</v>
      </c>
      <c r="M1192" s="4">
        <f>_xlfn.NUMBERVALUE(Test_Length_Start[[#This Row],[Column11]])</f>
        <v>0.48166861688456503</v>
      </c>
      <c r="N1192" s="8">
        <f>Tableau2[[#This Row],[Longueur manquante]]-(6-Tableau2[[#This Row],[longueur]])</f>
        <v>-1.9000850876123849</v>
      </c>
    </row>
    <row r="1193" spans="2:14" x14ac:dyDescent="0.25">
      <c r="B1193" s="3" t="str">
        <f t="shared" si="36"/>
        <v>19</v>
      </c>
      <c r="C1193" s="4" t="str">
        <f>Test_Length_Start[[#This Row],[Column1]]</f>
        <v>19-Ground_Truth</v>
      </c>
      <c r="D1193" s="3">
        <f t="shared" si="37"/>
        <v>-2</v>
      </c>
      <c r="E1193" s="4">
        <f>_xlfn.NUMBERVALUE(Test_Length_Start[[#This Row],[Column2]])</f>
        <v>46.489320219314102</v>
      </c>
      <c r="F1193" s="4">
        <f>_xlfn.NUMBERVALUE(Test_Length_Start[[#This Row],[Column3]])</f>
        <v>3.6303589279032402</v>
      </c>
      <c r="G1193" s="4">
        <f>_xlfn.NUMBERVALUE(Test_Length_Start[[#This Row],[Column4]])</f>
        <v>5.5067545116202203E-2</v>
      </c>
      <c r="H1193" s="4">
        <f>_xlfn.NUMBERVALUE(Test_Length_Start[[#This Row],[Column5]])</f>
        <v>0.121223997185819</v>
      </c>
      <c r="I1193" s="4">
        <f>_xlfn.NUMBERVALUE(Test_Length_Start[[#This Row],[Column6]])</f>
        <v>3.4513748575915298E-2</v>
      </c>
      <c r="J1193" s="4">
        <f>_xlfn.NUMBERVALUE(Test_Length_Start[[#This Row],[Column7]])</f>
        <v>0.10144429839324801</v>
      </c>
      <c r="K1193" s="4">
        <f>_xlfn.NUMBERVALUE(Test_Length_Start[[#This Row],[Column12]])</f>
        <v>2.58623733790591</v>
      </c>
      <c r="L1193" s="8">
        <f>_xlfn.NUMBERVALUE(Test_Length_Start[[#This Row],[Column10]])</f>
        <v>0.231376989899685</v>
      </c>
      <c r="M1193" s="4">
        <f>_xlfn.NUMBERVALUE(Test_Length_Start[[#This Row],[Column11]])</f>
        <v>0.56963400789191898</v>
      </c>
      <c r="N1193" s="8">
        <f>Tableau2[[#This Row],[Longueur manquante]]-(6-Tableau2[[#This Row],[longueur]])</f>
        <v>-1.8000070642048409</v>
      </c>
    </row>
    <row r="1194" spans="2:14" x14ac:dyDescent="0.25">
      <c r="B1194" s="3" t="str">
        <f t="shared" si="36"/>
        <v>19</v>
      </c>
      <c r="C1194" s="4" t="str">
        <f>Test_Length_Start[[#This Row],[Column1]]</f>
        <v>19-Ground_Truth</v>
      </c>
      <c r="D1194" s="3">
        <f t="shared" si="37"/>
        <v>-2</v>
      </c>
      <c r="E1194" s="4">
        <f>_xlfn.NUMBERVALUE(Test_Length_Start[[#This Row],[Column2]])</f>
        <v>54.513874261900099</v>
      </c>
      <c r="F1194" s="4">
        <f>_xlfn.NUMBERVALUE(Test_Length_Start[[#This Row],[Column3]])</f>
        <v>3.6885705760762102</v>
      </c>
      <c r="G1194" s="4">
        <f>_xlfn.NUMBERVALUE(Test_Length_Start[[#This Row],[Column4]])</f>
        <v>1.5349931094178201E-2</v>
      </c>
      <c r="H1194" s="4">
        <f>_xlfn.NUMBERVALUE(Test_Length_Start[[#This Row],[Column5]])</f>
        <v>0.108042253329973</v>
      </c>
      <c r="I1194" s="4">
        <f>_xlfn.NUMBERVALUE(Test_Length_Start[[#This Row],[Column6]])</f>
        <v>1.31476364231116E-2</v>
      </c>
      <c r="J1194" s="4">
        <f>_xlfn.NUMBERVALUE(Test_Length_Start[[#This Row],[Column7]])</f>
        <v>6.9477723857482895E-2</v>
      </c>
      <c r="K1194" s="4">
        <f>_xlfn.NUMBERVALUE(Test_Length_Start[[#This Row],[Column12]])</f>
        <v>2.6086042328970498</v>
      </c>
      <c r="L1194" s="8">
        <f>_xlfn.NUMBERVALUE(Test_Length_Start[[#This Row],[Column10]])</f>
        <v>4.4592798618036597E-2</v>
      </c>
      <c r="M1194" s="4">
        <f>_xlfn.NUMBERVALUE(Test_Length_Start[[#This Row],[Column11]])</f>
        <v>0.52585311981911298</v>
      </c>
      <c r="N1194" s="8">
        <f>Tableau2[[#This Row],[Longueur manquante]]-(6-Tableau2[[#This Row],[longueur]])</f>
        <v>-1.7855763041046768</v>
      </c>
    </row>
    <row r="1195" spans="2:14" x14ac:dyDescent="0.25">
      <c r="B1195" s="3" t="str">
        <f t="shared" si="36"/>
        <v>19</v>
      </c>
      <c r="C1195" s="4" t="str">
        <f>Test_Length_Start[[#This Row],[Column1]]</f>
        <v>19-Ground_Truth</v>
      </c>
      <c r="D1195" s="3">
        <f t="shared" si="37"/>
        <v>-2</v>
      </c>
      <c r="E1195" s="4">
        <f>_xlfn.NUMBERVALUE(Test_Length_Start[[#This Row],[Column2]])</f>
        <v>52.640025763569398</v>
      </c>
      <c r="F1195" s="4">
        <f>_xlfn.NUMBERVALUE(Test_Length_Start[[#This Row],[Column3]])</f>
        <v>3.6920190946849099</v>
      </c>
      <c r="G1195" s="4">
        <f>_xlfn.NUMBERVALUE(Test_Length_Start[[#This Row],[Column4]])</f>
        <v>1.92843731139168E-2</v>
      </c>
      <c r="H1195" s="4">
        <f>_xlfn.NUMBERVALUE(Test_Length_Start[[#This Row],[Column5]])</f>
        <v>0.109950639485682</v>
      </c>
      <c r="I1195" s="4">
        <f>_xlfn.NUMBERVALUE(Test_Length_Start[[#This Row],[Column6]])</f>
        <v>1.6140646646673099E-2</v>
      </c>
      <c r="J1195" s="4">
        <f>_xlfn.NUMBERVALUE(Test_Length_Start[[#This Row],[Column7]])</f>
        <v>7.1270755108375203E-2</v>
      </c>
      <c r="K1195" s="4">
        <f>_xlfn.NUMBERVALUE(Test_Length_Start[[#This Row],[Column12]])</f>
        <v>2.62524496798869</v>
      </c>
      <c r="L1195" s="8">
        <f>_xlfn.NUMBERVALUE(Test_Length_Start[[#This Row],[Column10]])</f>
        <v>6.0165741582220399E-2</v>
      </c>
      <c r="M1195" s="4">
        <f>_xlfn.NUMBERVALUE(Test_Length_Start[[#This Row],[Column11]])</f>
        <v>0.529916415947293</v>
      </c>
      <c r="N1195" s="8">
        <f>Tableau2[[#This Row],[Longueur manquante]]-(6-Tableau2[[#This Row],[longueur]])</f>
        <v>-1.778064489367797</v>
      </c>
    </row>
    <row r="1196" spans="2:14" x14ac:dyDescent="0.25">
      <c r="B1196" s="3" t="str">
        <f t="shared" si="36"/>
        <v>19</v>
      </c>
      <c r="C1196" s="4" t="str">
        <f>Test_Length_Start[[#This Row],[Column1]]</f>
        <v>19-Ground_Truth</v>
      </c>
      <c r="D1196" s="3">
        <f t="shared" si="37"/>
        <v>-2</v>
      </c>
      <c r="E1196" s="4">
        <f>_xlfn.NUMBERVALUE(Test_Length_Start[[#This Row],[Column2]])</f>
        <v>26.010336661028798</v>
      </c>
      <c r="F1196" s="4">
        <f>_xlfn.NUMBERVALUE(Test_Length_Start[[#This Row],[Column3]])</f>
        <v>3.7891144583949798</v>
      </c>
      <c r="G1196" s="4">
        <f>_xlfn.NUMBERVALUE(Test_Length_Start[[#This Row],[Column4]])</f>
        <v>6.2224607474330902E-2</v>
      </c>
      <c r="H1196" s="4">
        <f>_xlfn.NUMBERVALUE(Test_Length_Start[[#This Row],[Column5]])</f>
        <v>0.12731875278315899</v>
      </c>
      <c r="I1196" s="4">
        <f>_xlfn.NUMBERVALUE(Test_Length_Start[[#This Row],[Column6]])</f>
        <v>3.6621636434813302E-2</v>
      </c>
      <c r="J1196" s="4">
        <f>_xlfn.NUMBERVALUE(Test_Length_Start[[#This Row],[Column7]])</f>
        <v>9.6934061528772694E-2</v>
      </c>
      <c r="K1196" s="4">
        <f>_xlfn.NUMBERVALUE(Test_Length_Start[[#This Row],[Column12]])</f>
        <v>2.71258647402282</v>
      </c>
      <c r="L1196" s="8">
        <f>_xlfn.NUMBERVALUE(Test_Length_Start[[#This Row],[Column10]])</f>
        <v>0.25242490802234502</v>
      </c>
      <c r="M1196" s="4">
        <f>_xlfn.NUMBERVALUE(Test_Length_Start[[#This Row],[Column11]])</f>
        <v>0.508790231687546</v>
      </c>
      <c r="N1196" s="8">
        <f>Tableau2[[#This Row],[Longueur manquante]]-(6-Tableau2[[#This Row],[longueur]])</f>
        <v>-1.7020953099174743</v>
      </c>
    </row>
    <row r="1197" spans="2:14" x14ac:dyDescent="0.25">
      <c r="B1197" s="3" t="str">
        <f t="shared" si="36"/>
        <v>19</v>
      </c>
      <c r="C1197" s="4" t="str">
        <f>Test_Length_Start[[#This Row],[Column1]]</f>
        <v>19-Ground_Truth</v>
      </c>
      <c r="D1197" s="3">
        <f t="shared" si="37"/>
        <v>-2</v>
      </c>
      <c r="E1197" s="4">
        <f>_xlfn.NUMBERVALUE(Test_Length_Start[[#This Row],[Column2]])</f>
        <v>51.8922064132516</v>
      </c>
      <c r="F1197" s="4">
        <f>_xlfn.NUMBERVALUE(Test_Length_Start[[#This Row],[Column3]])</f>
        <v>3.9023375006350798</v>
      </c>
      <c r="G1197" s="4">
        <f>_xlfn.NUMBERVALUE(Test_Length_Start[[#This Row],[Column4]])</f>
        <v>2.3348956576288299E-2</v>
      </c>
      <c r="H1197" s="4">
        <f>_xlfn.NUMBERVALUE(Test_Length_Start[[#This Row],[Column5]])</f>
        <v>9.9281494745928303E-2</v>
      </c>
      <c r="I1197" s="4">
        <f>_xlfn.NUMBERVALUE(Test_Length_Start[[#This Row],[Column6]])</f>
        <v>1.90269685646948E-2</v>
      </c>
      <c r="J1197" s="4">
        <f>_xlfn.NUMBERVALUE(Test_Length_Start[[#This Row],[Column7]])</f>
        <v>7.0526359210330195E-2</v>
      </c>
      <c r="K1197" s="4">
        <f>_xlfn.NUMBERVALUE(Test_Length_Start[[#This Row],[Column12]])</f>
        <v>2.4771191559266299</v>
      </c>
      <c r="L1197" s="8">
        <f>_xlfn.NUMBERVALUE(Test_Length_Start[[#This Row],[Column10]])</f>
        <v>7.9041526955544505E-2</v>
      </c>
      <c r="M1197" s="4">
        <f>_xlfn.NUMBERVALUE(Test_Length_Start[[#This Row],[Column11]])</f>
        <v>0.56279104055832396</v>
      </c>
      <c r="N1197" s="8">
        <f>Tableau2[[#This Row],[Longueur manquante]]-(6-Tableau2[[#This Row],[longueur]])</f>
        <v>-1.5348714588065961</v>
      </c>
    </row>
    <row r="1198" spans="2:14" x14ac:dyDescent="0.25">
      <c r="B1198" s="3" t="str">
        <f t="shared" si="36"/>
        <v>19</v>
      </c>
      <c r="C1198" s="4" t="str">
        <f>Test_Length_Start[[#This Row],[Column1]]</f>
        <v>19-Ground_Truth</v>
      </c>
      <c r="D1198" s="3">
        <f t="shared" si="37"/>
        <v>-2</v>
      </c>
      <c r="E1198" s="4">
        <f>_xlfn.NUMBERVALUE(Test_Length_Start[[#This Row],[Column2]])</f>
        <v>61.227452397629598</v>
      </c>
      <c r="F1198" s="4">
        <f>_xlfn.NUMBERVALUE(Test_Length_Start[[#This Row],[Column3]])</f>
        <v>3.6575027782972001</v>
      </c>
      <c r="G1198" s="4">
        <f>_xlfn.NUMBERVALUE(Test_Length_Start[[#This Row],[Column4]])</f>
        <v>1.35355070324268E-2</v>
      </c>
      <c r="H1198" s="4">
        <f>_xlfn.NUMBERVALUE(Test_Length_Start[[#This Row],[Column5]])</f>
        <v>0.102356827628895</v>
      </c>
      <c r="I1198" s="4">
        <f>_xlfn.NUMBERVALUE(Test_Length_Start[[#This Row],[Column6]])</f>
        <v>1.2445492851650201E-2</v>
      </c>
      <c r="J1198" s="4">
        <f>_xlfn.NUMBERVALUE(Test_Length_Start[[#This Row],[Column7]])</f>
        <v>6.5848181014673102E-2</v>
      </c>
      <c r="K1198" s="4">
        <f>_xlfn.NUMBERVALUE(Test_Length_Start[[#This Row],[Column12]])</f>
        <v>2.3471774730132799</v>
      </c>
      <c r="L1198" s="8">
        <f>_xlfn.NUMBERVALUE(Test_Length_Start[[#This Row],[Column10]])</f>
        <v>3.9779282063641001E-2</v>
      </c>
      <c r="M1198" s="4">
        <f>_xlfn.NUMBERVALUE(Test_Length_Start[[#This Row],[Column11]])</f>
        <v>0.50351945179920898</v>
      </c>
      <c r="N1198" s="8">
        <f>Tableau2[[#This Row],[Longueur manquante]]-(6-Tableau2[[#This Row],[longueur]])</f>
        <v>-1.838977769903591</v>
      </c>
    </row>
    <row r="1199" spans="2:14" x14ac:dyDescent="0.25">
      <c r="B1199" s="3" t="str">
        <f t="shared" si="36"/>
        <v>19</v>
      </c>
      <c r="C1199" s="4" t="str">
        <f>Test_Length_Start[[#This Row],[Column1]]</f>
        <v>19-Ground_Truth</v>
      </c>
      <c r="D1199" s="3">
        <f t="shared" si="37"/>
        <v>-2</v>
      </c>
      <c r="E1199" s="4">
        <f>_xlfn.NUMBERVALUE(Test_Length_Start[[#This Row],[Column2]])</f>
        <v>61.001905779053601</v>
      </c>
      <c r="F1199" s="4">
        <f>_xlfn.NUMBERVALUE(Test_Length_Start[[#This Row],[Column3]])</f>
        <v>3.7728809371807301</v>
      </c>
      <c r="G1199" s="4">
        <f>_xlfn.NUMBERVALUE(Test_Length_Start[[#This Row],[Column4]])</f>
        <v>1.8160215006777398E-2</v>
      </c>
      <c r="H1199" s="4">
        <f>_xlfn.NUMBERVALUE(Test_Length_Start[[#This Row],[Column5]])</f>
        <v>9.5929593424752699E-2</v>
      </c>
      <c r="I1199" s="4">
        <f>_xlfn.NUMBERVALUE(Test_Length_Start[[#This Row],[Column6]])</f>
        <v>1.46649327057527E-2</v>
      </c>
      <c r="J1199" s="4">
        <f>_xlfn.NUMBERVALUE(Test_Length_Start[[#This Row],[Column7]])</f>
        <v>6.7552865221228095E-2</v>
      </c>
      <c r="K1199" s="4">
        <f>_xlfn.NUMBERVALUE(Test_Length_Start[[#This Row],[Column12]])</f>
        <v>2.4638281980296499</v>
      </c>
      <c r="L1199" s="8">
        <f>_xlfn.NUMBERVALUE(Test_Length_Start[[#This Row],[Column10]])</f>
        <v>0.119794392567193</v>
      </c>
      <c r="M1199" s="4">
        <f>_xlfn.NUMBERVALUE(Test_Length_Start[[#This Row],[Column11]])</f>
        <v>0.53160112039904694</v>
      </c>
      <c r="N1199" s="8">
        <f>Tableau2[[#This Row],[Longueur manquante]]-(6-Tableau2[[#This Row],[longueur]])</f>
        <v>-1.6955179424202229</v>
      </c>
    </row>
    <row r="1200" spans="2:14" x14ac:dyDescent="0.25">
      <c r="B1200" s="3" t="str">
        <f t="shared" si="36"/>
        <v>19</v>
      </c>
      <c r="C1200" s="4" t="str">
        <f>Test_Length_Start[[#This Row],[Column1]]</f>
        <v>19-Ground_Truth</v>
      </c>
      <c r="D1200" s="3">
        <f t="shared" si="37"/>
        <v>-2</v>
      </c>
      <c r="E1200" s="4">
        <f>_xlfn.NUMBERVALUE(Test_Length_Start[[#This Row],[Column2]])</f>
        <v>57.019193654315103</v>
      </c>
      <c r="F1200" s="4">
        <f>_xlfn.NUMBERVALUE(Test_Length_Start[[#This Row],[Column3]])</f>
        <v>3.64238247986659</v>
      </c>
      <c r="G1200" s="4">
        <f>_xlfn.NUMBERVALUE(Test_Length_Start[[#This Row],[Column4]])</f>
        <v>1.2756843889129199E-2</v>
      </c>
      <c r="H1200" s="4">
        <f>_xlfn.NUMBERVALUE(Test_Length_Start[[#This Row],[Column5]])</f>
        <v>0.105962573330506</v>
      </c>
      <c r="I1200" s="4">
        <f>_xlfn.NUMBERVALUE(Test_Length_Start[[#This Row],[Column6]])</f>
        <v>1.15662998196993E-2</v>
      </c>
      <c r="J1200" s="4">
        <f>_xlfn.NUMBERVALUE(Test_Length_Start[[#This Row],[Column7]])</f>
        <v>6.6909335488808994E-2</v>
      </c>
      <c r="K1200" s="4">
        <f>_xlfn.NUMBERVALUE(Test_Length_Start[[#This Row],[Column12]])</f>
        <v>2.4195232829079001</v>
      </c>
      <c r="L1200" s="8">
        <f>_xlfn.NUMBERVALUE(Test_Length_Start[[#This Row],[Column10]])</f>
        <v>3.3092593346578401E-2</v>
      </c>
      <c r="M1200" s="4">
        <f>_xlfn.NUMBERVALUE(Test_Length_Start[[#This Row],[Column11]])</f>
        <v>0.51735341390976097</v>
      </c>
      <c r="N1200" s="8">
        <f>Tableau2[[#This Row],[Longueur manquante]]-(6-Tableau2[[#This Row],[longueur]])</f>
        <v>-1.8402641062236489</v>
      </c>
    </row>
    <row r="1201" spans="2:14" x14ac:dyDescent="0.25">
      <c r="B1201" s="3" t="str">
        <f t="shared" si="36"/>
        <v>19</v>
      </c>
      <c r="C1201" s="4" t="str">
        <f>Test_Length_Start[[#This Row],[Column1]]</f>
        <v>19-Ground_Truth</v>
      </c>
      <c r="D1201" s="3">
        <f t="shared" si="37"/>
        <v>-2</v>
      </c>
      <c r="E1201" s="4">
        <f>_xlfn.NUMBERVALUE(Test_Length_Start[[#This Row],[Column2]])</f>
        <v>48.499711329796597</v>
      </c>
      <c r="F1201" s="4">
        <f>_xlfn.NUMBERVALUE(Test_Length_Start[[#This Row],[Column3]])</f>
        <v>3.8439515489861602</v>
      </c>
      <c r="G1201" s="4">
        <f>_xlfn.NUMBERVALUE(Test_Length_Start[[#This Row],[Column4]])</f>
        <v>2.7441352853578099E-2</v>
      </c>
      <c r="H1201" s="4">
        <f>_xlfn.NUMBERVALUE(Test_Length_Start[[#This Row],[Column5]])</f>
        <v>8.9297654198300103E-2</v>
      </c>
      <c r="I1201" s="4">
        <f>_xlfn.NUMBERVALUE(Test_Length_Start[[#This Row],[Column6]])</f>
        <v>2.1275080890665099E-2</v>
      </c>
      <c r="J1201" s="4">
        <f>_xlfn.NUMBERVALUE(Test_Length_Start[[#This Row],[Column7]])</f>
        <v>7.2047400569264994E-2</v>
      </c>
      <c r="K1201" s="4">
        <f>_xlfn.NUMBERVALUE(Test_Length_Start[[#This Row],[Column12]])</f>
        <v>2.6535051659448001</v>
      </c>
      <c r="L1201" s="8">
        <f>_xlfn.NUMBERVALUE(Test_Length_Start[[#This Row],[Column10]])</f>
        <v>8.7567906629291495E-2</v>
      </c>
      <c r="M1201" s="4">
        <f>_xlfn.NUMBERVALUE(Test_Length_Start[[#This Row],[Column11]])</f>
        <v>0.51202688134812602</v>
      </c>
      <c r="N1201" s="8">
        <f>Tableau2[[#This Row],[Longueur manquante]]-(6-Tableau2[[#This Row],[longueur]])</f>
        <v>-1.6440215696657137</v>
      </c>
    </row>
    <row r="1202" spans="2:14" x14ac:dyDescent="0.25">
      <c r="B1202" s="3" t="str">
        <f t="shared" si="36"/>
        <v>2</v>
      </c>
      <c r="C1202" s="4" t="str">
        <f>Test_Length_Start[[#This Row],[Column1]]</f>
        <v>2-Camera-0,0</v>
      </c>
      <c r="D1202" s="3">
        <f t="shared" si="37"/>
        <v>0</v>
      </c>
      <c r="E1202" s="4">
        <f>_xlfn.NUMBERVALUE(Test_Length_Start[[#This Row],[Column2]])</f>
        <v>39.434025808428203</v>
      </c>
      <c r="F1202" s="4">
        <f>_xlfn.NUMBERVALUE(Test_Length_Start[[#This Row],[Column3]])</f>
        <v>3.6795958812110001</v>
      </c>
      <c r="G1202" s="4">
        <f>_xlfn.NUMBERVALUE(Test_Length_Start[[#This Row],[Column4]])</f>
        <v>7.2984384643835698E-3</v>
      </c>
      <c r="H1202" s="4">
        <f>_xlfn.NUMBERVALUE(Test_Length_Start[[#This Row],[Column5]])</f>
        <v>7.2346992199696106E-2</v>
      </c>
      <c r="I1202" s="4">
        <f>_xlfn.NUMBERVALUE(Test_Length_Start[[#This Row],[Column6]])</f>
        <v>5.4307500849868004E-3</v>
      </c>
      <c r="J1202" s="4">
        <f>_xlfn.NUMBERVALUE(Test_Length_Start[[#This Row],[Column7]])</f>
        <v>4.33655752085704E-2</v>
      </c>
      <c r="K1202" s="4">
        <f>_xlfn.NUMBERVALUE(Test_Length_Start[[#This Row],[Column12]])</f>
        <v>2.2694832530105402</v>
      </c>
      <c r="L1202" s="8">
        <f>_xlfn.NUMBERVALUE(Test_Length_Start[[#This Row],[Column10]])</f>
        <v>2.76524033424933E-2</v>
      </c>
      <c r="M1202" s="4">
        <f>_xlfn.NUMBERVALUE(Test_Length_Start[[#This Row],[Column11]])</f>
        <v>0.38983649552528199</v>
      </c>
      <c r="N1202" s="8">
        <f>Tableau2[[#This Row],[Longueur manquante]]-(6-Tableau2[[#This Row],[longueur]])</f>
        <v>-1.9305676232637179</v>
      </c>
    </row>
    <row r="1203" spans="2:14" x14ac:dyDescent="0.25">
      <c r="B1203" s="3" t="str">
        <f t="shared" si="36"/>
        <v>2</v>
      </c>
      <c r="C1203" s="4" t="str">
        <f>Test_Length_Start[[#This Row],[Column1]]</f>
        <v>2-Camera-0,0</v>
      </c>
      <c r="D1203" s="3">
        <f t="shared" si="37"/>
        <v>0</v>
      </c>
      <c r="E1203" s="4">
        <f>_xlfn.NUMBERVALUE(Test_Length_Start[[#This Row],[Column2]])</f>
        <v>58.676882545550299</v>
      </c>
      <c r="F1203" s="4">
        <f>_xlfn.NUMBERVALUE(Test_Length_Start[[#This Row],[Column3]])</f>
        <v>3.9407067769883901</v>
      </c>
      <c r="G1203" s="4">
        <f>_xlfn.NUMBERVALUE(Test_Length_Start[[#This Row],[Column4]])</f>
        <v>3.0494062394779701E-2</v>
      </c>
      <c r="H1203" s="4">
        <f>_xlfn.NUMBERVALUE(Test_Length_Start[[#This Row],[Column5]])</f>
        <v>6.6437508338530099E-2</v>
      </c>
      <c r="I1203" s="4">
        <f>_xlfn.NUMBERVALUE(Test_Length_Start[[#This Row],[Column6]])</f>
        <v>2.09234260134003E-2</v>
      </c>
      <c r="J1203" s="4">
        <f>_xlfn.NUMBERVALUE(Test_Length_Start[[#This Row],[Column7]])</f>
        <v>5.3085108138889697E-2</v>
      </c>
      <c r="K1203" s="4">
        <f>_xlfn.NUMBERVALUE(Test_Length_Start[[#This Row],[Column12]])</f>
        <v>2.47514441504608</v>
      </c>
      <c r="L1203" s="8">
        <f>_xlfn.NUMBERVALUE(Test_Length_Start[[#This Row],[Column10]])</f>
        <v>0.104260038897473</v>
      </c>
      <c r="M1203" s="4">
        <f>_xlfn.NUMBERVALUE(Test_Length_Start[[#This Row],[Column11]])</f>
        <v>0.24860035040175499</v>
      </c>
      <c r="N1203" s="8">
        <f>Tableau2[[#This Row],[Longueur manquante]]-(6-Tableau2[[#This Row],[longueur]])</f>
        <v>-1.810692872609855</v>
      </c>
    </row>
    <row r="1204" spans="2:14" x14ac:dyDescent="0.25">
      <c r="B1204" s="3" t="str">
        <f t="shared" si="36"/>
        <v>2</v>
      </c>
      <c r="C1204" s="4" t="str">
        <f>Test_Length_Start[[#This Row],[Column1]]</f>
        <v>2-Camera-0,0</v>
      </c>
      <c r="D1204" s="3">
        <f t="shared" si="37"/>
        <v>0</v>
      </c>
      <c r="E1204" s="4">
        <f>_xlfn.NUMBERVALUE(Test_Length_Start[[#This Row],[Column2]])</f>
        <v>38.368642100914897</v>
      </c>
      <c r="F1204" s="4">
        <f>_xlfn.NUMBERVALUE(Test_Length_Start[[#This Row],[Column3]])</f>
        <v>3.6569620130093399</v>
      </c>
      <c r="G1204" s="4">
        <f>_xlfn.NUMBERVALUE(Test_Length_Start[[#This Row],[Column4]])</f>
        <v>1.9860726147546099E-2</v>
      </c>
      <c r="H1204" s="4">
        <f>_xlfn.NUMBERVALUE(Test_Length_Start[[#This Row],[Column5]])</f>
        <v>7.7943894331520006E-2</v>
      </c>
      <c r="I1204" s="4">
        <f>_xlfn.NUMBERVALUE(Test_Length_Start[[#This Row],[Column6]])</f>
        <v>1.8002569781537799E-2</v>
      </c>
      <c r="J1204" s="4">
        <f>_xlfn.NUMBERVALUE(Test_Length_Start[[#This Row],[Column7]])</f>
        <v>5.02435212596248E-2</v>
      </c>
      <c r="K1204" s="4">
        <f>_xlfn.NUMBERVALUE(Test_Length_Start[[#This Row],[Column12]])</f>
        <v>2.4543616090668299</v>
      </c>
      <c r="L1204" s="8">
        <f>_xlfn.NUMBERVALUE(Test_Length_Start[[#This Row],[Column10]])</f>
        <v>5.8989277754125297E-2</v>
      </c>
      <c r="M1204" s="4">
        <f>_xlfn.NUMBERVALUE(Test_Length_Start[[#This Row],[Column11]])</f>
        <v>0.39448890620546401</v>
      </c>
      <c r="N1204" s="8">
        <f>Tableau2[[#This Row],[Longueur manquante]]-(6-Tableau2[[#This Row],[longueur]])</f>
        <v>-1.9485490807851962</v>
      </c>
    </row>
    <row r="1205" spans="2:14" x14ac:dyDescent="0.25">
      <c r="B1205" s="3" t="str">
        <f t="shared" si="36"/>
        <v>2</v>
      </c>
      <c r="C1205" s="4" t="str">
        <f>Test_Length_Start[[#This Row],[Column1]]</f>
        <v>2-Camera-0,0</v>
      </c>
      <c r="D1205" s="3">
        <f t="shared" si="37"/>
        <v>0</v>
      </c>
      <c r="E1205" s="4">
        <f>_xlfn.NUMBERVALUE(Test_Length_Start[[#This Row],[Column2]])</f>
        <v>58.432957890538198</v>
      </c>
      <c r="F1205" s="4">
        <f>_xlfn.NUMBERVALUE(Test_Length_Start[[#This Row],[Column3]])</f>
        <v>4.1544256669725597</v>
      </c>
      <c r="G1205" s="4">
        <f>_xlfn.NUMBERVALUE(Test_Length_Start[[#This Row],[Column4]])</f>
        <v>0.123717617377992</v>
      </c>
      <c r="H1205" s="4">
        <f>_xlfn.NUMBERVALUE(Test_Length_Start[[#This Row],[Column5]])</f>
        <v>0.14497551080018201</v>
      </c>
      <c r="I1205" s="4">
        <f>_xlfn.NUMBERVALUE(Test_Length_Start[[#This Row],[Column6]])</f>
        <v>6.51050517855572E-2</v>
      </c>
      <c r="J1205" s="4">
        <f>_xlfn.NUMBERVALUE(Test_Length_Start[[#This Row],[Column7]])</f>
        <v>0.11275187325410101</v>
      </c>
      <c r="K1205" s="4">
        <f>_xlfn.NUMBERVALUE(Test_Length_Start[[#This Row],[Column12]])</f>
        <v>2.7992380609502998</v>
      </c>
      <c r="L1205" s="8">
        <f>_xlfn.NUMBERVALUE(Test_Length_Start[[#This Row],[Column10]])</f>
        <v>0.452921713836208</v>
      </c>
      <c r="M1205" s="4">
        <f>_xlfn.NUMBERVALUE(Test_Length_Start[[#This Row],[Column11]])</f>
        <v>0.45300207437859702</v>
      </c>
      <c r="N1205" s="8">
        <f>Tableau2[[#This Row],[Longueur manquante]]-(6-Tableau2[[#This Row],[longueur]])</f>
        <v>-1.3925722586488434</v>
      </c>
    </row>
    <row r="1206" spans="2:14" x14ac:dyDescent="0.25">
      <c r="B1206" s="3" t="str">
        <f t="shared" si="36"/>
        <v>2</v>
      </c>
      <c r="C1206" s="4" t="str">
        <f>Test_Length_Start[[#This Row],[Column1]]</f>
        <v>2-Camera-0,0</v>
      </c>
      <c r="D1206" s="3">
        <f t="shared" si="37"/>
        <v>0</v>
      </c>
      <c r="E1206" s="4">
        <f>_xlfn.NUMBERVALUE(Test_Length_Start[[#This Row],[Column2]])</f>
        <v>42.893433349740398</v>
      </c>
      <c r="F1206" s="4">
        <f>_xlfn.NUMBERVALUE(Test_Length_Start[[#This Row],[Column3]])</f>
        <v>3.8361320506253098</v>
      </c>
      <c r="G1206" s="4">
        <f>_xlfn.NUMBERVALUE(Test_Length_Start[[#This Row],[Column4]])</f>
        <v>1.0313842715541701E-2</v>
      </c>
      <c r="H1206" s="4">
        <f>_xlfn.NUMBERVALUE(Test_Length_Start[[#This Row],[Column5]])</f>
        <v>6.1513637193102502E-2</v>
      </c>
      <c r="I1206" s="4">
        <f>_xlfn.NUMBERVALUE(Test_Length_Start[[#This Row],[Column6]])</f>
        <v>8.3617965394045708E-3</v>
      </c>
      <c r="J1206" s="4">
        <f>_xlfn.NUMBERVALUE(Test_Length_Start[[#This Row],[Column7]])</f>
        <v>4.0430762739002597E-2</v>
      </c>
      <c r="K1206" s="4">
        <f>_xlfn.NUMBERVALUE(Test_Length_Start[[#This Row],[Column12]])</f>
        <v>2.3748189699836</v>
      </c>
      <c r="L1206" s="8">
        <f>_xlfn.NUMBERVALUE(Test_Length_Start[[#This Row],[Column10]])</f>
        <v>3.1268358876564303E-2</v>
      </c>
      <c r="M1206" s="4">
        <f>_xlfn.NUMBERVALUE(Test_Length_Start[[#This Row],[Column11]])</f>
        <v>0.26251214153942798</v>
      </c>
      <c r="N1206" s="8">
        <f>Tableau2[[#This Row],[Longueur manquante]]-(6-Tableau2[[#This Row],[longueur]])</f>
        <v>-1.9013558078352621</v>
      </c>
    </row>
    <row r="1207" spans="2:14" x14ac:dyDescent="0.25">
      <c r="B1207" s="3" t="str">
        <f t="shared" si="36"/>
        <v>2</v>
      </c>
      <c r="C1207" s="4" t="str">
        <f>Test_Length_Start[[#This Row],[Column1]]</f>
        <v>2-Camera-0,0</v>
      </c>
      <c r="D1207" s="3">
        <f t="shared" si="37"/>
        <v>0</v>
      </c>
      <c r="E1207" s="4">
        <f>_xlfn.NUMBERVALUE(Test_Length_Start[[#This Row],[Column2]])</f>
        <v>22.2871497517256</v>
      </c>
      <c r="F1207" s="4">
        <f>_xlfn.NUMBERVALUE(Test_Length_Start[[#This Row],[Column3]])</f>
        <v>4.1061138895750604</v>
      </c>
      <c r="G1207" s="4">
        <f>_xlfn.NUMBERVALUE(Test_Length_Start[[#This Row],[Column4]])</f>
        <v>5.79032419469497E-2</v>
      </c>
      <c r="H1207" s="4">
        <f>_xlfn.NUMBERVALUE(Test_Length_Start[[#This Row],[Column5]])</f>
        <v>0.116899617973271</v>
      </c>
      <c r="I1207" s="4">
        <f>_xlfn.NUMBERVALUE(Test_Length_Start[[#This Row],[Column6]])</f>
        <v>2.6819306075511098E-2</v>
      </c>
      <c r="J1207" s="4">
        <f>_xlfn.NUMBERVALUE(Test_Length_Start[[#This Row],[Column7]])</f>
        <v>8.2968586048883602E-2</v>
      </c>
      <c r="K1207" s="4">
        <f>_xlfn.NUMBERVALUE(Test_Length_Start[[#This Row],[Column12]])</f>
        <v>2.6814273849595298</v>
      </c>
      <c r="L1207" s="8">
        <f>_xlfn.NUMBERVALUE(Test_Length_Start[[#This Row],[Column10]])</f>
        <v>0.25775995256831602</v>
      </c>
      <c r="M1207" s="4">
        <f>_xlfn.NUMBERVALUE(Test_Length_Start[[#This Row],[Column11]])</f>
        <v>0.55704460789210597</v>
      </c>
      <c r="N1207" s="8">
        <f>Tableau2[[#This Row],[Longueur manquante]]-(6-Tableau2[[#This Row],[longueur]])</f>
        <v>-1.3368415025328337</v>
      </c>
    </row>
    <row r="1208" spans="2:14" x14ac:dyDescent="0.25">
      <c r="B1208" s="3" t="str">
        <f t="shared" si="36"/>
        <v>2</v>
      </c>
      <c r="C1208" s="4" t="str">
        <f>Test_Length_Start[[#This Row],[Column1]]</f>
        <v>2-Camera-0,0</v>
      </c>
      <c r="D1208" s="3">
        <f t="shared" si="37"/>
        <v>0</v>
      </c>
      <c r="E1208" s="4">
        <f>_xlfn.NUMBERVALUE(Test_Length_Start[[#This Row],[Column2]])</f>
        <v>48.496415287180298</v>
      </c>
      <c r="F1208" s="4">
        <f>_xlfn.NUMBERVALUE(Test_Length_Start[[#This Row],[Column3]])</f>
        <v>3.9467100614800201</v>
      </c>
      <c r="G1208" s="4">
        <f>_xlfn.NUMBERVALUE(Test_Length_Start[[#This Row],[Column4]])</f>
        <v>7.1213233471177197E-3</v>
      </c>
      <c r="H1208" s="4">
        <f>_xlfn.NUMBERVALUE(Test_Length_Start[[#This Row],[Column5]])</f>
        <v>5.7736857687955598E-2</v>
      </c>
      <c r="I1208" s="4">
        <f>_xlfn.NUMBERVALUE(Test_Length_Start[[#This Row],[Column6]])</f>
        <v>5.0956297700416597E-3</v>
      </c>
      <c r="J1208" s="4">
        <f>_xlfn.NUMBERVALUE(Test_Length_Start[[#This Row],[Column7]])</f>
        <v>3.7890130140788701E-2</v>
      </c>
      <c r="K1208" s="4">
        <f>_xlfn.NUMBERVALUE(Test_Length_Start[[#This Row],[Column12]])</f>
        <v>2.37284676800481</v>
      </c>
      <c r="L1208" s="8">
        <f>_xlfn.NUMBERVALUE(Test_Length_Start[[#This Row],[Column10]])</f>
        <v>2.5148112161070501E-2</v>
      </c>
      <c r="M1208" s="4">
        <f>_xlfn.NUMBERVALUE(Test_Length_Start[[#This Row],[Column11]])</f>
        <v>0.25120763391960499</v>
      </c>
      <c r="N1208" s="8">
        <f>Tableau2[[#This Row],[Longueur manquante]]-(6-Tableau2[[#This Row],[longueur]])</f>
        <v>-1.8020823046003749</v>
      </c>
    </row>
    <row r="1209" spans="2:14" x14ac:dyDescent="0.25">
      <c r="B1209" s="3" t="str">
        <f t="shared" si="36"/>
        <v>2</v>
      </c>
      <c r="C1209" s="4" t="str">
        <f>Test_Length_Start[[#This Row],[Column1]]</f>
        <v>2-Camera-0,0</v>
      </c>
      <c r="D1209" s="3">
        <f t="shared" si="37"/>
        <v>0</v>
      </c>
      <c r="E1209" s="4">
        <f>_xlfn.NUMBERVALUE(Test_Length_Start[[#This Row],[Column2]])</f>
        <v>62.451462377098103</v>
      </c>
      <c r="F1209" s="4">
        <f>_xlfn.NUMBERVALUE(Test_Length_Start[[#This Row],[Column3]])</f>
        <v>3.8732795151820598</v>
      </c>
      <c r="G1209" s="4">
        <f>_xlfn.NUMBERVALUE(Test_Length_Start[[#This Row],[Column4]])</f>
        <v>3.7425746690301499E-2</v>
      </c>
      <c r="H1209" s="4">
        <f>_xlfn.NUMBERVALUE(Test_Length_Start[[#This Row],[Column5]])</f>
        <v>7.6113514565080503E-2</v>
      </c>
      <c r="I1209" s="4">
        <f>_xlfn.NUMBERVALUE(Test_Length_Start[[#This Row],[Column6]])</f>
        <v>1.9511496206178799E-2</v>
      </c>
      <c r="J1209" s="4">
        <f>_xlfn.NUMBERVALUE(Test_Length_Start[[#This Row],[Column7]])</f>
        <v>6.6139295848242505E-2</v>
      </c>
      <c r="K1209" s="4">
        <f>_xlfn.NUMBERVALUE(Test_Length_Start[[#This Row],[Column12]])</f>
        <v>2.3952747769653699</v>
      </c>
      <c r="L1209" s="8">
        <f>_xlfn.NUMBERVALUE(Test_Length_Start[[#This Row],[Column10]])</f>
        <v>0.133897961692057</v>
      </c>
      <c r="M1209" s="4">
        <f>_xlfn.NUMBERVALUE(Test_Length_Start[[#This Row],[Column11]])</f>
        <v>0.26405933256710901</v>
      </c>
      <c r="N1209" s="8">
        <f>Tableau2[[#This Row],[Longueur manquante]]-(6-Tableau2[[#This Row],[longueur]])</f>
        <v>-1.8626611522508312</v>
      </c>
    </row>
    <row r="1210" spans="2:14" x14ac:dyDescent="0.25">
      <c r="B1210" s="3" t="str">
        <f t="shared" si="36"/>
        <v>2</v>
      </c>
      <c r="C1210" s="4" t="str">
        <f>Test_Length_Start[[#This Row],[Column1]]</f>
        <v>2-Camera-0,0</v>
      </c>
      <c r="D1210" s="3">
        <f t="shared" si="37"/>
        <v>0</v>
      </c>
      <c r="E1210" s="4">
        <f>_xlfn.NUMBERVALUE(Test_Length_Start[[#This Row],[Column2]])</f>
        <v>44.610063573256397</v>
      </c>
      <c r="F1210" s="4">
        <f>_xlfn.NUMBERVALUE(Test_Length_Start[[#This Row],[Column3]])</f>
        <v>3.8530616433065901</v>
      </c>
      <c r="G1210" s="4">
        <f>_xlfn.NUMBERVALUE(Test_Length_Start[[#This Row],[Column4]])</f>
        <v>1.2875780926129499E-2</v>
      </c>
      <c r="H1210" s="4">
        <f>_xlfn.NUMBERVALUE(Test_Length_Start[[#This Row],[Column5]])</f>
        <v>6.1873717561262698E-2</v>
      </c>
      <c r="I1210" s="4">
        <f>_xlfn.NUMBERVALUE(Test_Length_Start[[#This Row],[Column6]])</f>
        <v>1.17154006970836E-2</v>
      </c>
      <c r="J1210" s="4">
        <f>_xlfn.NUMBERVALUE(Test_Length_Start[[#This Row],[Column7]])</f>
        <v>4.1151615447644598E-2</v>
      </c>
      <c r="K1210" s="4">
        <f>_xlfn.NUMBERVALUE(Test_Length_Start[[#This Row],[Column12]])</f>
        <v>2.28258318698499</v>
      </c>
      <c r="L1210" s="8">
        <f>_xlfn.NUMBERVALUE(Test_Length_Start[[#This Row],[Column10]])</f>
        <v>3.6183370166305302E-2</v>
      </c>
      <c r="M1210" s="4">
        <f>_xlfn.NUMBERVALUE(Test_Length_Start[[#This Row],[Column11]])</f>
        <v>0.26263678424308901</v>
      </c>
      <c r="N1210" s="8">
        <f>Tableau2[[#This Row],[Longueur manquante]]-(6-Tableau2[[#This Row],[longueur]])</f>
        <v>-1.8843015724503209</v>
      </c>
    </row>
    <row r="1211" spans="2:14" x14ac:dyDescent="0.25">
      <c r="B1211" s="3" t="str">
        <f t="shared" si="36"/>
        <v>2</v>
      </c>
      <c r="C1211" s="4" t="str">
        <f>Test_Length_Start[[#This Row],[Column1]]</f>
        <v>2-Camera-0,0</v>
      </c>
      <c r="D1211" s="3">
        <f t="shared" si="37"/>
        <v>0</v>
      </c>
      <c r="E1211" s="4">
        <f>_xlfn.NUMBERVALUE(Test_Length_Start[[#This Row],[Column2]])</f>
        <v>34.651621613190599</v>
      </c>
      <c r="F1211" s="4">
        <f>_xlfn.NUMBERVALUE(Test_Length_Start[[#This Row],[Column3]])</f>
        <v>3.6342473201473098</v>
      </c>
      <c r="G1211" s="4">
        <f>_xlfn.NUMBERVALUE(Test_Length_Start[[#This Row],[Column4]])</f>
        <v>2.5535291391195501E-2</v>
      </c>
      <c r="H1211" s="4">
        <f>_xlfn.NUMBERVALUE(Test_Length_Start[[#This Row],[Column5]])</f>
        <v>7.8605271406579705E-2</v>
      </c>
      <c r="I1211" s="4">
        <f>_xlfn.NUMBERVALUE(Test_Length_Start[[#This Row],[Column6]])</f>
        <v>1.11386253450113E-2</v>
      </c>
      <c r="J1211" s="4">
        <f>_xlfn.NUMBERVALUE(Test_Length_Start[[#This Row],[Column7]])</f>
        <v>5.6630405935984403E-2</v>
      </c>
      <c r="K1211" s="4">
        <f>_xlfn.NUMBERVALUE(Test_Length_Start[[#This Row],[Column12]])</f>
        <v>2.3635830229613899</v>
      </c>
      <c r="L1211" s="8">
        <f>_xlfn.NUMBERVALUE(Test_Length_Start[[#This Row],[Column10]])</f>
        <v>9.8424201701898806E-2</v>
      </c>
      <c r="M1211" s="4">
        <f>_xlfn.NUMBERVALUE(Test_Length_Start[[#This Row],[Column11]])</f>
        <v>0.39505598300544797</v>
      </c>
      <c r="N1211" s="8">
        <f>Tableau2[[#This Row],[Longueur manquante]]-(6-Tableau2[[#This Row],[longueur]])</f>
        <v>-1.9706966968472424</v>
      </c>
    </row>
    <row r="1212" spans="2:14" x14ac:dyDescent="0.25">
      <c r="B1212" s="3" t="str">
        <f t="shared" si="36"/>
        <v>2</v>
      </c>
      <c r="C1212" s="4" t="str">
        <f>Test_Length_Start[[#This Row],[Column1]]</f>
        <v>2-Camera-0,0</v>
      </c>
      <c r="D1212" s="3">
        <f t="shared" si="37"/>
        <v>0</v>
      </c>
      <c r="E1212" s="4">
        <f>_xlfn.NUMBERVALUE(Test_Length_Start[[#This Row],[Column2]])</f>
        <v>46.0902314395451</v>
      </c>
      <c r="F1212" s="4">
        <f>_xlfn.NUMBERVALUE(Test_Length_Start[[#This Row],[Column3]])</f>
        <v>3.92605607940326</v>
      </c>
      <c r="G1212" s="4">
        <f>_xlfn.NUMBERVALUE(Test_Length_Start[[#This Row],[Column4]])</f>
        <v>1.11120981537566E-2</v>
      </c>
      <c r="H1212" s="4">
        <f>_xlfn.NUMBERVALUE(Test_Length_Start[[#This Row],[Column5]])</f>
        <v>6.0502857217214698E-2</v>
      </c>
      <c r="I1212" s="4">
        <f>_xlfn.NUMBERVALUE(Test_Length_Start[[#This Row],[Column6]])</f>
        <v>9.3136798044512904E-3</v>
      </c>
      <c r="J1212" s="4">
        <f>_xlfn.NUMBERVALUE(Test_Length_Start[[#This Row],[Column7]])</f>
        <v>3.9569305799528401E-2</v>
      </c>
      <c r="K1212" s="4">
        <f>_xlfn.NUMBERVALUE(Test_Length_Start[[#This Row],[Column12]])</f>
        <v>2.4140280259307398</v>
      </c>
      <c r="L1212" s="8">
        <f>_xlfn.NUMBERVALUE(Test_Length_Start[[#This Row],[Column10]])</f>
        <v>3.2829291439299198E-2</v>
      </c>
      <c r="M1212" s="4">
        <f>_xlfn.NUMBERVALUE(Test_Length_Start[[#This Row],[Column11]])</f>
        <v>0.24686112308936101</v>
      </c>
      <c r="N1212" s="8">
        <f>Tableau2[[#This Row],[Longueur manquante]]-(6-Tableau2[[#This Row],[longueur]])</f>
        <v>-1.8270827975073791</v>
      </c>
    </row>
    <row r="1213" spans="2:14" x14ac:dyDescent="0.25">
      <c r="B1213" s="3" t="str">
        <f t="shared" si="36"/>
        <v>2</v>
      </c>
      <c r="C1213" s="4" t="str">
        <f>Test_Length_Start[[#This Row],[Column1]]</f>
        <v>2-Camera-0,0</v>
      </c>
      <c r="D1213" s="3">
        <f t="shared" si="37"/>
        <v>0</v>
      </c>
      <c r="E1213" s="4">
        <f>_xlfn.NUMBERVALUE(Test_Length_Start[[#This Row],[Column2]])</f>
        <v>40.400213211652797</v>
      </c>
      <c r="F1213" s="4">
        <f>_xlfn.NUMBERVALUE(Test_Length_Start[[#This Row],[Column3]])</f>
        <v>3.8162734763696</v>
      </c>
      <c r="G1213" s="4">
        <f>_xlfn.NUMBERVALUE(Test_Length_Start[[#This Row],[Column4]])</f>
        <v>1.5227640399169899E-2</v>
      </c>
      <c r="H1213" s="4">
        <f>_xlfn.NUMBERVALUE(Test_Length_Start[[#This Row],[Column5]])</f>
        <v>6.4705300388304701E-2</v>
      </c>
      <c r="I1213" s="4">
        <f>_xlfn.NUMBERVALUE(Test_Length_Start[[#This Row],[Column6]])</f>
        <v>1.2024899467113701E-2</v>
      </c>
      <c r="J1213" s="4">
        <f>_xlfn.NUMBERVALUE(Test_Length_Start[[#This Row],[Column7]])</f>
        <v>4.3815471496370703E-2</v>
      </c>
      <c r="K1213" s="4">
        <f>_xlfn.NUMBERVALUE(Test_Length_Start[[#This Row],[Column12]])</f>
        <v>2.3315375329693699</v>
      </c>
      <c r="L1213" s="8">
        <f>_xlfn.NUMBERVALUE(Test_Length_Start[[#This Row],[Column10]])</f>
        <v>5.04115286016842E-2</v>
      </c>
      <c r="M1213" s="4">
        <f>_xlfn.NUMBERVALUE(Test_Length_Start[[#This Row],[Column11]])</f>
        <v>0.289061244936068</v>
      </c>
      <c r="N1213" s="8">
        <f>Tableau2[[#This Row],[Longueur manquante]]-(6-Tableau2[[#This Row],[longueur]])</f>
        <v>-1.8946652786943319</v>
      </c>
    </row>
    <row r="1214" spans="2:14" x14ac:dyDescent="0.25">
      <c r="B1214" s="3" t="str">
        <f t="shared" si="36"/>
        <v>2</v>
      </c>
      <c r="C1214" s="4" t="str">
        <f>Test_Length_Start[[#This Row],[Column1]]</f>
        <v>2-Camera-0,0</v>
      </c>
      <c r="D1214" s="3">
        <f t="shared" si="37"/>
        <v>0</v>
      </c>
      <c r="E1214" s="4">
        <f>_xlfn.NUMBERVALUE(Test_Length_Start[[#This Row],[Column2]])</f>
        <v>42.679701211260102</v>
      </c>
      <c r="F1214" s="4">
        <f>_xlfn.NUMBERVALUE(Test_Length_Start[[#This Row],[Column3]])</f>
        <v>3.9169953654821699</v>
      </c>
      <c r="G1214" s="4">
        <f>_xlfn.NUMBERVALUE(Test_Length_Start[[#This Row],[Column4]])</f>
        <v>1.4344481441970701E-2</v>
      </c>
      <c r="H1214" s="4">
        <f>_xlfn.NUMBERVALUE(Test_Length_Start[[#This Row],[Column5]])</f>
        <v>5.97690439753637E-2</v>
      </c>
      <c r="I1214" s="4">
        <f>_xlfn.NUMBERVALUE(Test_Length_Start[[#This Row],[Column6]])</f>
        <v>8.9676205483384293E-3</v>
      </c>
      <c r="J1214" s="4">
        <f>_xlfn.NUMBERVALUE(Test_Length_Start[[#This Row],[Column7]])</f>
        <v>4.1237514020900402E-2</v>
      </c>
      <c r="K1214" s="4">
        <f>_xlfn.NUMBERVALUE(Test_Length_Start[[#This Row],[Column12]])</f>
        <v>2.3333176849409898</v>
      </c>
      <c r="L1214" s="8">
        <f>_xlfn.NUMBERVALUE(Test_Length_Start[[#This Row],[Column10]])</f>
        <v>4.9423997839699703E-2</v>
      </c>
      <c r="M1214" s="4">
        <f>_xlfn.NUMBERVALUE(Test_Length_Start[[#This Row],[Column11]])</f>
        <v>0.25282745221608199</v>
      </c>
      <c r="N1214" s="8">
        <f>Tableau2[[#This Row],[Longueur manquante]]-(6-Tableau2[[#This Row],[longueur]])</f>
        <v>-1.8301771823017481</v>
      </c>
    </row>
    <row r="1215" spans="2:14" x14ac:dyDescent="0.25">
      <c r="B1215" s="3" t="str">
        <f t="shared" si="36"/>
        <v>2</v>
      </c>
      <c r="C1215" s="4" t="str">
        <f>Test_Length_Start[[#This Row],[Column1]]</f>
        <v>2-Camera-0,0</v>
      </c>
      <c r="D1215" s="3">
        <f t="shared" si="37"/>
        <v>0</v>
      </c>
      <c r="E1215" s="4">
        <f>_xlfn.NUMBERVALUE(Test_Length_Start[[#This Row],[Column2]])</f>
        <v>45.588045143558503</v>
      </c>
      <c r="F1215" s="4">
        <f>_xlfn.NUMBERVALUE(Test_Length_Start[[#This Row],[Column3]])</f>
        <v>3.8060031590048999</v>
      </c>
      <c r="G1215" s="4">
        <f>_xlfn.NUMBERVALUE(Test_Length_Start[[#This Row],[Column4]])</f>
        <v>8.2196748316857599E-3</v>
      </c>
      <c r="H1215" s="4">
        <f>_xlfn.NUMBERVALUE(Test_Length_Start[[#This Row],[Column5]])</f>
        <v>6.31293803914455E-2</v>
      </c>
      <c r="I1215" s="4">
        <f>_xlfn.NUMBERVALUE(Test_Length_Start[[#This Row],[Column6]])</f>
        <v>6.5443995707919799E-3</v>
      </c>
      <c r="J1215" s="4">
        <f>_xlfn.NUMBERVALUE(Test_Length_Start[[#This Row],[Column7]])</f>
        <v>4.0786876640214201E-2</v>
      </c>
      <c r="K1215" s="4">
        <f>_xlfn.NUMBERVALUE(Test_Length_Start[[#This Row],[Column12]])</f>
        <v>2.4850295230280599</v>
      </c>
      <c r="L1215" s="8">
        <f>_xlfn.NUMBERVALUE(Test_Length_Start[[#This Row],[Column10]])</f>
        <v>2.8389455383141401E-2</v>
      </c>
      <c r="M1215" s="4">
        <f>_xlfn.NUMBERVALUE(Test_Length_Start[[#This Row],[Column11]])</f>
        <v>0.28789379879048399</v>
      </c>
      <c r="N1215" s="8">
        <f>Tableau2[[#This Row],[Longueur manquante]]-(6-Tableau2[[#This Row],[longueur]])</f>
        <v>-1.9061030422046161</v>
      </c>
    </row>
    <row r="1216" spans="2:14" x14ac:dyDescent="0.25">
      <c r="B1216" s="3" t="str">
        <f t="shared" si="36"/>
        <v>2</v>
      </c>
      <c r="C1216" s="4" t="str">
        <f>Test_Length_Start[[#This Row],[Column1]]</f>
        <v>2-Camera-0,0</v>
      </c>
      <c r="D1216" s="3">
        <f t="shared" si="37"/>
        <v>0</v>
      </c>
      <c r="E1216" s="4">
        <f>_xlfn.NUMBERVALUE(Test_Length_Start[[#This Row],[Column2]])</f>
        <v>63.885586584943503</v>
      </c>
      <c r="F1216" s="4">
        <f>_xlfn.NUMBERVALUE(Test_Length_Start[[#This Row],[Column3]])</f>
        <v>3.9497577682161902</v>
      </c>
      <c r="G1216" s="4">
        <f>_xlfn.NUMBERVALUE(Test_Length_Start[[#This Row],[Column4]])</f>
        <v>3.6452374822049202E-2</v>
      </c>
      <c r="H1216" s="4">
        <f>_xlfn.NUMBERVALUE(Test_Length_Start[[#This Row],[Column5]])</f>
        <v>7.1951836410166101E-2</v>
      </c>
      <c r="I1216" s="4">
        <f>_xlfn.NUMBERVALUE(Test_Length_Start[[#This Row],[Column6]])</f>
        <v>1.60438402232903E-2</v>
      </c>
      <c r="J1216" s="4">
        <f>_xlfn.NUMBERVALUE(Test_Length_Start[[#This Row],[Column7]])</f>
        <v>6.17144850319351E-2</v>
      </c>
      <c r="K1216" s="4">
        <f>_xlfn.NUMBERVALUE(Test_Length_Start[[#This Row],[Column12]])</f>
        <v>2.3696645090822099</v>
      </c>
      <c r="L1216" s="8">
        <f>_xlfn.NUMBERVALUE(Test_Length_Start[[#This Row],[Column10]])</f>
        <v>0.134643622928277</v>
      </c>
      <c r="M1216" s="4">
        <f>_xlfn.NUMBERVALUE(Test_Length_Start[[#This Row],[Column11]])</f>
        <v>0.27096295625317102</v>
      </c>
      <c r="N1216" s="8">
        <f>Tableau2[[#This Row],[Longueur manquante]]-(6-Tableau2[[#This Row],[longueur]])</f>
        <v>-1.7792792755306388</v>
      </c>
    </row>
    <row r="1217" spans="2:14" x14ac:dyDescent="0.25">
      <c r="B1217" s="3" t="str">
        <f t="shared" si="36"/>
        <v>2</v>
      </c>
      <c r="C1217" s="4" t="str">
        <f>Test_Length_Start[[#This Row],[Column1]]</f>
        <v>2-Camera-0,0</v>
      </c>
      <c r="D1217" s="3">
        <f t="shared" si="37"/>
        <v>0</v>
      </c>
      <c r="E1217" s="4">
        <f>_xlfn.NUMBERVALUE(Test_Length_Start[[#This Row],[Column2]])</f>
        <v>43.038146354520798</v>
      </c>
      <c r="F1217" s="4">
        <f>_xlfn.NUMBERVALUE(Test_Length_Start[[#This Row],[Column3]])</f>
        <v>3.8214070975682302</v>
      </c>
      <c r="G1217" s="4">
        <f>_xlfn.NUMBERVALUE(Test_Length_Start[[#This Row],[Column4]])</f>
        <v>2.2036819677668198E-2</v>
      </c>
      <c r="H1217" s="4">
        <f>_xlfn.NUMBERVALUE(Test_Length_Start[[#This Row],[Column5]])</f>
        <v>6.8519923235102906E-2</v>
      </c>
      <c r="I1217" s="4">
        <f>_xlfn.NUMBERVALUE(Test_Length_Start[[#This Row],[Column6]])</f>
        <v>2.0915770102042101E-2</v>
      </c>
      <c r="J1217" s="4">
        <f>_xlfn.NUMBERVALUE(Test_Length_Start[[#This Row],[Column7]])</f>
        <v>4.7083416152091301E-2</v>
      </c>
      <c r="K1217" s="4">
        <f>_xlfn.NUMBERVALUE(Test_Length_Start[[#This Row],[Column12]])</f>
        <v>2.3394416520604802</v>
      </c>
      <c r="L1217" s="8">
        <f>_xlfn.NUMBERVALUE(Test_Length_Start[[#This Row],[Column10]])</f>
        <v>5.5326711426408298E-2</v>
      </c>
      <c r="M1217" s="4">
        <f>_xlfn.NUMBERVALUE(Test_Length_Start[[#This Row],[Column11]])</f>
        <v>0.28714614422339302</v>
      </c>
      <c r="N1217" s="8">
        <f>Tableau2[[#This Row],[Longueur manquante]]-(6-Tableau2[[#This Row],[longueur]])</f>
        <v>-1.8914467582083767</v>
      </c>
    </row>
    <row r="1218" spans="2:14" x14ac:dyDescent="0.25">
      <c r="B1218" s="3" t="str">
        <f t="shared" ref="B1218:B1281" si="38">SUBSTITUTE(LEFT(C1218,2),"-","")</f>
        <v>2</v>
      </c>
      <c r="C1218" s="4" t="str">
        <f>Test_Length_Start[[#This Row],[Column1]]</f>
        <v>2-Camera-0,0</v>
      </c>
      <c r="D1218" s="3">
        <f t="shared" ref="D1218:D1281" si="39">_xlfn.NUMBERVALUE(IFERROR(RIGHT(C1218,LEN(C1218)-SEARCH("-",C1218,5)),-0.2))*10</f>
        <v>0</v>
      </c>
      <c r="E1218" s="4">
        <f>_xlfn.NUMBERVALUE(Test_Length_Start[[#This Row],[Column2]])</f>
        <v>48.445562887985297</v>
      </c>
      <c r="F1218" s="4">
        <f>_xlfn.NUMBERVALUE(Test_Length_Start[[#This Row],[Column3]])</f>
        <v>3.95169057813747</v>
      </c>
      <c r="G1218" s="4">
        <f>_xlfn.NUMBERVALUE(Test_Length_Start[[#This Row],[Column4]])</f>
        <v>1.0134379962262499E-2</v>
      </c>
      <c r="H1218" s="4">
        <f>_xlfn.NUMBERVALUE(Test_Length_Start[[#This Row],[Column5]])</f>
        <v>5.8203868641304203E-2</v>
      </c>
      <c r="I1218" s="4">
        <f>_xlfn.NUMBERVALUE(Test_Length_Start[[#This Row],[Column6]])</f>
        <v>7.2604832626858703E-3</v>
      </c>
      <c r="J1218" s="4">
        <f>_xlfn.NUMBERVALUE(Test_Length_Start[[#This Row],[Column7]])</f>
        <v>3.9156413536012798E-2</v>
      </c>
      <c r="K1218" s="4">
        <f>_xlfn.NUMBERVALUE(Test_Length_Start[[#This Row],[Column12]])</f>
        <v>2.4700926009099899</v>
      </c>
      <c r="L1218" s="8">
        <f>_xlfn.NUMBERVALUE(Test_Length_Start[[#This Row],[Column10]])</f>
        <v>4.44910810346376E-2</v>
      </c>
      <c r="M1218" s="4">
        <f>_xlfn.NUMBERVALUE(Test_Length_Start[[#This Row],[Column11]])</f>
        <v>0.232858557579676</v>
      </c>
      <c r="N1218" s="8">
        <f>Tableau2[[#This Row],[Longueur manquante]]-(6-Tableau2[[#This Row],[longueur]])</f>
        <v>-1.815450864282854</v>
      </c>
    </row>
    <row r="1219" spans="2:14" x14ac:dyDescent="0.25">
      <c r="B1219" s="3" t="str">
        <f t="shared" si="38"/>
        <v>2</v>
      </c>
      <c r="C1219" s="4" t="str">
        <f>Test_Length_Start[[#This Row],[Column1]]</f>
        <v>2-Camera-0,0</v>
      </c>
      <c r="D1219" s="3">
        <f t="shared" si="39"/>
        <v>0</v>
      </c>
      <c r="E1219" s="4">
        <f>_xlfn.NUMBERVALUE(Test_Length_Start[[#This Row],[Column2]])</f>
        <v>46.870901418301102</v>
      </c>
      <c r="F1219" s="4">
        <f>_xlfn.NUMBERVALUE(Test_Length_Start[[#This Row],[Column3]])</f>
        <v>3.83223663739814</v>
      </c>
      <c r="G1219" s="4">
        <f>_xlfn.NUMBERVALUE(Test_Length_Start[[#This Row],[Column4]])</f>
        <v>1.4354699472654799E-2</v>
      </c>
      <c r="H1219" s="4">
        <f>_xlfn.NUMBERVALUE(Test_Length_Start[[#This Row],[Column5]])</f>
        <v>6.2724111755069603E-2</v>
      </c>
      <c r="I1219" s="4">
        <f>_xlfn.NUMBERVALUE(Test_Length_Start[[#This Row],[Column6]])</f>
        <v>9.76875756559859E-3</v>
      </c>
      <c r="J1219" s="4">
        <f>_xlfn.NUMBERVALUE(Test_Length_Start[[#This Row],[Column7]])</f>
        <v>4.3457150130034698E-2</v>
      </c>
      <c r="K1219" s="4">
        <f>_xlfn.NUMBERVALUE(Test_Length_Start[[#This Row],[Column12]])</f>
        <v>3.1765424680197598</v>
      </c>
      <c r="L1219" s="8">
        <f>_xlfn.NUMBERVALUE(Test_Length_Start[[#This Row],[Column10]])</f>
        <v>5.6732059582342502E-2</v>
      </c>
      <c r="M1219" s="4">
        <f>_xlfn.NUMBERVALUE(Test_Length_Start[[#This Row],[Column11]])</f>
        <v>0.26122413485343898</v>
      </c>
      <c r="N1219" s="8">
        <f>Tableau2[[#This Row],[Longueur manquante]]-(6-Tableau2[[#This Row],[longueur]])</f>
        <v>-1.906539227748421</v>
      </c>
    </row>
    <row r="1220" spans="2:14" x14ac:dyDescent="0.25">
      <c r="B1220" s="3" t="str">
        <f t="shared" si="38"/>
        <v>2</v>
      </c>
      <c r="C1220" s="4" t="str">
        <f>Test_Length_Start[[#This Row],[Column1]]</f>
        <v>2-Camera-0,0</v>
      </c>
      <c r="D1220" s="3">
        <f t="shared" si="39"/>
        <v>0</v>
      </c>
      <c r="E1220" s="4">
        <f>_xlfn.NUMBERVALUE(Test_Length_Start[[#This Row],[Column2]])</f>
        <v>44.618430935489798</v>
      </c>
      <c r="F1220" s="4">
        <f>_xlfn.NUMBERVALUE(Test_Length_Start[[#This Row],[Column3]])</f>
        <v>3.8109530797701199</v>
      </c>
      <c r="G1220" s="4">
        <f>_xlfn.NUMBERVALUE(Test_Length_Start[[#This Row],[Column4]])</f>
        <v>7.0987223173543104E-3</v>
      </c>
      <c r="H1220" s="4">
        <f>_xlfn.NUMBERVALUE(Test_Length_Start[[#This Row],[Column5]])</f>
        <v>6.2673647837684504E-2</v>
      </c>
      <c r="I1220" s="4">
        <f>_xlfn.NUMBERVALUE(Test_Length_Start[[#This Row],[Column6]])</f>
        <v>4.7364655490672999E-3</v>
      </c>
      <c r="J1220" s="4">
        <f>_xlfn.NUMBERVALUE(Test_Length_Start[[#This Row],[Column7]])</f>
        <v>4.0756012020514001E-2</v>
      </c>
      <c r="K1220" s="4">
        <f>_xlfn.NUMBERVALUE(Test_Length_Start[[#This Row],[Column12]])</f>
        <v>2.3547785329865198</v>
      </c>
      <c r="L1220" s="8">
        <f>_xlfn.NUMBERVALUE(Test_Length_Start[[#This Row],[Column10]])</f>
        <v>2.1969232331330801E-2</v>
      </c>
      <c r="M1220" s="4">
        <f>_xlfn.NUMBERVALUE(Test_Length_Start[[#This Row],[Column11]])</f>
        <v>0.28444339411757302</v>
      </c>
      <c r="N1220" s="8">
        <f>Tableau2[[#This Row],[Longueur manquante]]-(6-Tableau2[[#This Row],[longueur]])</f>
        <v>-1.9046035261123071</v>
      </c>
    </row>
    <row r="1221" spans="2:14" x14ac:dyDescent="0.25">
      <c r="B1221" s="3" t="str">
        <f t="shared" si="38"/>
        <v>2</v>
      </c>
      <c r="C1221" s="4" t="str">
        <f>Test_Length_Start[[#This Row],[Column1]]</f>
        <v>2-Camera-0,0</v>
      </c>
      <c r="D1221" s="3">
        <f t="shared" si="39"/>
        <v>0</v>
      </c>
      <c r="E1221" s="4">
        <f>_xlfn.NUMBERVALUE(Test_Length_Start[[#This Row],[Column2]])</f>
        <v>46.8544985324206</v>
      </c>
      <c r="F1221" s="4">
        <f>_xlfn.NUMBERVALUE(Test_Length_Start[[#This Row],[Column3]])</f>
        <v>3.87681935236869</v>
      </c>
      <c r="G1221" s="4">
        <f>_xlfn.NUMBERVALUE(Test_Length_Start[[#This Row],[Column4]])</f>
        <v>1.01771427033012E-2</v>
      </c>
      <c r="H1221" s="4">
        <f>_xlfn.NUMBERVALUE(Test_Length_Start[[#This Row],[Column5]])</f>
        <v>6.19936209751649E-2</v>
      </c>
      <c r="I1221" s="4">
        <f>_xlfn.NUMBERVALUE(Test_Length_Start[[#This Row],[Column6]])</f>
        <v>6.8850018587096103E-3</v>
      </c>
      <c r="J1221" s="4">
        <f>_xlfn.NUMBERVALUE(Test_Length_Start[[#This Row],[Column7]])</f>
        <v>4.2479178791122299E-2</v>
      </c>
      <c r="K1221" s="4">
        <f>_xlfn.NUMBERVALUE(Test_Length_Start[[#This Row],[Column12]])</f>
        <v>2.2718121430370899</v>
      </c>
      <c r="L1221" s="8">
        <f>_xlfn.NUMBERVALUE(Test_Length_Start[[#This Row],[Column10]])</f>
        <v>5.2009898353328698E-2</v>
      </c>
      <c r="M1221" s="4">
        <f>_xlfn.NUMBERVALUE(Test_Length_Start[[#This Row],[Column11]])</f>
        <v>0.26608591357542799</v>
      </c>
      <c r="N1221" s="8">
        <f>Tableau2[[#This Row],[Longueur manquante]]-(6-Tableau2[[#This Row],[longueur]])</f>
        <v>-1.8570947340558819</v>
      </c>
    </row>
    <row r="1222" spans="2:14" x14ac:dyDescent="0.25">
      <c r="B1222" s="3" t="str">
        <f t="shared" si="38"/>
        <v>2</v>
      </c>
      <c r="C1222" s="4" t="str">
        <f>Test_Length_Start[[#This Row],[Column1]]</f>
        <v>2-Camera-0,05</v>
      </c>
      <c r="D1222" s="3">
        <f t="shared" si="39"/>
        <v>0.5</v>
      </c>
      <c r="E1222" s="4">
        <f>_xlfn.NUMBERVALUE(Test_Length_Start[[#This Row],[Column2]])</f>
        <v>41.280041505286398</v>
      </c>
      <c r="F1222" s="4">
        <f>_xlfn.NUMBERVALUE(Test_Length_Start[[#This Row],[Column3]])</f>
        <v>3.8079103601677802</v>
      </c>
      <c r="G1222" s="4">
        <f>_xlfn.NUMBERVALUE(Test_Length_Start[[#This Row],[Column4]])</f>
        <v>4.9838235954283099E-2</v>
      </c>
      <c r="H1222" s="4">
        <f>_xlfn.NUMBERVALUE(Test_Length_Start[[#This Row],[Column5]])</f>
        <v>8.9526912388773805E-2</v>
      </c>
      <c r="I1222" s="4">
        <f>_xlfn.NUMBERVALUE(Test_Length_Start[[#This Row],[Column6]])</f>
        <v>2.93865400396227E-2</v>
      </c>
      <c r="J1222" s="4">
        <f>_xlfn.NUMBERVALUE(Test_Length_Start[[#This Row],[Column7]])</f>
        <v>8.3747113346261406E-2</v>
      </c>
      <c r="K1222" s="4">
        <f>_xlfn.NUMBERVALUE(Test_Length_Start[[#This Row],[Column12]])</f>
        <v>7.6960834430064997</v>
      </c>
      <c r="L1222" s="8">
        <f>_xlfn.NUMBERVALUE(Test_Length_Start[[#This Row],[Column10]])</f>
        <v>0.16792257039358399</v>
      </c>
      <c r="M1222" s="4">
        <f>_xlfn.NUMBERVALUE(Test_Length_Start[[#This Row],[Column11]])</f>
        <v>0.299662779382736</v>
      </c>
      <c r="N1222" s="8">
        <f>Tableau2[[#This Row],[Longueur manquante]]-(6-Tableau2[[#This Row],[longueur]])</f>
        <v>-1.8924268604494838</v>
      </c>
    </row>
    <row r="1223" spans="2:14" x14ac:dyDescent="0.25">
      <c r="B1223" s="3" t="str">
        <f t="shared" si="38"/>
        <v>2</v>
      </c>
      <c r="C1223" s="4" t="str">
        <f>Test_Length_Start[[#This Row],[Column1]]</f>
        <v>2-Camera-0,05</v>
      </c>
      <c r="D1223" s="3">
        <f t="shared" si="39"/>
        <v>0.5</v>
      </c>
      <c r="E1223" s="4">
        <f>_xlfn.NUMBERVALUE(Test_Length_Start[[#This Row],[Column2]])</f>
        <v>56.949145944346299</v>
      </c>
      <c r="F1223" s="4">
        <f>_xlfn.NUMBERVALUE(Test_Length_Start[[#This Row],[Column3]])</f>
        <v>4.1410649874704299</v>
      </c>
      <c r="G1223" s="4">
        <f>_xlfn.NUMBERVALUE(Test_Length_Start[[#This Row],[Column4]])</f>
        <v>5.39285129605626E-2</v>
      </c>
      <c r="H1223" s="4">
        <f>_xlfn.NUMBERVALUE(Test_Length_Start[[#This Row],[Column5]])</f>
        <v>9.8430093230396601E-2</v>
      </c>
      <c r="I1223" s="4">
        <f>_xlfn.NUMBERVALUE(Test_Length_Start[[#This Row],[Column6]])</f>
        <v>2.69891672165887E-2</v>
      </c>
      <c r="J1223" s="4">
        <f>_xlfn.NUMBERVALUE(Test_Length_Start[[#This Row],[Column7]])</f>
        <v>7.0101947291654795E-2</v>
      </c>
      <c r="K1223" s="4">
        <f>_xlfn.NUMBERVALUE(Test_Length_Start[[#This Row],[Column12]])</f>
        <v>7.7691866409732002</v>
      </c>
      <c r="L1223" s="8">
        <f>_xlfn.NUMBERVALUE(Test_Length_Start[[#This Row],[Column10]])</f>
        <v>0.45425172981975498</v>
      </c>
      <c r="M1223" s="4">
        <f>_xlfn.NUMBERVALUE(Test_Length_Start[[#This Row],[Column11]])</f>
        <v>0.50005089465155494</v>
      </c>
      <c r="N1223" s="8">
        <f>Tableau2[[#This Row],[Longueur manquante]]-(6-Tableau2[[#This Row],[longueur]])</f>
        <v>-1.3588841178780151</v>
      </c>
    </row>
    <row r="1224" spans="2:14" x14ac:dyDescent="0.25">
      <c r="B1224" s="3" t="str">
        <f t="shared" si="38"/>
        <v>2</v>
      </c>
      <c r="C1224" s="4" t="str">
        <f>Test_Length_Start[[#This Row],[Column1]]</f>
        <v>2-Camera-0,05</v>
      </c>
      <c r="D1224" s="3">
        <f t="shared" si="39"/>
        <v>0.5</v>
      </c>
      <c r="E1224" s="4">
        <f>_xlfn.NUMBERVALUE(Test_Length_Start[[#This Row],[Column2]])</f>
        <v>34.072591683628502</v>
      </c>
      <c r="F1224" s="4">
        <f>_xlfn.NUMBERVALUE(Test_Length_Start[[#This Row],[Column3]])</f>
        <v>3.64175683842286</v>
      </c>
      <c r="G1224" s="4">
        <f>_xlfn.NUMBERVALUE(Test_Length_Start[[#This Row],[Column4]])</f>
        <v>7.5044164416452203E-2</v>
      </c>
      <c r="H1224" s="4">
        <f>_xlfn.NUMBERVALUE(Test_Length_Start[[#This Row],[Column5]])</f>
        <v>0.116823780969602</v>
      </c>
      <c r="I1224" s="4">
        <f>_xlfn.NUMBERVALUE(Test_Length_Start[[#This Row],[Column6]])</f>
        <v>6.7160158514846593E-2</v>
      </c>
      <c r="J1224" s="4">
        <f>_xlfn.NUMBERVALUE(Test_Length_Start[[#This Row],[Column7]])</f>
        <v>0.11135266577758</v>
      </c>
      <c r="K1224" s="4">
        <f>_xlfn.NUMBERVALUE(Test_Length_Start[[#This Row],[Column12]])</f>
        <v>7.5199758119415403</v>
      </c>
      <c r="L1224" s="8">
        <f>_xlfn.NUMBERVALUE(Test_Length_Start[[#This Row],[Column10]])</f>
        <v>0.17163588416905301</v>
      </c>
      <c r="M1224" s="4">
        <f>_xlfn.NUMBERVALUE(Test_Length_Start[[#This Row],[Column11]])</f>
        <v>0.40714108367261997</v>
      </c>
      <c r="N1224" s="8">
        <f>Tableau2[[#This Row],[Longueur manquante]]-(6-Tableau2[[#This Row],[longueur]])</f>
        <v>-1.9511020779045201</v>
      </c>
    </row>
    <row r="1225" spans="2:14" x14ac:dyDescent="0.25">
      <c r="B1225" s="3" t="str">
        <f t="shared" si="38"/>
        <v>2</v>
      </c>
      <c r="C1225" s="4" t="str">
        <f>Test_Length_Start[[#This Row],[Column1]]</f>
        <v>2-Camera-0,05</v>
      </c>
      <c r="D1225" s="3">
        <f t="shared" si="39"/>
        <v>0.5</v>
      </c>
      <c r="E1225" s="4">
        <f>_xlfn.NUMBERVALUE(Test_Length_Start[[#This Row],[Column2]])</f>
        <v>43.633044984134798</v>
      </c>
      <c r="F1225" s="4">
        <f>_xlfn.NUMBERVALUE(Test_Length_Start[[#This Row],[Column3]])</f>
        <v>3.98937188880975</v>
      </c>
      <c r="G1225" s="4">
        <f>_xlfn.NUMBERVALUE(Test_Length_Start[[#This Row],[Column4]])</f>
        <v>8.2318735322918099E-2</v>
      </c>
      <c r="H1225" s="4">
        <f>_xlfn.NUMBERVALUE(Test_Length_Start[[#This Row],[Column5]])</f>
        <v>0.118085510529247</v>
      </c>
      <c r="I1225" s="4">
        <f>_xlfn.NUMBERVALUE(Test_Length_Start[[#This Row],[Column6]])</f>
        <v>5.7949360130513897E-2</v>
      </c>
      <c r="J1225" s="4">
        <f>_xlfn.NUMBERVALUE(Test_Length_Start[[#This Row],[Column7]])</f>
        <v>0.105113614292244</v>
      </c>
      <c r="K1225" s="4">
        <f>_xlfn.NUMBERVALUE(Test_Length_Start[[#This Row],[Column12]])</f>
        <v>7.3231723669450703</v>
      </c>
      <c r="L1225" s="8">
        <f>_xlfn.NUMBERVALUE(Test_Length_Start[[#This Row],[Column10]])</f>
        <v>0.29406521446588502</v>
      </c>
      <c r="M1225" s="4">
        <f>_xlfn.NUMBERVALUE(Test_Length_Start[[#This Row],[Column11]])</f>
        <v>0.39290160811889902</v>
      </c>
      <c r="N1225" s="8">
        <f>Tableau2[[#This Row],[Longueur manquante]]-(6-Tableau2[[#This Row],[longueur]])</f>
        <v>-1.617726503071351</v>
      </c>
    </row>
    <row r="1226" spans="2:14" x14ac:dyDescent="0.25">
      <c r="B1226" s="3" t="str">
        <f t="shared" si="38"/>
        <v>2</v>
      </c>
      <c r="C1226" s="4" t="str">
        <f>Test_Length_Start[[#This Row],[Column1]]</f>
        <v>2-Camera-0,05</v>
      </c>
      <c r="D1226" s="3">
        <f t="shared" si="39"/>
        <v>0.5</v>
      </c>
      <c r="E1226" s="4">
        <f>_xlfn.NUMBERVALUE(Test_Length_Start[[#This Row],[Column2]])</f>
        <v>68.9050428621332</v>
      </c>
      <c r="F1226" s="4">
        <f>_xlfn.NUMBERVALUE(Test_Length_Start[[#This Row],[Column3]])</f>
        <v>4.1373614661664702</v>
      </c>
      <c r="G1226" s="4">
        <f>_xlfn.NUMBERVALUE(Test_Length_Start[[#This Row],[Column4]])</f>
        <v>5.7838836352730898E-2</v>
      </c>
      <c r="H1226" s="4">
        <f>_xlfn.NUMBERVALUE(Test_Length_Start[[#This Row],[Column5]])</f>
        <v>0.104238129114894</v>
      </c>
      <c r="I1226" s="4">
        <f>_xlfn.NUMBERVALUE(Test_Length_Start[[#This Row],[Column6]])</f>
        <v>3.96831581784532E-2</v>
      </c>
      <c r="J1226" s="4">
        <f>_xlfn.NUMBERVALUE(Test_Length_Start[[#This Row],[Column7]])</f>
        <v>8.7884536344477501E-2</v>
      </c>
      <c r="K1226" s="4">
        <f>_xlfn.NUMBERVALUE(Test_Length_Start[[#This Row],[Column12]])</f>
        <v>7.6843797970796004</v>
      </c>
      <c r="L1226" s="8">
        <f>_xlfn.NUMBERVALUE(Test_Length_Start[[#This Row],[Column10]])</f>
        <v>0.418904644615957</v>
      </c>
      <c r="M1226" s="4">
        <f>_xlfn.NUMBERVALUE(Test_Length_Start[[#This Row],[Column11]])</f>
        <v>0.51236379490453199</v>
      </c>
      <c r="N1226" s="8">
        <f>Tableau2[[#This Row],[Longueur manquante]]-(6-Tableau2[[#This Row],[longueur]])</f>
        <v>-1.3502747389289977</v>
      </c>
    </row>
    <row r="1227" spans="2:14" x14ac:dyDescent="0.25">
      <c r="B1227" s="3" t="str">
        <f t="shared" si="38"/>
        <v>2</v>
      </c>
      <c r="C1227" s="4" t="str">
        <f>Test_Length_Start[[#This Row],[Column1]]</f>
        <v>2-Camera-0,05</v>
      </c>
      <c r="D1227" s="3">
        <f t="shared" si="39"/>
        <v>0.5</v>
      </c>
      <c r="E1227" s="4">
        <f>_xlfn.NUMBERVALUE(Test_Length_Start[[#This Row],[Column2]])</f>
        <v>38.717288870659999</v>
      </c>
      <c r="F1227" s="4">
        <f>_xlfn.NUMBERVALUE(Test_Length_Start[[#This Row],[Column3]])</f>
        <v>3.8705247309743398</v>
      </c>
      <c r="G1227" s="4">
        <f>_xlfn.NUMBERVALUE(Test_Length_Start[[#This Row],[Column4]])</f>
        <v>4.9978683701249797E-2</v>
      </c>
      <c r="H1227" s="4">
        <f>_xlfn.NUMBERVALUE(Test_Length_Start[[#This Row],[Column5]])</f>
        <v>9.2320600848548401E-2</v>
      </c>
      <c r="I1227" s="4">
        <f>_xlfn.NUMBERVALUE(Test_Length_Start[[#This Row],[Column6]])</f>
        <v>3.8786594452817402E-2</v>
      </c>
      <c r="J1227" s="4">
        <f>_xlfn.NUMBERVALUE(Test_Length_Start[[#This Row],[Column7]])</f>
        <v>8.6032725545437894E-2</v>
      </c>
      <c r="K1227" s="4">
        <f>_xlfn.NUMBERVALUE(Test_Length_Start[[#This Row],[Column12]])</f>
        <v>7.5710084739839596</v>
      </c>
      <c r="L1227" s="8">
        <f>_xlfn.NUMBERVALUE(Test_Length_Start[[#This Row],[Column10]])</f>
        <v>0.14901097290854301</v>
      </c>
      <c r="M1227" s="4">
        <f>_xlfn.NUMBERVALUE(Test_Length_Start[[#This Row],[Column11]])</f>
        <v>0.31836096489893201</v>
      </c>
      <c r="N1227" s="8">
        <f>Tableau2[[#This Row],[Longueur manquante]]-(6-Tableau2[[#This Row],[longueur]])</f>
        <v>-1.8111143041267281</v>
      </c>
    </row>
    <row r="1228" spans="2:14" x14ac:dyDescent="0.25">
      <c r="B1228" s="3" t="str">
        <f t="shared" si="38"/>
        <v>2</v>
      </c>
      <c r="C1228" s="4" t="str">
        <f>Test_Length_Start[[#This Row],[Column1]]</f>
        <v>2-Camera-0,05</v>
      </c>
      <c r="D1228" s="3">
        <f t="shared" si="39"/>
        <v>0.5</v>
      </c>
      <c r="E1228" s="4">
        <f>_xlfn.NUMBERVALUE(Test_Length_Start[[#This Row],[Column2]])</f>
        <v>65.551310592458606</v>
      </c>
      <c r="F1228" s="4">
        <f>_xlfn.NUMBERVALUE(Test_Length_Start[[#This Row],[Column3]])</f>
        <v>3.8156772221113</v>
      </c>
      <c r="G1228" s="4">
        <f>_xlfn.NUMBERVALUE(Test_Length_Start[[#This Row],[Column4]])</f>
        <v>7.6695610876413106E-2</v>
      </c>
      <c r="H1228" s="4">
        <f>_xlfn.NUMBERVALUE(Test_Length_Start[[#This Row],[Column5]])</f>
        <v>0.14949400049661499</v>
      </c>
      <c r="I1228" s="4">
        <f>_xlfn.NUMBERVALUE(Test_Length_Start[[#This Row],[Column6]])</f>
        <v>5.8325248596413498E-2</v>
      </c>
      <c r="J1228" s="4">
        <f>_xlfn.NUMBERVALUE(Test_Length_Start[[#This Row],[Column7]])</f>
        <v>0.122224761890472</v>
      </c>
      <c r="K1228" s="4">
        <f>_xlfn.NUMBERVALUE(Test_Length_Start[[#This Row],[Column12]])</f>
        <v>7.7297899399418304</v>
      </c>
      <c r="L1228" s="8">
        <f>_xlfn.NUMBERVALUE(Test_Length_Start[[#This Row],[Column10]])</f>
        <v>0.45762670806337302</v>
      </c>
      <c r="M1228" s="4">
        <f>_xlfn.NUMBERVALUE(Test_Length_Start[[#This Row],[Column11]])</f>
        <v>0.58842680610342701</v>
      </c>
      <c r="N1228" s="8">
        <f>Tableau2[[#This Row],[Longueur manquante]]-(6-Tableau2[[#This Row],[longueur]])</f>
        <v>-1.595895971785273</v>
      </c>
    </row>
    <row r="1229" spans="2:14" x14ac:dyDescent="0.25">
      <c r="B1229" s="3" t="str">
        <f t="shared" si="38"/>
        <v>2</v>
      </c>
      <c r="C1229" s="4" t="str">
        <f>Test_Length_Start[[#This Row],[Column1]]</f>
        <v>2-Camera-0,05</v>
      </c>
      <c r="D1229" s="3">
        <f t="shared" si="39"/>
        <v>0.5</v>
      </c>
      <c r="E1229" s="4">
        <f>_xlfn.NUMBERVALUE(Test_Length_Start[[#This Row],[Column2]])</f>
        <v>71.024844986066697</v>
      </c>
      <c r="F1229" s="4">
        <f>_xlfn.NUMBERVALUE(Test_Length_Start[[#This Row],[Column3]])</f>
        <v>3.7994833798760301</v>
      </c>
      <c r="G1229" s="4">
        <f>_xlfn.NUMBERVALUE(Test_Length_Start[[#This Row],[Column4]])</f>
        <v>0.12699069985690301</v>
      </c>
      <c r="H1229" s="4">
        <f>_xlfn.NUMBERVALUE(Test_Length_Start[[#This Row],[Column5]])</f>
        <v>0.15911531844257901</v>
      </c>
      <c r="I1229" s="4">
        <f>_xlfn.NUMBERVALUE(Test_Length_Start[[#This Row],[Column6]])</f>
        <v>7.4536455450626496E-2</v>
      </c>
      <c r="J1229" s="4">
        <f>_xlfn.NUMBERVALUE(Test_Length_Start[[#This Row],[Column7]])</f>
        <v>0.12816775631434299</v>
      </c>
      <c r="K1229" s="4">
        <f>_xlfn.NUMBERVALUE(Test_Length_Start[[#This Row],[Column12]])</f>
        <v>7.3000069259432996</v>
      </c>
      <c r="L1229" s="8">
        <f>_xlfn.NUMBERVALUE(Test_Length_Start[[#This Row],[Column10]])</f>
        <v>0.44037501861127099</v>
      </c>
      <c r="M1229" s="4">
        <f>_xlfn.NUMBERVALUE(Test_Length_Start[[#This Row],[Column11]])</f>
        <v>0.48538313902725</v>
      </c>
      <c r="N1229" s="8">
        <f>Tableau2[[#This Row],[Longueur manquante]]-(6-Tableau2[[#This Row],[longueur]])</f>
        <v>-1.7151334810967198</v>
      </c>
    </row>
    <row r="1230" spans="2:14" x14ac:dyDescent="0.25">
      <c r="B1230" s="3" t="str">
        <f t="shared" si="38"/>
        <v>2</v>
      </c>
      <c r="C1230" s="4" t="str">
        <f>Test_Length_Start[[#This Row],[Column1]]</f>
        <v>2-Camera-0,05</v>
      </c>
      <c r="D1230" s="3">
        <f t="shared" si="39"/>
        <v>0.5</v>
      </c>
      <c r="E1230" s="4">
        <f>_xlfn.NUMBERVALUE(Test_Length_Start[[#This Row],[Column2]])</f>
        <v>59.694403729673901</v>
      </c>
      <c r="F1230" s="4">
        <f>_xlfn.NUMBERVALUE(Test_Length_Start[[#This Row],[Column3]])</f>
        <v>3.8823471510643999</v>
      </c>
      <c r="G1230" s="4">
        <f>_xlfn.NUMBERVALUE(Test_Length_Start[[#This Row],[Column4]])</f>
        <v>6.9401776800178006E-2</v>
      </c>
      <c r="H1230" s="4">
        <f>_xlfn.NUMBERVALUE(Test_Length_Start[[#This Row],[Column5]])</f>
        <v>0.11288921087686</v>
      </c>
      <c r="I1230" s="4">
        <f>_xlfn.NUMBERVALUE(Test_Length_Start[[#This Row],[Column6]])</f>
        <v>5.4355410010025001E-2</v>
      </c>
      <c r="J1230" s="4">
        <f>_xlfn.NUMBERVALUE(Test_Length_Start[[#This Row],[Column7]])</f>
        <v>0.109082157265686</v>
      </c>
      <c r="K1230" s="4">
        <f>_xlfn.NUMBERVALUE(Test_Length_Start[[#This Row],[Column12]])</f>
        <v>8.0558541450882295</v>
      </c>
      <c r="L1230" s="8">
        <f>_xlfn.NUMBERVALUE(Test_Length_Start[[#This Row],[Column10]])</f>
        <v>0.20524045776498601</v>
      </c>
      <c r="M1230" s="4">
        <f>_xlfn.NUMBERVALUE(Test_Length_Start[[#This Row],[Column11]])</f>
        <v>0.369636389955322</v>
      </c>
      <c r="N1230" s="8">
        <f>Tableau2[[#This Row],[Longueur manquante]]-(6-Tableau2[[#This Row],[longueur]])</f>
        <v>-1.748016458980278</v>
      </c>
    </row>
    <row r="1231" spans="2:14" x14ac:dyDescent="0.25">
      <c r="B1231" s="3" t="str">
        <f t="shared" si="38"/>
        <v>2</v>
      </c>
      <c r="C1231" s="4" t="str">
        <f>Test_Length_Start[[#This Row],[Column1]]</f>
        <v>2-Camera-0,05</v>
      </c>
      <c r="D1231" s="3">
        <f t="shared" si="39"/>
        <v>0.5</v>
      </c>
      <c r="E1231" s="4">
        <f>_xlfn.NUMBERVALUE(Test_Length_Start[[#This Row],[Column2]])</f>
        <v>43.646012398370701</v>
      </c>
      <c r="F1231" s="4">
        <f>_xlfn.NUMBERVALUE(Test_Length_Start[[#This Row],[Column3]])</f>
        <v>3.8193936488933802</v>
      </c>
      <c r="G1231" s="4">
        <f>_xlfn.NUMBERVALUE(Test_Length_Start[[#This Row],[Column4]])</f>
        <v>4.1295603806927303E-2</v>
      </c>
      <c r="H1231" s="4">
        <f>_xlfn.NUMBERVALUE(Test_Length_Start[[#This Row],[Column5]])</f>
        <v>8.2924023373950606E-2</v>
      </c>
      <c r="I1231" s="4">
        <f>_xlfn.NUMBERVALUE(Test_Length_Start[[#This Row],[Column6]])</f>
        <v>3.7811544646220198E-2</v>
      </c>
      <c r="J1231" s="4">
        <f>_xlfn.NUMBERVALUE(Test_Length_Start[[#This Row],[Column7]])</f>
        <v>7.3694841050141194E-2</v>
      </c>
      <c r="K1231" s="4">
        <f>_xlfn.NUMBERVALUE(Test_Length_Start[[#This Row],[Column12]])</f>
        <v>8.0841715009882993</v>
      </c>
      <c r="L1231" s="8">
        <f>_xlfn.NUMBERVALUE(Test_Length_Start[[#This Row],[Column10]])</f>
        <v>0.105031145169248</v>
      </c>
      <c r="M1231" s="4">
        <f>_xlfn.NUMBERVALUE(Test_Length_Start[[#This Row],[Column11]])</f>
        <v>0.319130209092918</v>
      </c>
      <c r="N1231" s="8">
        <f>Tableau2[[#This Row],[Longueur manquante]]-(6-Tableau2[[#This Row],[longueur]])</f>
        <v>-1.8614761420137018</v>
      </c>
    </row>
    <row r="1232" spans="2:14" x14ac:dyDescent="0.25">
      <c r="B1232" s="3" t="str">
        <f t="shared" si="38"/>
        <v>2</v>
      </c>
      <c r="C1232" s="4" t="str">
        <f>Test_Length_Start[[#This Row],[Column1]]</f>
        <v>2-Camera-0,05</v>
      </c>
      <c r="D1232" s="3">
        <f t="shared" si="39"/>
        <v>0.5</v>
      </c>
      <c r="E1232" s="4">
        <f>_xlfn.NUMBERVALUE(Test_Length_Start[[#This Row],[Column2]])</f>
        <v>52.548859321395199</v>
      </c>
      <c r="F1232" s="4">
        <f>_xlfn.NUMBERVALUE(Test_Length_Start[[#This Row],[Column3]])</f>
        <v>3.98453655100074</v>
      </c>
      <c r="G1232" s="4">
        <f>_xlfn.NUMBERVALUE(Test_Length_Start[[#This Row],[Column4]])</f>
        <v>5.7496068214119699E-2</v>
      </c>
      <c r="H1232" s="4">
        <f>_xlfn.NUMBERVALUE(Test_Length_Start[[#This Row],[Column5]])</f>
        <v>9.4810094726643104E-2</v>
      </c>
      <c r="I1232" s="4">
        <f>_xlfn.NUMBERVALUE(Test_Length_Start[[#This Row],[Column6]])</f>
        <v>3.8846334299237097E-2</v>
      </c>
      <c r="J1232" s="4">
        <f>_xlfn.NUMBERVALUE(Test_Length_Start[[#This Row],[Column7]])</f>
        <v>9.0494172654903907E-2</v>
      </c>
      <c r="K1232" s="4">
        <f>_xlfn.NUMBERVALUE(Test_Length_Start[[#This Row],[Column12]])</f>
        <v>7.8814176390878803</v>
      </c>
      <c r="L1232" s="8">
        <f>_xlfn.NUMBERVALUE(Test_Length_Start[[#This Row],[Column10]])</f>
        <v>0.17416760574918699</v>
      </c>
      <c r="M1232" s="4">
        <f>_xlfn.NUMBERVALUE(Test_Length_Start[[#This Row],[Column11]])</f>
        <v>0.34178699613473301</v>
      </c>
      <c r="N1232" s="8">
        <f>Tableau2[[#This Row],[Longueur manquante]]-(6-Tableau2[[#This Row],[longueur]])</f>
        <v>-1.6736764528645269</v>
      </c>
    </row>
    <row r="1233" spans="2:14" x14ac:dyDescent="0.25">
      <c r="B1233" s="3" t="str">
        <f t="shared" si="38"/>
        <v>2</v>
      </c>
      <c r="C1233" s="4" t="str">
        <f>Test_Length_Start[[#This Row],[Column1]]</f>
        <v>2-Camera-0,05</v>
      </c>
      <c r="D1233" s="3">
        <f t="shared" si="39"/>
        <v>0.5</v>
      </c>
      <c r="E1233" s="4">
        <f>_xlfn.NUMBERVALUE(Test_Length_Start[[#This Row],[Column2]])</f>
        <v>57.5619437376684</v>
      </c>
      <c r="F1233" s="4">
        <f>_xlfn.NUMBERVALUE(Test_Length_Start[[#This Row],[Column3]])</f>
        <v>4.16287092890959</v>
      </c>
      <c r="G1233" s="4">
        <f>_xlfn.NUMBERVALUE(Test_Length_Start[[#This Row],[Column4]])</f>
        <v>4.6312338981946498E-2</v>
      </c>
      <c r="H1233" s="4">
        <f>_xlfn.NUMBERVALUE(Test_Length_Start[[#This Row],[Column5]])</f>
        <v>9.9031881805594302E-2</v>
      </c>
      <c r="I1233" s="4">
        <f>_xlfn.NUMBERVALUE(Test_Length_Start[[#This Row],[Column6]])</f>
        <v>2.63448184678012E-2</v>
      </c>
      <c r="J1233" s="4">
        <f>_xlfn.NUMBERVALUE(Test_Length_Start[[#This Row],[Column7]])</f>
        <v>6.7935762719648102E-2</v>
      </c>
      <c r="K1233" s="4">
        <f>_xlfn.NUMBERVALUE(Test_Length_Start[[#This Row],[Column12]])</f>
        <v>8.0291578470496408</v>
      </c>
      <c r="L1233" s="8">
        <f>_xlfn.NUMBERVALUE(Test_Length_Start[[#This Row],[Column10]])</f>
        <v>0.44056753283132699</v>
      </c>
      <c r="M1233" s="4">
        <f>_xlfn.NUMBERVALUE(Test_Length_Start[[#This Row],[Column11]])</f>
        <v>0.500928090186881</v>
      </c>
      <c r="N1233" s="8">
        <f>Tableau2[[#This Row],[Longueur manquante]]-(6-Tableau2[[#This Row],[longueur]])</f>
        <v>-1.3362009809035289</v>
      </c>
    </row>
    <row r="1234" spans="2:14" x14ac:dyDescent="0.25">
      <c r="B1234" s="3" t="str">
        <f t="shared" si="38"/>
        <v>2</v>
      </c>
      <c r="C1234" s="4" t="str">
        <f>Test_Length_Start[[#This Row],[Column1]]</f>
        <v>2-Camera-0,05</v>
      </c>
      <c r="D1234" s="3">
        <f t="shared" si="39"/>
        <v>0.5</v>
      </c>
      <c r="E1234" s="4">
        <f>_xlfn.NUMBERVALUE(Test_Length_Start[[#This Row],[Column2]])</f>
        <v>24.949348964345901</v>
      </c>
      <c r="F1234" s="4">
        <f>_xlfn.NUMBERVALUE(Test_Length_Start[[#This Row],[Column3]])</f>
        <v>3.6320565652113399</v>
      </c>
      <c r="G1234" s="4">
        <f>_xlfn.NUMBERVALUE(Test_Length_Start[[#This Row],[Column4]])</f>
        <v>7.1241353151619793E-2</v>
      </c>
      <c r="H1234" s="4">
        <f>_xlfn.NUMBERVALUE(Test_Length_Start[[#This Row],[Column5]])</f>
        <v>0.14058887029974701</v>
      </c>
      <c r="I1234" s="4">
        <f>_xlfn.NUMBERVALUE(Test_Length_Start[[#This Row],[Column6]])</f>
        <v>5.9733248539112001E-2</v>
      </c>
      <c r="J1234" s="4">
        <f>_xlfn.NUMBERVALUE(Test_Length_Start[[#This Row],[Column7]])</f>
        <v>0.10851152638721499</v>
      </c>
      <c r="K1234" s="4">
        <f>_xlfn.NUMBERVALUE(Test_Length_Start[[#This Row],[Column12]])</f>
        <v>7.3617292420240101</v>
      </c>
      <c r="L1234" s="8">
        <f>_xlfn.NUMBERVALUE(Test_Length_Start[[#This Row],[Column10]])</f>
        <v>0.36240999321228301</v>
      </c>
      <c r="M1234" s="4">
        <f>_xlfn.NUMBERVALUE(Test_Length_Start[[#This Row],[Column11]])</f>
        <v>0.58787320778980801</v>
      </c>
      <c r="N1234" s="8">
        <f>Tableau2[[#This Row],[Longueur manquante]]-(6-Tableau2[[#This Row],[longueur]])</f>
        <v>-1.780070226998852</v>
      </c>
    </row>
    <row r="1235" spans="2:14" x14ac:dyDescent="0.25">
      <c r="B1235" s="3" t="str">
        <f t="shared" si="38"/>
        <v>2</v>
      </c>
      <c r="C1235" s="4" t="str">
        <f>Test_Length_Start[[#This Row],[Column1]]</f>
        <v>2-Camera-0,05</v>
      </c>
      <c r="D1235" s="3">
        <f t="shared" si="39"/>
        <v>0.5</v>
      </c>
      <c r="E1235" s="4">
        <f>_xlfn.NUMBERVALUE(Test_Length_Start[[#This Row],[Column2]])</f>
        <v>28.855197662740299</v>
      </c>
      <c r="F1235" s="4">
        <f>_xlfn.NUMBERVALUE(Test_Length_Start[[#This Row],[Column3]])</f>
        <v>3.7274882480889402</v>
      </c>
      <c r="G1235" s="4">
        <f>_xlfn.NUMBERVALUE(Test_Length_Start[[#This Row],[Column4]])</f>
        <v>6.5873861379030105E-2</v>
      </c>
      <c r="H1235" s="4">
        <f>_xlfn.NUMBERVALUE(Test_Length_Start[[#This Row],[Column5]])</f>
        <v>0.12713625736961501</v>
      </c>
      <c r="I1235" s="4">
        <f>_xlfn.NUMBERVALUE(Test_Length_Start[[#This Row],[Column6]])</f>
        <v>5.4073274379264798E-2</v>
      </c>
      <c r="J1235" s="4">
        <f>_xlfn.NUMBERVALUE(Test_Length_Start[[#This Row],[Column7]])</f>
        <v>9.7606061055318896E-2</v>
      </c>
      <c r="K1235" s="4">
        <f>_xlfn.NUMBERVALUE(Test_Length_Start[[#This Row],[Column12]])</f>
        <v>7.6437623639358199</v>
      </c>
      <c r="L1235" s="8">
        <f>_xlfn.NUMBERVALUE(Test_Length_Start[[#This Row],[Column10]])</f>
        <v>0.37937097347783599</v>
      </c>
      <c r="M1235" s="4">
        <f>_xlfn.NUMBERVALUE(Test_Length_Start[[#This Row],[Column11]])</f>
        <v>0.54081787688463601</v>
      </c>
      <c r="N1235" s="8">
        <f>Tableau2[[#This Row],[Longueur manquante]]-(6-Tableau2[[#This Row],[longueur]])</f>
        <v>-1.7316938750264237</v>
      </c>
    </row>
    <row r="1236" spans="2:14" x14ac:dyDescent="0.25">
      <c r="B1236" s="3" t="str">
        <f t="shared" si="38"/>
        <v>2</v>
      </c>
      <c r="C1236" s="4" t="str">
        <f>Test_Length_Start[[#This Row],[Column1]]</f>
        <v>2-Camera-0,05</v>
      </c>
      <c r="D1236" s="3">
        <f t="shared" si="39"/>
        <v>0.5</v>
      </c>
      <c r="E1236" s="4">
        <f>_xlfn.NUMBERVALUE(Test_Length_Start[[#This Row],[Column2]])</f>
        <v>46.992830019097802</v>
      </c>
      <c r="F1236" s="4">
        <f>_xlfn.NUMBERVALUE(Test_Length_Start[[#This Row],[Column3]])</f>
        <v>3.9530958071926898</v>
      </c>
      <c r="G1236" s="4">
        <f>_xlfn.NUMBERVALUE(Test_Length_Start[[#This Row],[Column4]])</f>
        <v>5.6397692243247401E-2</v>
      </c>
      <c r="H1236" s="4">
        <f>_xlfn.NUMBERVALUE(Test_Length_Start[[#This Row],[Column5]])</f>
        <v>9.4530597756114998E-2</v>
      </c>
      <c r="I1236" s="4">
        <f>_xlfn.NUMBERVALUE(Test_Length_Start[[#This Row],[Column6]])</f>
        <v>5.0724876047854299E-2</v>
      </c>
      <c r="J1236" s="4">
        <f>_xlfn.NUMBERVALUE(Test_Length_Start[[#This Row],[Column7]])</f>
        <v>9.2088297475867303E-2</v>
      </c>
      <c r="K1236" s="4">
        <f>_xlfn.NUMBERVALUE(Test_Length_Start[[#This Row],[Column12]])</f>
        <v>7.1204843799350703</v>
      </c>
      <c r="L1236" s="8">
        <f>_xlfn.NUMBERVALUE(Test_Length_Start[[#This Row],[Column10]])</f>
        <v>0.139462898718307</v>
      </c>
      <c r="M1236" s="4">
        <f>_xlfn.NUMBERVALUE(Test_Length_Start[[#This Row],[Column11]])</f>
        <v>0.34569412764315099</v>
      </c>
      <c r="N1236" s="8">
        <f>Tableau2[[#This Row],[Longueur manquante]]-(6-Tableau2[[#This Row],[longueur]])</f>
        <v>-1.7012100651641591</v>
      </c>
    </row>
    <row r="1237" spans="2:14" x14ac:dyDescent="0.25">
      <c r="B1237" s="3" t="str">
        <f t="shared" si="38"/>
        <v>2</v>
      </c>
      <c r="C1237" s="4" t="str">
        <f>Test_Length_Start[[#This Row],[Column1]]</f>
        <v>2-Camera-0,05</v>
      </c>
      <c r="D1237" s="3">
        <f t="shared" si="39"/>
        <v>0.5</v>
      </c>
      <c r="E1237" s="4">
        <f>_xlfn.NUMBERVALUE(Test_Length_Start[[#This Row],[Column2]])</f>
        <v>46.079347744911402</v>
      </c>
      <c r="F1237" s="4">
        <f>_xlfn.NUMBERVALUE(Test_Length_Start[[#This Row],[Column3]])</f>
        <v>3.83766410748362</v>
      </c>
      <c r="G1237" s="4">
        <f>_xlfn.NUMBERVALUE(Test_Length_Start[[#This Row],[Column4]])</f>
        <v>4.4528338179260898E-2</v>
      </c>
      <c r="H1237" s="4">
        <f>_xlfn.NUMBERVALUE(Test_Length_Start[[#This Row],[Column5]])</f>
        <v>8.4689489798363396E-2</v>
      </c>
      <c r="I1237" s="4">
        <f>_xlfn.NUMBERVALUE(Test_Length_Start[[#This Row],[Column6]])</f>
        <v>4.6605594719543703E-2</v>
      </c>
      <c r="J1237" s="4">
        <f>_xlfn.NUMBERVALUE(Test_Length_Start[[#This Row],[Column7]])</f>
        <v>7.4418745423700305E-2</v>
      </c>
      <c r="K1237" s="4">
        <f>_xlfn.NUMBERVALUE(Test_Length_Start[[#This Row],[Column12]])</f>
        <v>8.3653105739504099</v>
      </c>
      <c r="L1237" s="8">
        <f>_xlfn.NUMBERVALUE(Test_Length_Start[[#This Row],[Column10]])</f>
        <v>0.109864537709928</v>
      </c>
      <c r="M1237" s="4">
        <f>_xlfn.NUMBERVALUE(Test_Length_Start[[#This Row],[Column11]])</f>
        <v>0.32658722097519499</v>
      </c>
      <c r="N1237" s="8">
        <f>Tableau2[[#This Row],[Longueur manquante]]-(6-Tableau2[[#This Row],[longueur]])</f>
        <v>-1.835748671541185</v>
      </c>
    </row>
    <row r="1238" spans="2:14" x14ac:dyDescent="0.25">
      <c r="B1238" s="3" t="str">
        <f t="shared" si="38"/>
        <v>2</v>
      </c>
      <c r="C1238" s="4" t="str">
        <f>Test_Length_Start[[#This Row],[Column1]]</f>
        <v>2-Camera-0,05</v>
      </c>
      <c r="D1238" s="3">
        <f t="shared" si="39"/>
        <v>0.5</v>
      </c>
      <c r="E1238" s="4">
        <f>_xlfn.NUMBERVALUE(Test_Length_Start[[#This Row],[Column2]])</f>
        <v>72.866049354724794</v>
      </c>
      <c r="F1238" s="4">
        <f>_xlfn.NUMBERVALUE(Test_Length_Start[[#This Row],[Column3]])</f>
        <v>4.2050729931741699</v>
      </c>
      <c r="G1238" s="4">
        <f>_xlfn.NUMBERVALUE(Test_Length_Start[[#This Row],[Column4]])</f>
        <v>6.4582056989436101E-2</v>
      </c>
      <c r="H1238" s="4">
        <f>_xlfn.NUMBERVALUE(Test_Length_Start[[#This Row],[Column5]])</f>
        <v>0.10120838852622401</v>
      </c>
      <c r="I1238" s="4">
        <f>_xlfn.NUMBERVALUE(Test_Length_Start[[#This Row],[Column6]])</f>
        <v>5.34299539684574E-2</v>
      </c>
      <c r="J1238" s="4">
        <f>_xlfn.NUMBERVALUE(Test_Length_Start[[#This Row],[Column7]])</f>
        <v>9.9865898652979498E-2</v>
      </c>
      <c r="K1238" s="4">
        <f>_xlfn.NUMBERVALUE(Test_Length_Start[[#This Row],[Column12]])</f>
        <v>7.87107219500467</v>
      </c>
      <c r="L1238" s="8">
        <f>_xlfn.NUMBERVALUE(Test_Length_Start[[#This Row],[Column10]])</f>
        <v>0.30030997898212403</v>
      </c>
      <c r="M1238" s="4">
        <f>_xlfn.NUMBERVALUE(Test_Length_Start[[#This Row],[Column11]])</f>
        <v>0.40167839062043098</v>
      </c>
      <c r="N1238" s="8">
        <f>Tableau2[[#This Row],[Longueur manquante]]-(6-Tableau2[[#This Row],[longueur]])</f>
        <v>-1.393248616205399</v>
      </c>
    </row>
    <row r="1239" spans="2:14" x14ac:dyDescent="0.25">
      <c r="B1239" s="3" t="str">
        <f t="shared" si="38"/>
        <v>2</v>
      </c>
      <c r="C1239" s="4" t="str">
        <f>Test_Length_Start[[#This Row],[Column1]]</f>
        <v>2-Camera-0,05</v>
      </c>
      <c r="D1239" s="3">
        <f t="shared" si="39"/>
        <v>0.5</v>
      </c>
      <c r="E1239" s="4">
        <f>_xlfn.NUMBERVALUE(Test_Length_Start[[#This Row],[Column2]])</f>
        <v>65.800488109784993</v>
      </c>
      <c r="F1239" s="4">
        <f>_xlfn.NUMBERVALUE(Test_Length_Start[[#This Row],[Column3]])</f>
        <v>3.961295036793</v>
      </c>
      <c r="G1239" s="4">
        <f>_xlfn.NUMBERVALUE(Test_Length_Start[[#This Row],[Column4]])</f>
        <v>6.8035479808984098E-2</v>
      </c>
      <c r="H1239" s="4">
        <f>_xlfn.NUMBERVALUE(Test_Length_Start[[#This Row],[Column5]])</f>
        <v>0.10680848254215899</v>
      </c>
      <c r="I1239" s="4">
        <f>_xlfn.NUMBERVALUE(Test_Length_Start[[#This Row],[Column6]])</f>
        <v>5.5818752628166601E-2</v>
      </c>
      <c r="J1239" s="4">
        <f>_xlfn.NUMBERVALUE(Test_Length_Start[[#This Row],[Column7]])</f>
        <v>9.8869040822151893E-2</v>
      </c>
      <c r="K1239" s="4">
        <f>_xlfn.NUMBERVALUE(Test_Length_Start[[#This Row],[Column12]])</f>
        <v>7.0913194699678499</v>
      </c>
      <c r="L1239" s="8">
        <f>_xlfn.NUMBERVALUE(Test_Length_Start[[#This Row],[Column10]])</f>
        <v>0.38280170331927299</v>
      </c>
      <c r="M1239" s="4">
        <f>_xlfn.NUMBERVALUE(Test_Length_Start[[#This Row],[Column11]])</f>
        <v>0.395392459529264</v>
      </c>
      <c r="N1239" s="8">
        <f>Tableau2[[#This Row],[Longueur manquante]]-(6-Tableau2[[#This Row],[longueur]])</f>
        <v>-1.6433125036777361</v>
      </c>
    </row>
    <row r="1240" spans="2:14" x14ac:dyDescent="0.25">
      <c r="B1240" s="3" t="str">
        <f t="shared" si="38"/>
        <v>2</v>
      </c>
      <c r="C1240" s="4" t="str">
        <f>Test_Length_Start[[#This Row],[Column1]]</f>
        <v>2-Camera-0,05</v>
      </c>
      <c r="D1240" s="3">
        <f t="shared" si="39"/>
        <v>0.5</v>
      </c>
      <c r="E1240" s="4">
        <f>_xlfn.NUMBERVALUE(Test_Length_Start[[#This Row],[Column2]])</f>
        <v>42.403364502541102</v>
      </c>
      <c r="F1240" s="4">
        <f>_xlfn.NUMBERVALUE(Test_Length_Start[[#This Row],[Column3]])</f>
        <v>3.8918846166439902</v>
      </c>
      <c r="G1240" s="4">
        <f>_xlfn.NUMBERVALUE(Test_Length_Start[[#This Row],[Column4]])</f>
        <v>5.43190866629907E-2</v>
      </c>
      <c r="H1240" s="4">
        <f>_xlfn.NUMBERVALUE(Test_Length_Start[[#This Row],[Column5]])</f>
        <v>9.5606768433681696E-2</v>
      </c>
      <c r="I1240" s="4">
        <f>_xlfn.NUMBERVALUE(Test_Length_Start[[#This Row],[Column6]])</f>
        <v>4.7340091343176002E-2</v>
      </c>
      <c r="J1240" s="4">
        <f>_xlfn.NUMBERVALUE(Test_Length_Start[[#This Row],[Column7]])</f>
        <v>9.3234531731381395E-2</v>
      </c>
      <c r="K1240" s="4">
        <f>_xlfn.NUMBERVALUE(Test_Length_Start[[#This Row],[Column12]])</f>
        <v>7.1572900429600796</v>
      </c>
      <c r="L1240" s="8">
        <f>_xlfn.NUMBERVALUE(Test_Length_Start[[#This Row],[Column10]])</f>
        <v>0.13925320875077801</v>
      </c>
      <c r="M1240" s="4">
        <f>_xlfn.NUMBERVALUE(Test_Length_Start[[#This Row],[Column11]])</f>
        <v>0.354787039279785</v>
      </c>
      <c r="N1240" s="8">
        <f>Tableau2[[#This Row],[Longueur manquante]]-(6-Tableau2[[#This Row],[longueur]])</f>
        <v>-1.7533283440762248</v>
      </c>
    </row>
    <row r="1241" spans="2:14" x14ac:dyDescent="0.25">
      <c r="B1241" s="3" t="str">
        <f t="shared" si="38"/>
        <v>2</v>
      </c>
      <c r="C1241" s="4" t="str">
        <f>Test_Length_Start[[#This Row],[Column1]]</f>
        <v>2-Camera-0,05</v>
      </c>
      <c r="D1241" s="3">
        <f t="shared" si="39"/>
        <v>0.5</v>
      </c>
      <c r="E1241" s="4">
        <f>_xlfn.NUMBERVALUE(Test_Length_Start[[#This Row],[Column2]])</f>
        <v>37.873488713780297</v>
      </c>
      <c r="F1241" s="4">
        <f>_xlfn.NUMBERVALUE(Test_Length_Start[[#This Row],[Column3]])</f>
        <v>3.72869728388903</v>
      </c>
      <c r="G1241" s="4">
        <f>_xlfn.NUMBERVALUE(Test_Length_Start[[#This Row],[Column4]])</f>
        <v>6.4487931569448598E-2</v>
      </c>
      <c r="H1241" s="4">
        <f>_xlfn.NUMBERVALUE(Test_Length_Start[[#This Row],[Column5]])</f>
        <v>9.9907768605143998E-2</v>
      </c>
      <c r="I1241" s="4">
        <f>_xlfn.NUMBERVALUE(Test_Length_Start[[#This Row],[Column6]])</f>
        <v>5.8171404482481801E-2</v>
      </c>
      <c r="J1241" s="4">
        <f>_xlfn.NUMBERVALUE(Test_Length_Start[[#This Row],[Column7]])</f>
        <v>9.4929758941396894E-2</v>
      </c>
      <c r="K1241" s="4">
        <f>_xlfn.NUMBERVALUE(Test_Length_Start[[#This Row],[Column12]])</f>
        <v>7.5193561390042296</v>
      </c>
      <c r="L1241" s="8">
        <f>_xlfn.NUMBERVALUE(Test_Length_Start[[#This Row],[Column10]])</f>
        <v>0.16571767711368501</v>
      </c>
      <c r="M1241" s="4">
        <f>_xlfn.NUMBERVALUE(Test_Length_Start[[#This Row],[Column11]])</f>
        <v>0.30833275860734999</v>
      </c>
      <c r="N1241" s="8">
        <f>Tableau2[[#This Row],[Longueur manquante]]-(6-Tableau2[[#This Row],[longueur]])</f>
        <v>-1.9629699575036201</v>
      </c>
    </row>
    <row r="1242" spans="2:14" x14ac:dyDescent="0.25">
      <c r="B1242" s="3" t="str">
        <f t="shared" si="38"/>
        <v>2</v>
      </c>
      <c r="C1242" s="4" t="str">
        <f>Test_Length_Start[[#This Row],[Column1]]</f>
        <v>2-Camera-0,1</v>
      </c>
      <c r="D1242" s="3">
        <f t="shared" si="39"/>
        <v>1</v>
      </c>
      <c r="E1242" s="4">
        <f>_xlfn.NUMBERVALUE(Test_Length_Start[[#This Row],[Column2]])</f>
        <v>40.250367489578203</v>
      </c>
      <c r="F1242" s="4">
        <f>_xlfn.NUMBERVALUE(Test_Length_Start[[#This Row],[Column3]])</f>
        <v>4.1941982266159101</v>
      </c>
      <c r="G1242" s="4">
        <f>_xlfn.NUMBERVALUE(Test_Length_Start[[#This Row],[Column4]])</f>
        <v>0.111220443585694</v>
      </c>
      <c r="H1242" s="4">
        <f>_xlfn.NUMBERVALUE(Test_Length_Start[[#This Row],[Column5]])</f>
        <v>0.13672149185642299</v>
      </c>
      <c r="I1242" s="4">
        <f>_xlfn.NUMBERVALUE(Test_Length_Start[[#This Row],[Column6]])</f>
        <v>9.7193750139018306E-2</v>
      </c>
      <c r="J1242" s="4">
        <f>_xlfn.NUMBERVALUE(Test_Length_Start[[#This Row],[Column7]])</f>
        <v>0.12921319188785901</v>
      </c>
      <c r="K1242" s="4">
        <f>_xlfn.NUMBERVALUE(Test_Length_Start[[#This Row],[Column12]])</f>
        <v>6.6999393050791696</v>
      </c>
      <c r="L1242" s="8">
        <f>_xlfn.NUMBERVALUE(Test_Length_Start[[#This Row],[Column10]])</f>
        <v>0.312099415726594</v>
      </c>
      <c r="M1242" s="4">
        <f>_xlfn.NUMBERVALUE(Test_Length_Start[[#This Row],[Column11]])</f>
        <v>0.35996426435947698</v>
      </c>
      <c r="N1242" s="8">
        <f>Tableau2[[#This Row],[Longueur manquante]]-(6-Tableau2[[#This Row],[longueur]])</f>
        <v>-1.4458375090246129</v>
      </c>
    </row>
    <row r="1243" spans="2:14" x14ac:dyDescent="0.25">
      <c r="B1243" s="3" t="str">
        <f t="shared" si="38"/>
        <v>2</v>
      </c>
      <c r="C1243" s="4" t="str">
        <f>Test_Length_Start[[#This Row],[Column1]]</f>
        <v>2-Camera-0,1</v>
      </c>
      <c r="D1243" s="3">
        <f t="shared" si="39"/>
        <v>1</v>
      </c>
      <c r="E1243" s="4">
        <f>_xlfn.NUMBERVALUE(Test_Length_Start[[#This Row],[Column2]])</f>
        <v>31.1908141210974</v>
      </c>
      <c r="F1243" s="4">
        <f>_xlfn.NUMBERVALUE(Test_Length_Start[[#This Row],[Column3]])</f>
        <v>3.8876486157535499</v>
      </c>
      <c r="G1243" s="4">
        <f>_xlfn.NUMBERVALUE(Test_Length_Start[[#This Row],[Column4]])</f>
        <v>7.6456322423403E-2</v>
      </c>
      <c r="H1243" s="4">
        <f>_xlfn.NUMBERVALUE(Test_Length_Start[[#This Row],[Column5]])</f>
        <v>0.123160395317743</v>
      </c>
      <c r="I1243" s="4">
        <f>_xlfn.NUMBERVALUE(Test_Length_Start[[#This Row],[Column6]])</f>
        <v>6.5433539459878495E-2</v>
      </c>
      <c r="J1243" s="4">
        <f>_xlfn.NUMBERVALUE(Test_Length_Start[[#This Row],[Column7]])</f>
        <v>0.11745628178272</v>
      </c>
      <c r="K1243" s="4">
        <f>_xlfn.NUMBERVALUE(Test_Length_Start[[#This Row],[Column12]])</f>
        <v>6.2428359390469197</v>
      </c>
      <c r="L1243" s="8">
        <f>_xlfn.NUMBERVALUE(Test_Length_Start[[#This Row],[Column10]])</f>
        <v>0.22567703646753701</v>
      </c>
      <c r="M1243" s="4">
        <f>_xlfn.NUMBERVALUE(Test_Length_Start[[#This Row],[Column11]])</f>
        <v>0.39743512192045199</v>
      </c>
      <c r="N1243" s="8">
        <f>Tableau2[[#This Row],[Longueur manquante]]-(6-Tableau2[[#This Row],[longueur]])</f>
        <v>-1.7149162623259981</v>
      </c>
    </row>
    <row r="1244" spans="2:14" x14ac:dyDescent="0.25">
      <c r="B1244" s="3" t="str">
        <f t="shared" si="38"/>
        <v>2</v>
      </c>
      <c r="C1244" s="4" t="str">
        <f>Test_Length_Start[[#This Row],[Column1]]</f>
        <v>2-Camera-0,1</v>
      </c>
      <c r="D1244" s="3">
        <f t="shared" si="39"/>
        <v>1</v>
      </c>
      <c r="E1244" s="4">
        <f>_xlfn.NUMBERVALUE(Test_Length_Start[[#This Row],[Column2]])</f>
        <v>51.734052751629299</v>
      </c>
      <c r="F1244" s="4">
        <f>_xlfn.NUMBERVALUE(Test_Length_Start[[#This Row],[Column3]])</f>
        <v>3.97101810232612</v>
      </c>
      <c r="G1244" s="4">
        <f>_xlfn.NUMBERVALUE(Test_Length_Start[[#This Row],[Column4]])</f>
        <v>8.5186302533956398E-2</v>
      </c>
      <c r="H1244" s="4">
        <f>_xlfn.NUMBERVALUE(Test_Length_Start[[#This Row],[Column5]])</f>
        <v>0.11437253015587</v>
      </c>
      <c r="I1244" s="4">
        <f>_xlfn.NUMBERVALUE(Test_Length_Start[[#This Row],[Column6]])</f>
        <v>7.3599555710495201E-2</v>
      </c>
      <c r="J1244" s="4">
        <f>_xlfn.NUMBERVALUE(Test_Length_Start[[#This Row],[Column7]])</f>
        <v>0.112825267951583</v>
      </c>
      <c r="K1244" s="4">
        <f>_xlfn.NUMBERVALUE(Test_Length_Start[[#This Row],[Column12]])</f>
        <v>6.37437865603715</v>
      </c>
      <c r="L1244" s="8">
        <f>_xlfn.NUMBERVALUE(Test_Length_Start[[#This Row],[Column10]])</f>
        <v>0.21844923190451301</v>
      </c>
      <c r="M1244" s="4">
        <f>_xlfn.NUMBERVALUE(Test_Length_Start[[#This Row],[Column11]])</f>
        <v>0.30852778649345403</v>
      </c>
      <c r="N1244" s="8">
        <f>Tableau2[[#This Row],[Longueur manquante]]-(6-Tableau2[[#This Row],[longueur]])</f>
        <v>-1.7204541111804259</v>
      </c>
    </row>
    <row r="1245" spans="2:14" x14ac:dyDescent="0.25">
      <c r="B1245" s="3" t="str">
        <f t="shared" si="38"/>
        <v>2</v>
      </c>
      <c r="C1245" s="4" t="str">
        <f>Test_Length_Start[[#This Row],[Column1]]</f>
        <v>2-Camera-0,1</v>
      </c>
      <c r="D1245" s="3">
        <f t="shared" si="39"/>
        <v>1</v>
      </c>
      <c r="E1245" s="4">
        <f>_xlfn.NUMBERVALUE(Test_Length_Start[[#This Row],[Column2]])</f>
        <v>63.4476230673149</v>
      </c>
      <c r="F1245" s="4">
        <f>_xlfn.NUMBERVALUE(Test_Length_Start[[#This Row],[Column3]])</f>
        <v>4.35043534426093</v>
      </c>
      <c r="G1245" s="4">
        <f>_xlfn.NUMBERVALUE(Test_Length_Start[[#This Row],[Column4]])</f>
        <v>9.5959753096981501E-2</v>
      </c>
      <c r="H1245" s="4">
        <f>_xlfn.NUMBERVALUE(Test_Length_Start[[#This Row],[Column5]])</f>
        <v>0.118751127217605</v>
      </c>
      <c r="I1245" s="4">
        <f>_xlfn.NUMBERVALUE(Test_Length_Start[[#This Row],[Column6]])</f>
        <v>8.0399356946383893E-2</v>
      </c>
      <c r="J1245" s="4">
        <f>_xlfn.NUMBERVALUE(Test_Length_Start[[#This Row],[Column7]])</f>
        <v>0.110395732743661</v>
      </c>
      <c r="K1245" s="4">
        <f>_xlfn.NUMBERVALUE(Test_Length_Start[[#This Row],[Column12]])</f>
        <v>6.3895202060229996</v>
      </c>
      <c r="L1245" s="8">
        <f>_xlfn.NUMBERVALUE(Test_Length_Start[[#This Row],[Column10]])</f>
        <v>0.29915110267610101</v>
      </c>
      <c r="M1245" s="4">
        <f>_xlfn.NUMBERVALUE(Test_Length_Start[[#This Row],[Column11]])</f>
        <v>0.29857306789900501</v>
      </c>
      <c r="N1245" s="8">
        <f>Tableau2[[#This Row],[Longueur manquante]]-(6-Tableau2[[#This Row],[longueur]])</f>
        <v>-1.3509915878400649</v>
      </c>
    </row>
    <row r="1246" spans="2:14" x14ac:dyDescent="0.25">
      <c r="B1246" s="3" t="str">
        <f t="shared" si="38"/>
        <v>2</v>
      </c>
      <c r="C1246" s="4" t="str">
        <f>Test_Length_Start[[#This Row],[Column1]]</f>
        <v>2-Camera-0,1</v>
      </c>
      <c r="D1246" s="3">
        <f t="shared" si="39"/>
        <v>1</v>
      </c>
      <c r="E1246" s="4">
        <f>_xlfn.NUMBERVALUE(Test_Length_Start[[#This Row],[Column2]])</f>
        <v>23.159196923421199</v>
      </c>
      <c r="F1246" s="4">
        <f>_xlfn.NUMBERVALUE(Test_Length_Start[[#This Row],[Column3]])</f>
        <v>3.8740610300757501</v>
      </c>
      <c r="G1246" s="4">
        <f>_xlfn.NUMBERVALUE(Test_Length_Start[[#This Row],[Column4]])</f>
        <v>0.127073335670327</v>
      </c>
      <c r="H1246" s="4">
        <f>_xlfn.NUMBERVALUE(Test_Length_Start[[#This Row],[Column5]])</f>
        <v>0.14777983557256599</v>
      </c>
      <c r="I1246" s="4">
        <f>_xlfn.NUMBERVALUE(Test_Length_Start[[#This Row],[Column6]])</f>
        <v>0.11889483761867201</v>
      </c>
      <c r="J1246" s="4">
        <f>_xlfn.NUMBERVALUE(Test_Length_Start[[#This Row],[Column7]])</f>
        <v>0.14054288609496901</v>
      </c>
      <c r="K1246" s="4">
        <f>_xlfn.NUMBERVALUE(Test_Length_Start[[#This Row],[Column12]])</f>
        <v>6.2755932969739598</v>
      </c>
      <c r="L1246" s="8">
        <f>_xlfn.NUMBERVALUE(Test_Length_Start[[#This Row],[Column10]])</f>
        <v>0.33981876228194402</v>
      </c>
      <c r="M1246" s="4">
        <f>_xlfn.NUMBERVALUE(Test_Length_Start[[#This Row],[Column11]])</f>
        <v>0.34641074766354601</v>
      </c>
      <c r="N1246" s="8">
        <f>Tableau2[[#This Row],[Longueur manquante]]-(6-Tableau2[[#This Row],[longueur]])</f>
        <v>-1.7795282222607038</v>
      </c>
    </row>
    <row r="1247" spans="2:14" x14ac:dyDescent="0.25">
      <c r="B1247" s="3" t="str">
        <f t="shared" si="38"/>
        <v>2</v>
      </c>
      <c r="C1247" s="4" t="str">
        <f>Test_Length_Start[[#This Row],[Column1]]</f>
        <v>2-Camera-0,1</v>
      </c>
      <c r="D1247" s="3">
        <f t="shared" si="39"/>
        <v>1</v>
      </c>
      <c r="E1247" s="4">
        <f>_xlfn.NUMBERVALUE(Test_Length_Start[[#This Row],[Column2]])</f>
        <v>41.770737457324103</v>
      </c>
      <c r="F1247" s="4">
        <f>_xlfn.NUMBERVALUE(Test_Length_Start[[#This Row],[Column3]])</f>
        <v>4.0731224982958496</v>
      </c>
      <c r="G1247" s="4">
        <f>_xlfn.NUMBERVALUE(Test_Length_Start[[#This Row],[Column4]])</f>
        <v>9.0231347626171396E-2</v>
      </c>
      <c r="H1247" s="4">
        <f>_xlfn.NUMBERVALUE(Test_Length_Start[[#This Row],[Column5]])</f>
        <v>0.133002063874014</v>
      </c>
      <c r="I1247" s="4">
        <f>_xlfn.NUMBERVALUE(Test_Length_Start[[#This Row],[Column6]])</f>
        <v>7.9381916575032296E-2</v>
      </c>
      <c r="J1247" s="4">
        <f>_xlfn.NUMBERVALUE(Test_Length_Start[[#This Row],[Column7]])</f>
        <v>0.12564121387965699</v>
      </c>
      <c r="K1247" s="4">
        <f>_xlfn.NUMBERVALUE(Test_Length_Start[[#This Row],[Column12]])</f>
        <v>8.0712622370337996</v>
      </c>
      <c r="L1247" s="8">
        <f>_xlfn.NUMBERVALUE(Test_Length_Start[[#This Row],[Column10]])</f>
        <v>0.25972314654897499</v>
      </c>
      <c r="M1247" s="4">
        <f>_xlfn.NUMBERVALUE(Test_Length_Start[[#This Row],[Column11]])</f>
        <v>0.41482578675688597</v>
      </c>
      <c r="N1247" s="8">
        <f>Tableau2[[#This Row],[Longueur manquante]]-(6-Tableau2[[#This Row],[longueur]])</f>
        <v>-1.5120517149472645</v>
      </c>
    </row>
    <row r="1248" spans="2:14" x14ac:dyDescent="0.25">
      <c r="B1248" s="3" t="str">
        <f t="shared" si="38"/>
        <v>2</v>
      </c>
      <c r="C1248" s="4" t="str">
        <f>Test_Length_Start[[#This Row],[Column1]]</f>
        <v>2-Camera-0,1</v>
      </c>
      <c r="D1248" s="3">
        <f t="shared" si="39"/>
        <v>1</v>
      </c>
      <c r="E1248" s="4">
        <f>_xlfn.NUMBERVALUE(Test_Length_Start[[#This Row],[Column2]])</f>
        <v>73.179847970737399</v>
      </c>
      <c r="F1248" s="4">
        <f>_xlfn.NUMBERVALUE(Test_Length_Start[[#This Row],[Column3]])</f>
        <v>4.1034020280759798</v>
      </c>
      <c r="G1248" s="4">
        <f>_xlfn.NUMBERVALUE(Test_Length_Start[[#This Row],[Column4]])</f>
        <v>0.11367468058747</v>
      </c>
      <c r="H1248" s="4">
        <f>_xlfn.NUMBERVALUE(Test_Length_Start[[#This Row],[Column5]])</f>
        <v>0.12993359951212299</v>
      </c>
      <c r="I1248" s="4">
        <f>_xlfn.NUMBERVALUE(Test_Length_Start[[#This Row],[Column6]])</f>
        <v>8.27064817729916E-2</v>
      </c>
      <c r="J1248" s="4">
        <f>_xlfn.NUMBERVALUE(Test_Length_Start[[#This Row],[Column7]])</f>
        <v>0.11190035555217399</v>
      </c>
      <c r="K1248" s="4">
        <f>_xlfn.NUMBERVALUE(Test_Length_Start[[#This Row],[Column12]])</f>
        <v>6.7175502260215501</v>
      </c>
      <c r="L1248" s="8">
        <f>_xlfn.NUMBERVALUE(Test_Length_Start[[#This Row],[Column10]])</f>
        <v>0.402096328637362</v>
      </c>
      <c r="M1248" s="4">
        <f>_xlfn.NUMBERVALUE(Test_Length_Start[[#This Row],[Column11]])</f>
        <v>0.40226557998909701</v>
      </c>
      <c r="N1248" s="8">
        <f>Tableau2[[#This Row],[Longueur manquante]]-(6-Tableau2[[#This Row],[longueur]])</f>
        <v>-1.4943323919349232</v>
      </c>
    </row>
    <row r="1249" spans="2:14" x14ac:dyDescent="0.25">
      <c r="B1249" s="3" t="str">
        <f t="shared" si="38"/>
        <v>2</v>
      </c>
      <c r="C1249" s="4" t="str">
        <f>Test_Length_Start[[#This Row],[Column1]]</f>
        <v>2-Camera-0,1</v>
      </c>
      <c r="D1249" s="3">
        <f t="shared" si="39"/>
        <v>1</v>
      </c>
      <c r="E1249" s="4">
        <f>_xlfn.NUMBERVALUE(Test_Length_Start[[#This Row],[Column2]])</f>
        <v>38.3625569289363</v>
      </c>
      <c r="F1249" s="4">
        <f>_xlfn.NUMBERVALUE(Test_Length_Start[[#This Row],[Column3]])</f>
        <v>3.8791061442826198</v>
      </c>
      <c r="G1249" s="4">
        <f>_xlfn.NUMBERVALUE(Test_Length_Start[[#This Row],[Column4]])</f>
        <v>4.2897188462410397E-2</v>
      </c>
      <c r="H1249" s="4">
        <f>_xlfn.NUMBERVALUE(Test_Length_Start[[#This Row],[Column5]])</f>
        <v>7.5573560482891294E-2</v>
      </c>
      <c r="I1249" s="4">
        <f>_xlfn.NUMBERVALUE(Test_Length_Start[[#This Row],[Column6]])</f>
        <v>3.9083308058146797E-2</v>
      </c>
      <c r="J1249" s="4">
        <f>_xlfn.NUMBERVALUE(Test_Length_Start[[#This Row],[Column7]])</f>
        <v>6.4885041052319903E-2</v>
      </c>
      <c r="K1249" s="4">
        <f>_xlfn.NUMBERVALUE(Test_Length_Start[[#This Row],[Column12]])</f>
        <v>6.4289246420376003</v>
      </c>
      <c r="L1249" s="8">
        <f>_xlfn.NUMBERVALUE(Test_Length_Start[[#This Row],[Column10]])</f>
        <v>0.109781505666823</v>
      </c>
      <c r="M1249" s="4">
        <f>_xlfn.NUMBERVALUE(Test_Length_Start[[#This Row],[Column11]])</f>
        <v>0.25764957543665401</v>
      </c>
      <c r="N1249" s="8">
        <f>Tableau2[[#This Row],[Longueur manquante]]-(6-Tableau2[[#This Row],[longueur]])</f>
        <v>-1.8632442802807261</v>
      </c>
    </row>
    <row r="1250" spans="2:14" x14ac:dyDescent="0.25">
      <c r="B1250" s="3" t="str">
        <f t="shared" si="38"/>
        <v>2</v>
      </c>
      <c r="C1250" s="4" t="str">
        <f>Test_Length_Start[[#This Row],[Column1]]</f>
        <v>2-Camera-0,1</v>
      </c>
      <c r="D1250" s="3">
        <f t="shared" si="39"/>
        <v>1</v>
      </c>
      <c r="E1250" s="4">
        <f>_xlfn.NUMBERVALUE(Test_Length_Start[[#This Row],[Column2]])</f>
        <v>41.147388817678298</v>
      </c>
      <c r="F1250" s="4">
        <f>_xlfn.NUMBERVALUE(Test_Length_Start[[#This Row],[Column3]])</f>
        <v>3.9044633723130802</v>
      </c>
      <c r="G1250" s="4">
        <f>_xlfn.NUMBERVALUE(Test_Length_Start[[#This Row],[Column4]])</f>
        <v>6.8627257441685102E-2</v>
      </c>
      <c r="H1250" s="4">
        <f>_xlfn.NUMBERVALUE(Test_Length_Start[[#This Row],[Column5]])</f>
        <v>9.61161857205107E-2</v>
      </c>
      <c r="I1250" s="4">
        <f>_xlfn.NUMBERVALUE(Test_Length_Start[[#This Row],[Column6]])</f>
        <v>5.8273986616283698E-2</v>
      </c>
      <c r="J1250" s="4">
        <f>_xlfn.NUMBERVALUE(Test_Length_Start[[#This Row],[Column7]])</f>
        <v>9.4010880496606497E-2</v>
      </c>
      <c r="K1250" s="4">
        <f>_xlfn.NUMBERVALUE(Test_Length_Start[[#This Row],[Column12]])</f>
        <v>6.4889682739740202</v>
      </c>
      <c r="L1250" s="8">
        <f>_xlfn.NUMBERVALUE(Test_Length_Start[[#This Row],[Column10]])</f>
        <v>0.20422581613030399</v>
      </c>
      <c r="M1250" s="4">
        <f>_xlfn.NUMBERVALUE(Test_Length_Start[[#This Row],[Column11]])</f>
        <v>0.28081447682282401</v>
      </c>
      <c r="N1250" s="8">
        <f>Tableau2[[#This Row],[Longueur manquante]]-(6-Tableau2[[#This Row],[longueur]])</f>
        <v>-1.8147221508640958</v>
      </c>
    </row>
    <row r="1251" spans="2:14" x14ac:dyDescent="0.25">
      <c r="B1251" s="3" t="str">
        <f t="shared" si="38"/>
        <v>2</v>
      </c>
      <c r="C1251" s="4" t="str">
        <f>Test_Length_Start[[#This Row],[Column1]]</f>
        <v>2-Camera-0,1</v>
      </c>
      <c r="D1251" s="3">
        <f t="shared" si="39"/>
        <v>1</v>
      </c>
      <c r="E1251" s="4">
        <f>_xlfn.NUMBERVALUE(Test_Length_Start[[#This Row],[Column2]])</f>
        <v>45.894966625883001</v>
      </c>
      <c r="F1251" s="4">
        <f>_xlfn.NUMBERVALUE(Test_Length_Start[[#This Row],[Column3]])</f>
        <v>4.2901914112652797</v>
      </c>
      <c r="G1251" s="4">
        <f>_xlfn.NUMBERVALUE(Test_Length_Start[[#This Row],[Column4]])</f>
        <v>0.19893335119368</v>
      </c>
      <c r="H1251" s="4">
        <f>_xlfn.NUMBERVALUE(Test_Length_Start[[#This Row],[Column5]])</f>
        <v>0.20084560873114199</v>
      </c>
      <c r="I1251" s="4">
        <f>_xlfn.NUMBERVALUE(Test_Length_Start[[#This Row],[Column6]])</f>
        <v>0.14002086113333201</v>
      </c>
      <c r="J1251" s="4">
        <f>_xlfn.NUMBERVALUE(Test_Length_Start[[#This Row],[Column7]])</f>
        <v>0.15282666394696001</v>
      </c>
      <c r="K1251" s="4">
        <f>_xlfn.NUMBERVALUE(Test_Length_Start[[#This Row],[Column12]])</f>
        <v>6.1827394850552002</v>
      </c>
      <c r="L1251" s="8">
        <f>_xlfn.NUMBERVALUE(Test_Length_Start[[#This Row],[Column10]])</f>
        <v>0.60306423516278296</v>
      </c>
      <c r="M1251" s="4">
        <f>_xlfn.NUMBERVALUE(Test_Length_Start[[#This Row],[Column11]])</f>
        <v>0.60317983617308402</v>
      </c>
      <c r="N1251" s="8">
        <f>Tableau2[[#This Row],[Longueur manquante]]-(6-Tableau2[[#This Row],[longueur]])</f>
        <v>-1.1066287525616363</v>
      </c>
    </row>
    <row r="1252" spans="2:14" x14ac:dyDescent="0.25">
      <c r="B1252" s="3" t="str">
        <f t="shared" si="38"/>
        <v>2</v>
      </c>
      <c r="C1252" s="4" t="str">
        <f>Test_Length_Start[[#This Row],[Column1]]</f>
        <v>2-Camera-0,1</v>
      </c>
      <c r="D1252" s="3">
        <f t="shared" si="39"/>
        <v>1</v>
      </c>
      <c r="E1252" s="4">
        <f>_xlfn.NUMBERVALUE(Test_Length_Start[[#This Row],[Column2]])</f>
        <v>84.389794352870098</v>
      </c>
      <c r="F1252" s="4">
        <f>_xlfn.NUMBERVALUE(Test_Length_Start[[#This Row],[Column3]])</f>
        <v>4.04575539959162</v>
      </c>
      <c r="G1252" s="4">
        <f>_xlfn.NUMBERVALUE(Test_Length_Start[[#This Row],[Column4]])</f>
        <v>0.102484721501222</v>
      </c>
      <c r="H1252" s="4">
        <f>_xlfn.NUMBERVALUE(Test_Length_Start[[#This Row],[Column5]])</f>
        <v>0.30694056642341599</v>
      </c>
      <c r="I1252" s="4">
        <f>_xlfn.NUMBERVALUE(Test_Length_Start[[#This Row],[Column6]])</f>
        <v>7.9512994590674901E-2</v>
      </c>
      <c r="J1252" s="4">
        <f>_xlfn.NUMBERVALUE(Test_Length_Start[[#This Row],[Column7]])</f>
        <v>0.12077300124884401</v>
      </c>
      <c r="K1252" s="4">
        <f>_xlfn.NUMBERVALUE(Test_Length_Start[[#This Row],[Column12]])</f>
        <v>6.3691417240770498</v>
      </c>
      <c r="L1252" s="8">
        <f>_xlfn.NUMBERVALUE(Test_Length_Start[[#This Row],[Column10]])</f>
        <v>0.37458011613237802</v>
      </c>
      <c r="M1252" s="4">
        <f>_xlfn.NUMBERVALUE(Test_Length_Start[[#This Row],[Column11]])</f>
        <v>1.3266013102788099</v>
      </c>
      <c r="N1252" s="8">
        <f>Tableau2[[#This Row],[Longueur manquante]]-(6-Tableau2[[#This Row],[longueur]])</f>
        <v>-0.6276432901295701</v>
      </c>
    </row>
    <row r="1253" spans="2:14" x14ac:dyDescent="0.25">
      <c r="B1253" s="3" t="str">
        <f t="shared" si="38"/>
        <v>2</v>
      </c>
      <c r="C1253" s="4" t="str">
        <f>Test_Length_Start[[#This Row],[Column1]]</f>
        <v>2-Camera-0,1</v>
      </c>
      <c r="D1253" s="3">
        <f t="shared" si="39"/>
        <v>1</v>
      </c>
      <c r="E1253" s="4">
        <f>_xlfn.NUMBERVALUE(Test_Length_Start[[#This Row],[Column2]])</f>
        <v>44.219893742320302</v>
      </c>
      <c r="F1253" s="4">
        <f>_xlfn.NUMBERVALUE(Test_Length_Start[[#This Row],[Column3]])</f>
        <v>4.04433070322498</v>
      </c>
      <c r="G1253" s="4">
        <f>_xlfn.NUMBERVALUE(Test_Length_Start[[#This Row],[Column4]])</f>
        <v>0.10453633051130901</v>
      </c>
      <c r="H1253" s="4">
        <f>_xlfn.NUMBERVALUE(Test_Length_Start[[#This Row],[Column5]])</f>
        <v>0.12709525745432099</v>
      </c>
      <c r="I1253" s="4">
        <f>_xlfn.NUMBERVALUE(Test_Length_Start[[#This Row],[Column6]])</f>
        <v>5.7652375455285398E-2</v>
      </c>
      <c r="J1253" s="4">
        <f>_xlfn.NUMBERVALUE(Test_Length_Start[[#This Row],[Column7]])</f>
        <v>0.10328805911528501</v>
      </c>
      <c r="K1253" s="4">
        <f>_xlfn.NUMBERVALUE(Test_Length_Start[[#This Row],[Column12]])</f>
        <v>6.3120214600348801</v>
      </c>
      <c r="L1253" s="8">
        <f>_xlfn.NUMBERVALUE(Test_Length_Start[[#This Row],[Column10]])</f>
        <v>0.38805651340705899</v>
      </c>
      <c r="M1253" s="4">
        <f>_xlfn.NUMBERVALUE(Test_Length_Start[[#This Row],[Column11]])</f>
        <v>0.38815596068357</v>
      </c>
      <c r="N1253" s="8">
        <f>Tableau2[[#This Row],[Longueur manquante]]-(6-Tableau2[[#This Row],[longueur]])</f>
        <v>-1.5675133360914499</v>
      </c>
    </row>
    <row r="1254" spans="2:14" x14ac:dyDescent="0.25">
      <c r="B1254" s="3" t="str">
        <f t="shared" si="38"/>
        <v>2</v>
      </c>
      <c r="C1254" s="4" t="str">
        <f>Test_Length_Start[[#This Row],[Column1]]</f>
        <v>2-Camera-0,1</v>
      </c>
      <c r="D1254" s="3">
        <f t="shared" si="39"/>
        <v>1</v>
      </c>
      <c r="E1254" s="4">
        <f>_xlfn.NUMBERVALUE(Test_Length_Start[[#This Row],[Column2]])</f>
        <v>16.412066723774998</v>
      </c>
      <c r="F1254" s="4">
        <f>_xlfn.NUMBERVALUE(Test_Length_Start[[#This Row],[Column3]])</f>
        <v>4.1220859924061299</v>
      </c>
      <c r="G1254" s="4">
        <f>_xlfn.NUMBERVALUE(Test_Length_Start[[#This Row],[Column4]])</f>
        <v>0.14254845100841601</v>
      </c>
      <c r="H1254" s="4">
        <f>_xlfn.NUMBERVALUE(Test_Length_Start[[#This Row],[Column5]])</f>
        <v>0.164317700776477</v>
      </c>
      <c r="I1254" s="4">
        <f>_xlfn.NUMBERVALUE(Test_Length_Start[[#This Row],[Column6]])</f>
        <v>9.7058389556555796E-2</v>
      </c>
      <c r="J1254" s="4">
        <f>_xlfn.NUMBERVALUE(Test_Length_Start[[#This Row],[Column7]])</f>
        <v>0.142470452194352</v>
      </c>
      <c r="K1254" s="4">
        <f>_xlfn.NUMBERVALUE(Test_Length_Start[[#This Row],[Column12]])</f>
        <v>6.1718890339834598</v>
      </c>
      <c r="L1254" s="8">
        <f>_xlfn.NUMBERVALUE(Test_Length_Start[[#This Row],[Column10]])</f>
        <v>0.51957256119700201</v>
      </c>
      <c r="M1254" s="4">
        <f>_xlfn.NUMBERVALUE(Test_Length_Start[[#This Row],[Column11]])</f>
        <v>0.51260896624598895</v>
      </c>
      <c r="N1254" s="8">
        <f>Tableau2[[#This Row],[Longueur manquante]]-(6-Tableau2[[#This Row],[longueur]])</f>
        <v>-1.3653050413478811</v>
      </c>
    </row>
    <row r="1255" spans="2:14" x14ac:dyDescent="0.25">
      <c r="B1255" s="3" t="str">
        <f t="shared" si="38"/>
        <v>2</v>
      </c>
      <c r="C1255" s="4" t="str">
        <f>Test_Length_Start[[#This Row],[Column1]]</f>
        <v>2-Camera-0,1</v>
      </c>
      <c r="D1255" s="3">
        <f t="shared" si="39"/>
        <v>1</v>
      </c>
      <c r="E1255" s="4">
        <f>_xlfn.NUMBERVALUE(Test_Length_Start[[#This Row],[Column2]])</f>
        <v>66.311661636225793</v>
      </c>
      <c r="F1255" s="4">
        <f>_xlfn.NUMBERVALUE(Test_Length_Start[[#This Row],[Column3]])</f>
        <v>4.1188615683711696</v>
      </c>
      <c r="G1255" s="4">
        <f>_xlfn.NUMBERVALUE(Test_Length_Start[[#This Row],[Column4]])</f>
        <v>0.101232070644317</v>
      </c>
      <c r="H1255" s="4">
        <f>_xlfn.NUMBERVALUE(Test_Length_Start[[#This Row],[Column5]])</f>
        <v>0.13143674906858199</v>
      </c>
      <c r="I1255" s="4">
        <f>_xlfn.NUMBERVALUE(Test_Length_Start[[#This Row],[Column6]])</f>
        <v>6.5197676968194604E-2</v>
      </c>
      <c r="J1255" s="4">
        <f>_xlfn.NUMBERVALUE(Test_Length_Start[[#This Row],[Column7]])</f>
        <v>0.118792467749465</v>
      </c>
      <c r="K1255" s="4">
        <f>_xlfn.NUMBERVALUE(Test_Length_Start[[#This Row],[Column12]])</f>
        <v>5.7622813979396597</v>
      </c>
      <c r="L1255" s="8">
        <f>_xlfn.NUMBERVALUE(Test_Length_Start[[#This Row],[Column10]])</f>
        <v>0.36724140480684297</v>
      </c>
      <c r="M1255" s="4">
        <f>_xlfn.NUMBERVALUE(Test_Length_Start[[#This Row],[Column11]])</f>
        <v>0.36737035216057901</v>
      </c>
      <c r="N1255" s="8">
        <f>Tableau2[[#This Row],[Longueur manquante]]-(6-Tableau2[[#This Row],[longueur]])</f>
        <v>-1.5137680794682513</v>
      </c>
    </row>
    <row r="1256" spans="2:14" x14ac:dyDescent="0.25">
      <c r="B1256" s="3" t="str">
        <f t="shared" si="38"/>
        <v>2</v>
      </c>
      <c r="C1256" s="4" t="str">
        <f>Test_Length_Start[[#This Row],[Column1]]</f>
        <v>2-Camera-0,1</v>
      </c>
      <c r="D1256" s="3">
        <f t="shared" si="39"/>
        <v>1</v>
      </c>
      <c r="E1256" s="4">
        <f>_xlfn.NUMBERVALUE(Test_Length_Start[[#This Row],[Column2]])</f>
        <v>45.206760838958303</v>
      </c>
      <c r="F1256" s="4">
        <f>_xlfn.NUMBERVALUE(Test_Length_Start[[#This Row],[Column3]])</f>
        <v>4.1614916487057503</v>
      </c>
      <c r="G1256" s="4">
        <f>_xlfn.NUMBERVALUE(Test_Length_Start[[#This Row],[Column4]])</f>
        <v>0.175350227529216</v>
      </c>
      <c r="H1256" s="4">
        <f>_xlfn.NUMBERVALUE(Test_Length_Start[[#This Row],[Column5]])</f>
        <v>0.185870374688724</v>
      </c>
      <c r="I1256" s="4">
        <f>_xlfn.NUMBERVALUE(Test_Length_Start[[#This Row],[Column6]])</f>
        <v>0.10551318633512501</v>
      </c>
      <c r="J1256" s="4">
        <f>_xlfn.NUMBERVALUE(Test_Length_Start[[#This Row],[Column7]])</f>
        <v>0.14112177382773899</v>
      </c>
      <c r="K1256" s="4">
        <f>_xlfn.NUMBERVALUE(Test_Length_Start[[#This Row],[Column12]])</f>
        <v>6.9214864450041196</v>
      </c>
      <c r="L1256" s="8">
        <f>_xlfn.NUMBERVALUE(Test_Length_Start[[#This Row],[Column10]])</f>
        <v>0.545339654580143</v>
      </c>
      <c r="M1256" s="4">
        <f>_xlfn.NUMBERVALUE(Test_Length_Start[[#This Row],[Column11]])</f>
        <v>0.54540382822265299</v>
      </c>
      <c r="N1256" s="8">
        <f>Tableau2[[#This Row],[Longueur manquante]]-(6-Tableau2[[#This Row],[longueur]])</f>
        <v>-1.2931045230715967</v>
      </c>
    </row>
    <row r="1257" spans="2:14" x14ac:dyDescent="0.25">
      <c r="B1257" s="3" t="str">
        <f t="shared" si="38"/>
        <v>2</v>
      </c>
      <c r="C1257" s="4" t="str">
        <f>Test_Length_Start[[#This Row],[Column1]]</f>
        <v>2-Camera-0,1</v>
      </c>
      <c r="D1257" s="3">
        <f t="shared" si="39"/>
        <v>1</v>
      </c>
      <c r="E1257" s="4">
        <f>_xlfn.NUMBERVALUE(Test_Length_Start[[#This Row],[Column2]])</f>
        <v>29.832354255956101</v>
      </c>
      <c r="F1257" s="4">
        <f>_xlfn.NUMBERVALUE(Test_Length_Start[[#This Row],[Column3]])</f>
        <v>3.9889902956154999</v>
      </c>
      <c r="G1257" s="4">
        <f>_xlfn.NUMBERVALUE(Test_Length_Start[[#This Row],[Column4]])</f>
        <v>0.18369770503066599</v>
      </c>
      <c r="H1257" s="4">
        <f>_xlfn.NUMBERVALUE(Test_Length_Start[[#This Row],[Column5]])</f>
        <v>0.18670512072838899</v>
      </c>
      <c r="I1257" s="4">
        <f>_xlfn.NUMBERVALUE(Test_Length_Start[[#This Row],[Column6]])</f>
        <v>0.133841040556961</v>
      </c>
      <c r="J1257" s="4">
        <f>_xlfn.NUMBERVALUE(Test_Length_Start[[#This Row],[Column7]])</f>
        <v>0.155638753491183</v>
      </c>
      <c r="K1257" s="4">
        <f>_xlfn.NUMBERVALUE(Test_Length_Start[[#This Row],[Column12]])</f>
        <v>6.7122445449931503</v>
      </c>
      <c r="L1257" s="8">
        <f>_xlfn.NUMBERVALUE(Test_Length_Start[[#This Row],[Column10]])</f>
        <v>0.54201706070708899</v>
      </c>
      <c r="M1257" s="4">
        <f>_xlfn.NUMBERVALUE(Test_Length_Start[[#This Row],[Column11]])</f>
        <v>0.54207337880268402</v>
      </c>
      <c r="N1257" s="8">
        <f>Tableau2[[#This Row],[Longueur manquante]]-(6-Tableau2[[#This Row],[longueur]])</f>
        <v>-1.468936325581816</v>
      </c>
    </row>
    <row r="1258" spans="2:14" x14ac:dyDescent="0.25">
      <c r="B1258" s="3" t="str">
        <f t="shared" si="38"/>
        <v>2</v>
      </c>
      <c r="C1258" s="4" t="str">
        <f>Test_Length_Start[[#This Row],[Column1]]</f>
        <v>2-Camera-0,1</v>
      </c>
      <c r="D1258" s="3">
        <f t="shared" si="39"/>
        <v>1</v>
      </c>
      <c r="E1258" s="4">
        <f>_xlfn.NUMBERVALUE(Test_Length_Start[[#This Row],[Column2]])</f>
        <v>46.218196106270703</v>
      </c>
      <c r="F1258" s="4">
        <f>_xlfn.NUMBERVALUE(Test_Length_Start[[#This Row],[Column3]])</f>
        <v>3.91295301380518</v>
      </c>
      <c r="G1258" s="4">
        <f>_xlfn.NUMBERVALUE(Test_Length_Start[[#This Row],[Column4]])</f>
        <v>6.3936034838421807E-2</v>
      </c>
      <c r="H1258" s="4">
        <f>_xlfn.NUMBERVALUE(Test_Length_Start[[#This Row],[Column5]])</f>
        <v>0.10022531557438399</v>
      </c>
      <c r="I1258" s="4">
        <f>_xlfn.NUMBERVALUE(Test_Length_Start[[#This Row],[Column6]])</f>
        <v>6.4977350248202795E-2</v>
      </c>
      <c r="J1258" s="4">
        <f>_xlfn.NUMBERVALUE(Test_Length_Start[[#This Row],[Column7]])</f>
        <v>9.9602625973499295E-2</v>
      </c>
      <c r="K1258" s="4">
        <f>_xlfn.NUMBERVALUE(Test_Length_Start[[#This Row],[Column12]])</f>
        <v>6.1791551139904097</v>
      </c>
      <c r="L1258" s="8">
        <f>_xlfn.NUMBERVALUE(Test_Length_Start[[#This Row],[Column10]])</f>
        <v>0.12944868856325201</v>
      </c>
      <c r="M1258" s="4">
        <f>_xlfn.NUMBERVALUE(Test_Length_Start[[#This Row],[Column11]])</f>
        <v>0.28684586728032602</v>
      </c>
      <c r="N1258" s="8">
        <f>Tableau2[[#This Row],[Longueur manquante]]-(6-Tableau2[[#This Row],[longueur]])</f>
        <v>-1.800201118914494</v>
      </c>
    </row>
    <row r="1259" spans="2:14" x14ac:dyDescent="0.25">
      <c r="B1259" s="3" t="str">
        <f t="shared" si="38"/>
        <v>2</v>
      </c>
      <c r="C1259" s="4" t="str">
        <f>Test_Length_Start[[#This Row],[Column1]]</f>
        <v>2-Camera-0,1</v>
      </c>
      <c r="D1259" s="3">
        <f t="shared" si="39"/>
        <v>1</v>
      </c>
      <c r="E1259" s="4">
        <f>_xlfn.NUMBERVALUE(Test_Length_Start[[#This Row],[Column2]])</f>
        <v>44.997604888511702</v>
      </c>
      <c r="F1259" s="4">
        <f>_xlfn.NUMBERVALUE(Test_Length_Start[[#This Row],[Column3]])</f>
        <v>3.9460629050993199</v>
      </c>
      <c r="G1259" s="4">
        <f>_xlfn.NUMBERVALUE(Test_Length_Start[[#This Row],[Column4]])</f>
        <v>7.1372586090198295E-2</v>
      </c>
      <c r="H1259" s="4">
        <f>_xlfn.NUMBERVALUE(Test_Length_Start[[#This Row],[Column5]])</f>
        <v>0.10454587662595501</v>
      </c>
      <c r="I1259" s="4">
        <f>_xlfn.NUMBERVALUE(Test_Length_Start[[#This Row],[Column6]])</f>
        <v>7.3508835294365499E-2</v>
      </c>
      <c r="J1259" s="4">
        <f>_xlfn.NUMBERVALUE(Test_Length_Start[[#This Row],[Column7]])</f>
        <v>0.10695156308518</v>
      </c>
      <c r="K1259" s="4">
        <f>_xlfn.NUMBERVALUE(Test_Length_Start[[#This Row],[Column12]])</f>
        <v>6.4876504070125502</v>
      </c>
      <c r="L1259" s="8">
        <f>_xlfn.NUMBERVALUE(Test_Length_Start[[#This Row],[Column10]])</f>
        <v>0.15681287858544901</v>
      </c>
      <c r="M1259" s="4">
        <f>_xlfn.NUMBERVALUE(Test_Length_Start[[#This Row],[Column11]])</f>
        <v>0.27818231616627898</v>
      </c>
      <c r="N1259" s="8">
        <f>Tableau2[[#This Row],[Longueur manquante]]-(6-Tableau2[[#This Row],[longueur]])</f>
        <v>-1.775754778734401</v>
      </c>
    </row>
    <row r="1260" spans="2:14" x14ac:dyDescent="0.25">
      <c r="B1260" s="3" t="str">
        <f t="shared" si="38"/>
        <v>2</v>
      </c>
      <c r="C1260" s="4" t="str">
        <f>Test_Length_Start[[#This Row],[Column1]]</f>
        <v>2-Camera-0,1</v>
      </c>
      <c r="D1260" s="3">
        <f t="shared" si="39"/>
        <v>1</v>
      </c>
      <c r="E1260" s="4">
        <f>_xlfn.NUMBERVALUE(Test_Length_Start[[#This Row],[Column2]])</f>
        <v>58.024150380551397</v>
      </c>
      <c r="F1260" s="4">
        <f>_xlfn.NUMBERVALUE(Test_Length_Start[[#This Row],[Column3]])</f>
        <v>3.82325868519573</v>
      </c>
      <c r="G1260" s="4">
        <f>_xlfn.NUMBERVALUE(Test_Length_Start[[#This Row],[Column4]])</f>
        <v>6.7225389565146801E-2</v>
      </c>
      <c r="H1260" s="4">
        <f>_xlfn.NUMBERVALUE(Test_Length_Start[[#This Row],[Column5]])</f>
        <v>0.106756720313961</v>
      </c>
      <c r="I1260" s="4">
        <f>_xlfn.NUMBERVALUE(Test_Length_Start[[#This Row],[Column6]])</f>
        <v>4.8930738076782498E-2</v>
      </c>
      <c r="J1260" s="4">
        <f>_xlfn.NUMBERVALUE(Test_Length_Start[[#This Row],[Column7]])</f>
        <v>0.102378138959443</v>
      </c>
      <c r="K1260" s="4">
        <f>_xlfn.NUMBERVALUE(Test_Length_Start[[#This Row],[Column12]])</f>
        <v>7.0675335139967501</v>
      </c>
      <c r="L1260" s="8">
        <f>_xlfn.NUMBERVALUE(Test_Length_Start[[#This Row],[Column10]])</f>
        <v>0.20039883732129199</v>
      </c>
      <c r="M1260" s="4">
        <f>_xlfn.NUMBERVALUE(Test_Length_Start[[#This Row],[Column11]])</f>
        <v>0.32884891663335702</v>
      </c>
      <c r="N1260" s="8">
        <f>Tableau2[[#This Row],[Longueur manquante]]-(6-Tableau2[[#This Row],[longueur]])</f>
        <v>-1.847892398170913</v>
      </c>
    </row>
    <row r="1261" spans="2:14" x14ac:dyDescent="0.25">
      <c r="B1261" s="3" t="str">
        <f t="shared" si="38"/>
        <v>2</v>
      </c>
      <c r="C1261" s="4" t="str">
        <f>Test_Length_Start[[#This Row],[Column1]]</f>
        <v>2-Camera-0,1</v>
      </c>
      <c r="D1261" s="3">
        <f t="shared" si="39"/>
        <v>1</v>
      </c>
      <c r="E1261" s="4">
        <f>_xlfn.NUMBERVALUE(Test_Length_Start[[#This Row],[Column2]])</f>
        <v>45.918491988936701</v>
      </c>
      <c r="F1261" s="4">
        <f>_xlfn.NUMBERVALUE(Test_Length_Start[[#This Row],[Column3]])</f>
        <v>3.8810901909438602</v>
      </c>
      <c r="G1261" s="4">
        <f>_xlfn.NUMBERVALUE(Test_Length_Start[[#This Row],[Column4]])</f>
        <v>3.9932185133668599E-2</v>
      </c>
      <c r="H1261" s="4">
        <f>_xlfn.NUMBERVALUE(Test_Length_Start[[#This Row],[Column5]])</f>
        <v>8.2874714376697106E-2</v>
      </c>
      <c r="I1261" s="4">
        <f>_xlfn.NUMBERVALUE(Test_Length_Start[[#This Row],[Column6]])</f>
        <v>3.5937460008101801E-2</v>
      </c>
      <c r="J1261" s="4">
        <f>_xlfn.NUMBERVALUE(Test_Length_Start[[#This Row],[Column7]])</f>
        <v>6.9458034714899197E-2</v>
      </c>
      <c r="K1261" s="4">
        <f>_xlfn.NUMBERVALUE(Test_Length_Start[[#This Row],[Column12]])</f>
        <v>6.4839983910787797</v>
      </c>
      <c r="L1261" s="8">
        <f>_xlfn.NUMBERVALUE(Test_Length_Start[[#This Row],[Column10]])</f>
        <v>0.14253442300133901</v>
      </c>
      <c r="M1261" s="4">
        <f>_xlfn.NUMBERVALUE(Test_Length_Start[[#This Row],[Column11]])</f>
        <v>0.27345831699309903</v>
      </c>
      <c r="N1261" s="8">
        <f>Tableau2[[#This Row],[Longueur manquante]]-(6-Tableau2[[#This Row],[longueur]])</f>
        <v>-1.8454514920630407</v>
      </c>
    </row>
    <row r="1262" spans="2:14" x14ac:dyDescent="0.25">
      <c r="B1262" s="3" t="str">
        <f t="shared" si="38"/>
        <v>2</v>
      </c>
      <c r="C1262" s="4" t="str">
        <f>Test_Length_Start[[#This Row],[Column1]]</f>
        <v>2-Camera-0,15000000000000002</v>
      </c>
      <c r="D1262" s="3">
        <f t="shared" si="39"/>
        <v>1.5</v>
      </c>
      <c r="E1262" s="4">
        <f>_xlfn.NUMBERVALUE(Test_Length_Start[[#This Row],[Column2]])</f>
        <v>42.2003119031883</v>
      </c>
      <c r="F1262" s="4">
        <f>_xlfn.NUMBERVALUE(Test_Length_Start[[#This Row],[Column3]])</f>
        <v>4.3066708767912703</v>
      </c>
      <c r="G1262" s="4">
        <f>_xlfn.NUMBERVALUE(Test_Length_Start[[#This Row],[Column4]])</f>
        <v>0.21747256048157901</v>
      </c>
      <c r="H1262" s="4">
        <f>_xlfn.NUMBERVALUE(Test_Length_Start[[#This Row],[Column5]])</f>
        <v>0.20836502990398401</v>
      </c>
      <c r="I1262" s="4">
        <f>_xlfn.NUMBERVALUE(Test_Length_Start[[#This Row],[Column6]])</f>
        <v>0.16482027996627299</v>
      </c>
      <c r="J1262" s="4">
        <f>_xlfn.NUMBERVALUE(Test_Length_Start[[#This Row],[Column7]])</f>
        <v>0.17392838702779601</v>
      </c>
      <c r="K1262" s="4">
        <f>_xlfn.NUMBERVALUE(Test_Length_Start[[#This Row],[Column12]])</f>
        <v>5.22696721600368</v>
      </c>
      <c r="L1262" s="8">
        <f>_xlfn.NUMBERVALUE(Test_Length_Start[[#This Row],[Column10]])</f>
        <v>0.63539961192343497</v>
      </c>
      <c r="M1262" s="4">
        <f>_xlfn.NUMBERVALUE(Test_Length_Start[[#This Row],[Column11]])</f>
        <v>0.61858927044211798</v>
      </c>
      <c r="N1262" s="8">
        <f>Tableau2[[#This Row],[Longueur manquante]]-(6-Tableau2[[#This Row],[longueur]])</f>
        <v>-1.0747398527666117</v>
      </c>
    </row>
    <row r="1263" spans="2:14" x14ac:dyDescent="0.25">
      <c r="B1263" s="3" t="str">
        <f t="shared" si="38"/>
        <v>2</v>
      </c>
      <c r="C1263" s="4" t="str">
        <f>Test_Length_Start[[#This Row],[Column1]]</f>
        <v>2-Camera-0,15000000000000002</v>
      </c>
      <c r="D1263" s="3">
        <f t="shared" si="39"/>
        <v>1.5</v>
      </c>
      <c r="E1263" s="4">
        <f>_xlfn.NUMBERVALUE(Test_Length_Start[[#This Row],[Column2]])</f>
        <v>35.288931710855998</v>
      </c>
      <c r="F1263" s="4">
        <f>_xlfn.NUMBERVALUE(Test_Length_Start[[#This Row],[Column3]])</f>
        <v>4.2972203831188303</v>
      </c>
      <c r="G1263" s="4">
        <f>_xlfn.NUMBERVALUE(Test_Length_Start[[#This Row],[Column4]])</f>
        <v>0.127336660494721</v>
      </c>
      <c r="H1263" s="4">
        <f>_xlfn.NUMBERVALUE(Test_Length_Start[[#This Row],[Column5]])</f>
        <v>0.14217105763839599</v>
      </c>
      <c r="I1263" s="4">
        <f>_xlfn.NUMBERVALUE(Test_Length_Start[[#This Row],[Column6]])</f>
        <v>0.10581425390381199</v>
      </c>
      <c r="J1263" s="4">
        <f>_xlfn.NUMBERVALUE(Test_Length_Start[[#This Row],[Column7]])</f>
        <v>0.12974334147727001</v>
      </c>
      <c r="K1263" s="4">
        <f>_xlfn.NUMBERVALUE(Test_Length_Start[[#This Row],[Column12]])</f>
        <v>4.5342516839737002</v>
      </c>
      <c r="L1263" s="8">
        <f>_xlfn.NUMBERVALUE(Test_Length_Start[[#This Row],[Column10]])</f>
        <v>0.350035713957837</v>
      </c>
      <c r="M1263" s="4">
        <f>_xlfn.NUMBERVALUE(Test_Length_Start[[#This Row],[Column11]])</f>
        <v>0.36734477935811899</v>
      </c>
      <c r="N1263" s="8">
        <f>Tableau2[[#This Row],[Longueur manquante]]-(6-Tableau2[[#This Row],[longueur]])</f>
        <v>-1.3354348375230507</v>
      </c>
    </row>
    <row r="1264" spans="2:14" x14ac:dyDescent="0.25">
      <c r="B1264" s="3" t="str">
        <f t="shared" si="38"/>
        <v>2</v>
      </c>
      <c r="C1264" s="4" t="str">
        <f>Test_Length_Start[[#This Row],[Column1]]</f>
        <v>2-Camera-0,15000000000000002</v>
      </c>
      <c r="D1264" s="3">
        <f t="shared" si="39"/>
        <v>1.5</v>
      </c>
      <c r="E1264" s="4">
        <f>_xlfn.NUMBERVALUE(Test_Length_Start[[#This Row],[Column2]])</f>
        <v>41.525691528007897</v>
      </c>
      <c r="F1264" s="4">
        <f>_xlfn.NUMBERVALUE(Test_Length_Start[[#This Row],[Column3]])</f>
        <v>4.0093216555676499</v>
      </c>
      <c r="G1264" s="4">
        <f>_xlfn.NUMBERVALUE(Test_Length_Start[[#This Row],[Column4]])</f>
        <v>5.3440748351197997E-2</v>
      </c>
      <c r="H1264" s="4">
        <f>_xlfn.NUMBERVALUE(Test_Length_Start[[#This Row],[Column5]])</f>
        <v>8.96317844314721E-2</v>
      </c>
      <c r="I1264" s="4">
        <f>_xlfn.NUMBERVALUE(Test_Length_Start[[#This Row],[Column6]])</f>
        <v>4.2769500781420597E-2</v>
      </c>
      <c r="J1264" s="4">
        <f>_xlfn.NUMBERVALUE(Test_Length_Start[[#This Row],[Column7]])</f>
        <v>8.2652349895540295E-2</v>
      </c>
      <c r="K1264" s="4">
        <f>_xlfn.NUMBERVALUE(Test_Length_Start[[#This Row],[Column12]])</f>
        <v>4.9336545659461901</v>
      </c>
      <c r="L1264" s="8">
        <f>_xlfn.NUMBERVALUE(Test_Length_Start[[#This Row],[Column10]])</f>
        <v>0.163890741211873</v>
      </c>
      <c r="M1264" s="4">
        <f>_xlfn.NUMBERVALUE(Test_Length_Start[[#This Row],[Column11]])</f>
        <v>0.26971404767338603</v>
      </c>
      <c r="N1264" s="8">
        <f>Tableau2[[#This Row],[Longueur manquante]]-(6-Tableau2[[#This Row],[longueur]])</f>
        <v>-1.720964296758964</v>
      </c>
    </row>
    <row r="1265" spans="2:14" x14ac:dyDescent="0.25">
      <c r="B1265" s="3" t="str">
        <f t="shared" si="38"/>
        <v>2</v>
      </c>
      <c r="C1265" s="4" t="str">
        <f>Test_Length_Start[[#This Row],[Column1]]</f>
        <v>2-Camera-0,15000000000000002</v>
      </c>
      <c r="D1265" s="3">
        <f t="shared" si="39"/>
        <v>1.5</v>
      </c>
      <c r="E1265" s="4">
        <f>_xlfn.NUMBERVALUE(Test_Length_Start[[#This Row],[Column2]])</f>
        <v>38.2859455426767</v>
      </c>
      <c r="F1265" s="4">
        <f>_xlfn.NUMBERVALUE(Test_Length_Start[[#This Row],[Column3]])</f>
        <v>3.9583975245194698</v>
      </c>
      <c r="G1265" s="4">
        <f>_xlfn.NUMBERVALUE(Test_Length_Start[[#This Row],[Column4]])</f>
        <v>0.19353839515921401</v>
      </c>
      <c r="H1265" s="4">
        <f>_xlfn.NUMBERVALUE(Test_Length_Start[[#This Row],[Column5]])</f>
        <v>0.233929492732012</v>
      </c>
      <c r="I1265" s="4">
        <f>_xlfn.NUMBERVALUE(Test_Length_Start[[#This Row],[Column6]])</f>
        <v>0.18208465594680801</v>
      </c>
      <c r="J1265" s="4">
        <f>_xlfn.NUMBERVALUE(Test_Length_Start[[#This Row],[Column7]])</f>
        <v>0.21099154387309399</v>
      </c>
      <c r="K1265" s="4">
        <f>_xlfn.NUMBERVALUE(Test_Length_Start[[#This Row],[Column12]])</f>
        <v>5.2873050390044201</v>
      </c>
      <c r="L1265" s="8">
        <f>_xlfn.NUMBERVALUE(Test_Length_Start[[#This Row],[Column10]])</f>
        <v>0.44152800909171203</v>
      </c>
      <c r="M1265" s="4">
        <f>_xlfn.NUMBERVALUE(Test_Length_Start[[#This Row],[Column11]])</f>
        <v>0.61269402180671195</v>
      </c>
      <c r="N1265" s="8">
        <f>Tableau2[[#This Row],[Longueur manquante]]-(6-Tableau2[[#This Row],[longueur]])</f>
        <v>-1.4289084536738184</v>
      </c>
    </row>
    <row r="1266" spans="2:14" x14ac:dyDescent="0.25">
      <c r="B1266" s="3" t="str">
        <f t="shared" si="38"/>
        <v>2</v>
      </c>
      <c r="C1266" s="4" t="str">
        <f>Test_Length_Start[[#This Row],[Column1]]</f>
        <v>2-Camera-0,15000000000000002</v>
      </c>
      <c r="D1266" s="3">
        <f t="shared" si="39"/>
        <v>1.5</v>
      </c>
      <c r="E1266" s="4">
        <f>_xlfn.NUMBERVALUE(Test_Length_Start[[#This Row],[Column2]])</f>
        <v>31.007598643337801</v>
      </c>
      <c r="F1266" s="4">
        <f>_xlfn.NUMBERVALUE(Test_Length_Start[[#This Row],[Column3]])</f>
        <v>3.99782573957145</v>
      </c>
      <c r="G1266" s="4">
        <f>_xlfn.NUMBERVALUE(Test_Length_Start[[#This Row],[Column4]])</f>
        <v>0.142874031066799</v>
      </c>
      <c r="H1266" s="4">
        <f>_xlfn.NUMBERVALUE(Test_Length_Start[[#This Row],[Column5]])</f>
        <v>0.16245533841441601</v>
      </c>
      <c r="I1266" s="4">
        <f>_xlfn.NUMBERVALUE(Test_Length_Start[[#This Row],[Column6]])</f>
        <v>0.123652619849386</v>
      </c>
      <c r="J1266" s="4">
        <f>_xlfn.NUMBERVALUE(Test_Length_Start[[#This Row],[Column7]])</f>
        <v>0.15182888057681601</v>
      </c>
      <c r="K1266" s="4">
        <f>_xlfn.NUMBERVALUE(Test_Length_Start[[#This Row],[Column12]])</f>
        <v>5.1052351460093597</v>
      </c>
      <c r="L1266" s="8">
        <f>_xlfn.NUMBERVALUE(Test_Length_Start[[#This Row],[Column10]])</f>
        <v>0.41286671315178203</v>
      </c>
      <c r="M1266" s="4">
        <f>_xlfn.NUMBERVALUE(Test_Length_Start[[#This Row],[Column11]])</f>
        <v>0.412925637289004</v>
      </c>
      <c r="N1266" s="8">
        <f>Tableau2[[#This Row],[Longueur manquante]]-(6-Tableau2[[#This Row],[longueur]])</f>
        <v>-1.589248623139546</v>
      </c>
    </row>
    <row r="1267" spans="2:14" x14ac:dyDescent="0.25">
      <c r="B1267" s="3" t="str">
        <f t="shared" si="38"/>
        <v>2</v>
      </c>
      <c r="C1267" s="4" t="str">
        <f>Test_Length_Start[[#This Row],[Column1]]</f>
        <v>2-Camera-0,15000000000000002</v>
      </c>
      <c r="D1267" s="3">
        <f t="shared" si="39"/>
        <v>1.5</v>
      </c>
      <c r="E1267" s="4">
        <f>_xlfn.NUMBERVALUE(Test_Length_Start[[#This Row],[Column2]])</f>
        <v>9.5904921097843499</v>
      </c>
      <c r="F1267" s="4">
        <f>_xlfn.NUMBERVALUE(Test_Length_Start[[#This Row],[Column3]])</f>
        <v>3.9200456556658798</v>
      </c>
      <c r="G1267" s="4">
        <f>_xlfn.NUMBERVALUE(Test_Length_Start[[#This Row],[Column4]])</f>
        <v>0.14984687632951799</v>
      </c>
      <c r="H1267" s="4">
        <f>_xlfn.NUMBERVALUE(Test_Length_Start[[#This Row],[Column5]])</f>
        <v>0.273925722198473</v>
      </c>
      <c r="I1267" s="4">
        <f>_xlfn.NUMBERVALUE(Test_Length_Start[[#This Row],[Column6]])</f>
        <v>0.118447930704504</v>
      </c>
      <c r="J1267" s="4">
        <f>_xlfn.NUMBERVALUE(Test_Length_Start[[#This Row],[Column7]])</f>
        <v>0.231985418837795</v>
      </c>
      <c r="K1267" s="4">
        <f>_xlfn.NUMBERVALUE(Test_Length_Start[[#This Row],[Column12]])</f>
        <v>5.2983759279595599</v>
      </c>
      <c r="L1267" s="8">
        <f>_xlfn.NUMBERVALUE(Test_Length_Start[[#This Row],[Column10]])</f>
        <v>0.48630545727216801</v>
      </c>
      <c r="M1267" s="4">
        <f>_xlfn.NUMBERVALUE(Test_Length_Start[[#This Row],[Column11]])</f>
        <v>0.85935663093752501</v>
      </c>
      <c r="N1267" s="8">
        <f>Tableau2[[#This Row],[Longueur manquante]]-(6-Tableau2[[#This Row],[longueur]])</f>
        <v>-1.2205977133965953</v>
      </c>
    </row>
    <row r="1268" spans="2:14" x14ac:dyDescent="0.25">
      <c r="B1268" s="3" t="str">
        <f t="shared" si="38"/>
        <v>2</v>
      </c>
      <c r="C1268" s="4" t="str">
        <f>Test_Length_Start[[#This Row],[Column1]]</f>
        <v>2-Camera-0,15000000000000002</v>
      </c>
      <c r="D1268" s="3">
        <f t="shared" si="39"/>
        <v>1.5</v>
      </c>
      <c r="E1268" s="4">
        <f>_xlfn.NUMBERVALUE(Test_Length_Start[[#This Row],[Column2]])</f>
        <v>56.971407905826702</v>
      </c>
      <c r="F1268" s="4">
        <f>_xlfn.NUMBERVALUE(Test_Length_Start[[#This Row],[Column3]])</f>
        <v>4.2613220053674796</v>
      </c>
      <c r="G1268" s="4">
        <f>_xlfn.NUMBERVALUE(Test_Length_Start[[#This Row],[Column4]])</f>
        <v>0.10109466580944</v>
      </c>
      <c r="H1268" s="4">
        <f>_xlfn.NUMBERVALUE(Test_Length_Start[[#This Row],[Column5]])</f>
        <v>0.11944288056683</v>
      </c>
      <c r="I1268" s="4">
        <f>_xlfn.NUMBERVALUE(Test_Length_Start[[#This Row],[Column6]])</f>
        <v>8.4628873725413098E-2</v>
      </c>
      <c r="J1268" s="4">
        <f>_xlfn.NUMBERVALUE(Test_Length_Start[[#This Row],[Column7]])</f>
        <v>0.10958131345436301</v>
      </c>
      <c r="K1268" s="4">
        <f>_xlfn.NUMBERVALUE(Test_Length_Start[[#This Row],[Column12]])</f>
        <v>4.9623181080678398</v>
      </c>
      <c r="L1268" s="8">
        <f>_xlfn.NUMBERVALUE(Test_Length_Start[[#This Row],[Column10]])</f>
        <v>0.30235918754285201</v>
      </c>
      <c r="M1268" s="4">
        <f>_xlfn.NUMBERVALUE(Test_Length_Start[[#This Row],[Column11]])</f>
        <v>0.33487481394912599</v>
      </c>
      <c r="N1268" s="8">
        <f>Tableau2[[#This Row],[Longueur manquante]]-(6-Tableau2[[#This Row],[longueur]])</f>
        <v>-1.4038031806833944</v>
      </c>
    </row>
    <row r="1269" spans="2:14" x14ac:dyDescent="0.25">
      <c r="B1269" s="3" t="str">
        <f t="shared" si="38"/>
        <v>2</v>
      </c>
      <c r="C1269" s="4" t="str">
        <f>Test_Length_Start[[#This Row],[Column1]]</f>
        <v>2-Camera-0,15000000000000002</v>
      </c>
      <c r="D1269" s="3">
        <f t="shared" si="39"/>
        <v>1.5</v>
      </c>
      <c r="E1269" s="4">
        <f>_xlfn.NUMBERVALUE(Test_Length_Start[[#This Row],[Column2]])</f>
        <v>42.601129254975703</v>
      </c>
      <c r="F1269" s="4">
        <f>_xlfn.NUMBERVALUE(Test_Length_Start[[#This Row],[Column3]])</f>
        <v>3.9348315274627899</v>
      </c>
      <c r="G1269" s="4">
        <f>_xlfn.NUMBERVALUE(Test_Length_Start[[#This Row],[Column4]])</f>
        <v>0.140348288447386</v>
      </c>
      <c r="H1269" s="4">
        <f>_xlfn.NUMBERVALUE(Test_Length_Start[[#This Row],[Column5]])</f>
        <v>0.16617109257641199</v>
      </c>
      <c r="I1269" s="4">
        <f>_xlfn.NUMBERVALUE(Test_Length_Start[[#This Row],[Column6]])</f>
        <v>0.13480434721364901</v>
      </c>
      <c r="J1269" s="4">
        <f>_xlfn.NUMBERVALUE(Test_Length_Start[[#This Row],[Column7]])</f>
        <v>0.16202126255567301</v>
      </c>
      <c r="K1269" s="4">
        <f>_xlfn.NUMBERVALUE(Test_Length_Start[[#This Row],[Column12]])</f>
        <v>4.7792376199504298</v>
      </c>
      <c r="L1269" s="8">
        <f>_xlfn.NUMBERVALUE(Test_Length_Start[[#This Row],[Column10]])</f>
        <v>0.33528275675337599</v>
      </c>
      <c r="M1269" s="4">
        <f>_xlfn.NUMBERVALUE(Test_Length_Start[[#This Row],[Column11]])</f>
        <v>0.42652492044481299</v>
      </c>
      <c r="N1269" s="8">
        <f>Tableau2[[#This Row],[Longueur manquante]]-(6-Tableau2[[#This Row],[longueur]])</f>
        <v>-1.6386435520923972</v>
      </c>
    </row>
    <row r="1270" spans="2:14" x14ac:dyDescent="0.25">
      <c r="B1270" s="3" t="str">
        <f t="shared" si="38"/>
        <v>2</v>
      </c>
      <c r="C1270" s="4" t="str">
        <f>Test_Length_Start[[#This Row],[Column1]]</f>
        <v>2-Camera-0,15000000000000002</v>
      </c>
      <c r="D1270" s="3">
        <f t="shared" si="39"/>
        <v>1.5</v>
      </c>
      <c r="E1270" s="4">
        <f>_xlfn.NUMBERVALUE(Test_Length_Start[[#This Row],[Column2]])</f>
        <v>29.077729578339</v>
      </c>
      <c r="F1270" s="4">
        <f>_xlfn.NUMBERVALUE(Test_Length_Start[[#This Row],[Column3]])</f>
        <v>4.15246964236482</v>
      </c>
      <c r="G1270" s="4">
        <f>_xlfn.NUMBERVALUE(Test_Length_Start[[#This Row],[Column4]])</f>
        <v>0.118659607869983</v>
      </c>
      <c r="H1270" s="4">
        <f>_xlfn.NUMBERVALUE(Test_Length_Start[[#This Row],[Column5]])</f>
        <v>0.16616853923005401</v>
      </c>
      <c r="I1270" s="4">
        <f>_xlfn.NUMBERVALUE(Test_Length_Start[[#This Row],[Column6]])</f>
        <v>0.108342715922008</v>
      </c>
      <c r="J1270" s="4">
        <f>_xlfn.NUMBERVALUE(Test_Length_Start[[#This Row],[Column7]])</f>
        <v>0.15674774328581101</v>
      </c>
      <c r="K1270" s="4">
        <f>_xlfn.NUMBERVALUE(Test_Length_Start[[#This Row],[Column12]])</f>
        <v>5.8480210410198197</v>
      </c>
      <c r="L1270" s="8">
        <f>_xlfn.NUMBERVALUE(Test_Length_Start[[#This Row],[Column10]])</f>
        <v>0.30820934701374397</v>
      </c>
      <c r="M1270" s="4">
        <f>_xlfn.NUMBERVALUE(Test_Length_Start[[#This Row],[Column11]])</f>
        <v>0.52932033658692001</v>
      </c>
      <c r="N1270" s="8">
        <f>Tableau2[[#This Row],[Longueur manquante]]-(6-Tableau2[[#This Row],[longueur]])</f>
        <v>-1.3182100210482601</v>
      </c>
    </row>
    <row r="1271" spans="2:14" x14ac:dyDescent="0.25">
      <c r="B1271" s="3" t="str">
        <f t="shared" si="38"/>
        <v>2</v>
      </c>
      <c r="C1271" s="4" t="str">
        <f>Test_Length_Start[[#This Row],[Column1]]</f>
        <v>2-Camera-0,15000000000000002</v>
      </c>
      <c r="D1271" s="3">
        <f t="shared" si="39"/>
        <v>1.5</v>
      </c>
      <c r="E1271" s="4">
        <f>_xlfn.NUMBERVALUE(Test_Length_Start[[#This Row],[Column2]])</f>
        <v>30.030458905397499</v>
      </c>
      <c r="F1271" s="4">
        <f>_xlfn.NUMBERVALUE(Test_Length_Start[[#This Row],[Column3]])</f>
        <v>3.7858552735522899</v>
      </c>
      <c r="G1271" s="4">
        <f>_xlfn.NUMBERVALUE(Test_Length_Start[[#This Row],[Column4]])</f>
        <v>0.116503560178063</v>
      </c>
      <c r="H1271" s="4">
        <f>_xlfn.NUMBERVALUE(Test_Length_Start[[#This Row],[Column5]])</f>
        <v>0.15854077330271099</v>
      </c>
      <c r="I1271" s="4">
        <f>_xlfn.NUMBERVALUE(Test_Length_Start[[#This Row],[Column6]])</f>
        <v>9.2183120707885799E-2</v>
      </c>
      <c r="J1271" s="4">
        <f>_xlfn.NUMBERVALUE(Test_Length_Start[[#This Row],[Column7]])</f>
        <v>0.13556934405777901</v>
      </c>
      <c r="K1271" s="4">
        <f>_xlfn.NUMBERVALUE(Test_Length_Start[[#This Row],[Column12]])</f>
        <v>4.5516688700299701</v>
      </c>
      <c r="L1271" s="8">
        <f>_xlfn.NUMBERVALUE(Test_Length_Start[[#This Row],[Column10]])</f>
        <v>0.38898031717380099</v>
      </c>
      <c r="M1271" s="4">
        <f>_xlfn.NUMBERVALUE(Test_Length_Start[[#This Row],[Column11]])</f>
        <v>0.53732820780523605</v>
      </c>
      <c r="N1271" s="8">
        <f>Tableau2[[#This Row],[Longueur manquante]]-(6-Tableau2[[#This Row],[longueur]])</f>
        <v>-1.6768165186424739</v>
      </c>
    </row>
    <row r="1272" spans="2:14" x14ac:dyDescent="0.25">
      <c r="B1272" s="3" t="str">
        <f t="shared" si="38"/>
        <v>2</v>
      </c>
      <c r="C1272" s="4" t="str">
        <f>Test_Length_Start[[#This Row],[Column1]]</f>
        <v>2-Camera-0,15000000000000002</v>
      </c>
      <c r="D1272" s="3">
        <f t="shared" si="39"/>
        <v>1.5</v>
      </c>
      <c r="E1272" s="4">
        <f>_xlfn.NUMBERVALUE(Test_Length_Start[[#This Row],[Column2]])</f>
        <v>25.9401185906727</v>
      </c>
      <c r="F1272" s="4">
        <f>_xlfn.NUMBERVALUE(Test_Length_Start[[#This Row],[Column3]])</f>
        <v>4.3511864403700899</v>
      </c>
      <c r="G1272" s="4">
        <f>_xlfn.NUMBERVALUE(Test_Length_Start[[#This Row],[Column4]])</f>
        <v>0.17126930097232199</v>
      </c>
      <c r="H1272" s="4">
        <f>_xlfn.NUMBERVALUE(Test_Length_Start[[#This Row],[Column5]])</f>
        <v>0.176079742972204</v>
      </c>
      <c r="I1272" s="4">
        <f>_xlfn.NUMBERVALUE(Test_Length_Start[[#This Row],[Column6]])</f>
        <v>0.15512609824625001</v>
      </c>
      <c r="J1272" s="4">
        <f>_xlfn.NUMBERVALUE(Test_Length_Start[[#This Row],[Column7]])</f>
        <v>0.15794526705874901</v>
      </c>
      <c r="K1272" s="4">
        <f>_xlfn.NUMBERVALUE(Test_Length_Start[[#This Row],[Column12]])</f>
        <v>4.9269569959724304</v>
      </c>
      <c r="L1272" s="8">
        <f>_xlfn.NUMBERVALUE(Test_Length_Start[[#This Row],[Column10]])</f>
        <v>0.40831546654262402</v>
      </c>
      <c r="M1272" s="4">
        <f>_xlfn.NUMBERVALUE(Test_Length_Start[[#This Row],[Column11]])</f>
        <v>0.40836824669962801</v>
      </c>
      <c r="N1272" s="8">
        <f>Tableau2[[#This Row],[Longueur manquante]]-(6-Tableau2[[#This Row],[longueur]])</f>
        <v>-1.2404453129302819</v>
      </c>
    </row>
    <row r="1273" spans="2:14" x14ac:dyDescent="0.25">
      <c r="B1273" s="3" t="str">
        <f t="shared" si="38"/>
        <v>2</v>
      </c>
      <c r="C1273" s="4" t="str">
        <f>Test_Length_Start[[#This Row],[Column1]]</f>
        <v>2-Camera-0,15000000000000002</v>
      </c>
      <c r="D1273" s="3">
        <f t="shared" si="39"/>
        <v>1.5</v>
      </c>
      <c r="E1273" s="4">
        <f>_xlfn.NUMBERVALUE(Test_Length_Start[[#This Row],[Column2]])</f>
        <v>35.996232517327101</v>
      </c>
      <c r="F1273" s="4">
        <f>_xlfn.NUMBERVALUE(Test_Length_Start[[#This Row],[Column3]])</f>
        <v>4.0114139342391404</v>
      </c>
      <c r="G1273" s="4">
        <f>_xlfn.NUMBERVALUE(Test_Length_Start[[#This Row],[Column4]])</f>
        <v>9.7417931613766301E-2</v>
      </c>
      <c r="H1273" s="4">
        <f>_xlfn.NUMBERVALUE(Test_Length_Start[[#This Row],[Column5]])</f>
        <v>0.12262817732238</v>
      </c>
      <c r="I1273" s="4">
        <f>_xlfn.NUMBERVALUE(Test_Length_Start[[#This Row],[Column6]])</f>
        <v>7.99597757355128E-2</v>
      </c>
      <c r="J1273" s="4">
        <f>_xlfn.NUMBERVALUE(Test_Length_Start[[#This Row],[Column7]])</f>
        <v>0.114630276003531</v>
      </c>
      <c r="K1273" s="4">
        <f>_xlfn.NUMBERVALUE(Test_Length_Start[[#This Row],[Column12]])</f>
        <v>5.08558064198587</v>
      </c>
      <c r="L1273" s="8">
        <f>_xlfn.NUMBERVALUE(Test_Length_Start[[#This Row],[Column10]])</f>
        <v>0.317671085162332</v>
      </c>
      <c r="M1273" s="4">
        <f>_xlfn.NUMBERVALUE(Test_Length_Start[[#This Row],[Column11]])</f>
        <v>0.31782175561702702</v>
      </c>
      <c r="N1273" s="8">
        <f>Tableau2[[#This Row],[Longueur manquante]]-(6-Tableau2[[#This Row],[longueur]])</f>
        <v>-1.6707643101438325</v>
      </c>
    </row>
    <row r="1274" spans="2:14" x14ac:dyDescent="0.25">
      <c r="B1274" s="3" t="str">
        <f t="shared" si="38"/>
        <v>2</v>
      </c>
      <c r="C1274" s="4" t="str">
        <f>Test_Length_Start[[#This Row],[Column1]]</f>
        <v>2-Camera-0,15000000000000002</v>
      </c>
      <c r="D1274" s="3">
        <f t="shared" si="39"/>
        <v>1.5</v>
      </c>
      <c r="E1274" s="4">
        <f>_xlfn.NUMBERVALUE(Test_Length_Start[[#This Row],[Column2]])</f>
        <v>44.232664707823702</v>
      </c>
      <c r="F1274" s="4">
        <f>_xlfn.NUMBERVALUE(Test_Length_Start[[#This Row],[Column3]])</f>
        <v>3.6935454301794701</v>
      </c>
      <c r="G1274" s="4">
        <f>_xlfn.NUMBERVALUE(Test_Length_Start[[#This Row],[Column4]])</f>
        <v>0.100271097681169</v>
      </c>
      <c r="H1274" s="4">
        <f>_xlfn.NUMBERVALUE(Test_Length_Start[[#This Row],[Column5]])</f>
        <v>0.142056345593503</v>
      </c>
      <c r="I1274" s="4">
        <f>_xlfn.NUMBERVALUE(Test_Length_Start[[#This Row],[Column6]])</f>
        <v>9.9470443964335395E-2</v>
      </c>
      <c r="J1274" s="4">
        <f>_xlfn.NUMBERVALUE(Test_Length_Start[[#This Row],[Column7]])</f>
        <v>0.13258781180414</v>
      </c>
      <c r="K1274" s="4">
        <f>_xlfn.NUMBERVALUE(Test_Length_Start[[#This Row],[Column12]])</f>
        <v>4.8676867869216904</v>
      </c>
      <c r="L1274" s="8">
        <f>_xlfn.NUMBERVALUE(Test_Length_Start[[#This Row],[Column10]])</f>
        <v>0.25368361756512398</v>
      </c>
      <c r="M1274" s="4">
        <f>_xlfn.NUMBERVALUE(Test_Length_Start[[#This Row],[Column11]])</f>
        <v>0.43166514177353599</v>
      </c>
      <c r="N1274" s="8">
        <f>Tableau2[[#This Row],[Longueur manquante]]-(6-Tableau2[[#This Row],[longueur]])</f>
        <v>-1.8747894280469939</v>
      </c>
    </row>
    <row r="1275" spans="2:14" x14ac:dyDescent="0.25">
      <c r="B1275" s="3" t="str">
        <f t="shared" si="38"/>
        <v>2</v>
      </c>
      <c r="C1275" s="4" t="str">
        <f>Test_Length_Start[[#This Row],[Column1]]</f>
        <v>2-Camera-0,15000000000000002</v>
      </c>
      <c r="D1275" s="3">
        <f t="shared" si="39"/>
        <v>1.5</v>
      </c>
      <c r="E1275" s="4">
        <f>_xlfn.NUMBERVALUE(Test_Length_Start[[#This Row],[Column2]])</f>
        <v>60.356282086923898</v>
      </c>
      <c r="F1275" s="4">
        <f>_xlfn.NUMBERVALUE(Test_Length_Start[[#This Row],[Column3]])</f>
        <v>3.85467381438905</v>
      </c>
      <c r="G1275" s="4">
        <f>_xlfn.NUMBERVALUE(Test_Length_Start[[#This Row],[Column4]])</f>
        <v>0.121610142122273</v>
      </c>
      <c r="H1275" s="4">
        <f>_xlfn.NUMBERVALUE(Test_Length_Start[[#This Row],[Column5]])</f>
        <v>0.16297061334792001</v>
      </c>
      <c r="I1275" s="4">
        <f>_xlfn.NUMBERVALUE(Test_Length_Start[[#This Row],[Column6]])</f>
        <v>8.5964670378143399E-2</v>
      </c>
      <c r="J1275" s="4">
        <f>_xlfn.NUMBERVALUE(Test_Length_Start[[#This Row],[Column7]])</f>
        <v>0.124374691600871</v>
      </c>
      <c r="K1275" s="4">
        <f>_xlfn.NUMBERVALUE(Test_Length_Start[[#This Row],[Column12]])</f>
        <v>4.7805570010095799</v>
      </c>
      <c r="L1275" s="8">
        <f>_xlfn.NUMBERVALUE(Test_Length_Start[[#This Row],[Column10]])</f>
        <v>0.43929305445407602</v>
      </c>
      <c r="M1275" s="4">
        <f>_xlfn.NUMBERVALUE(Test_Length_Start[[#This Row],[Column11]])</f>
        <v>0.63449747973517601</v>
      </c>
      <c r="N1275" s="8">
        <f>Tableau2[[#This Row],[Longueur manquante]]-(6-Tableau2[[#This Row],[longueur]])</f>
        <v>-1.5108287058757739</v>
      </c>
    </row>
    <row r="1276" spans="2:14" x14ac:dyDescent="0.25">
      <c r="B1276" s="3" t="str">
        <f t="shared" si="38"/>
        <v>2</v>
      </c>
      <c r="C1276" s="4" t="str">
        <f>Test_Length_Start[[#This Row],[Column1]]</f>
        <v>2-Camera-0,15000000000000002</v>
      </c>
      <c r="D1276" s="3">
        <f t="shared" si="39"/>
        <v>1.5</v>
      </c>
      <c r="E1276" s="4">
        <f>_xlfn.NUMBERVALUE(Test_Length_Start[[#This Row],[Column2]])</f>
        <v>41.961075334264301</v>
      </c>
      <c r="F1276" s="4">
        <f>_xlfn.NUMBERVALUE(Test_Length_Start[[#This Row],[Column3]])</f>
        <v>3.96425535835002</v>
      </c>
      <c r="G1276" s="4">
        <f>_xlfn.NUMBERVALUE(Test_Length_Start[[#This Row],[Column4]])</f>
        <v>8.3584984443947893E-2</v>
      </c>
      <c r="H1276" s="4">
        <f>_xlfn.NUMBERVALUE(Test_Length_Start[[#This Row],[Column5]])</f>
        <v>0.122598437297975</v>
      </c>
      <c r="I1276" s="4">
        <f>_xlfn.NUMBERVALUE(Test_Length_Start[[#This Row],[Column6]])</f>
        <v>7.5364594326521497E-2</v>
      </c>
      <c r="J1276" s="4">
        <f>_xlfn.NUMBERVALUE(Test_Length_Start[[#This Row],[Column7]])</f>
        <v>0.120288564478871</v>
      </c>
      <c r="K1276" s="4">
        <f>_xlfn.NUMBERVALUE(Test_Length_Start[[#This Row],[Column12]])</f>
        <v>5.5875147809274397</v>
      </c>
      <c r="L1276" s="8">
        <f>_xlfn.NUMBERVALUE(Test_Length_Start[[#This Row],[Column10]])</f>
        <v>0.276025673195118</v>
      </c>
      <c r="M1276" s="4">
        <f>_xlfn.NUMBERVALUE(Test_Length_Start[[#This Row],[Column11]])</f>
        <v>0.454006622688369</v>
      </c>
      <c r="N1276" s="8">
        <f>Tableau2[[#This Row],[Longueur manquante]]-(6-Tableau2[[#This Row],[longueur]])</f>
        <v>-1.581738018961611</v>
      </c>
    </row>
    <row r="1277" spans="2:14" x14ac:dyDescent="0.25">
      <c r="B1277" s="3" t="str">
        <f t="shared" si="38"/>
        <v>2</v>
      </c>
      <c r="C1277" s="4" t="str">
        <f>Test_Length_Start[[#This Row],[Column1]]</f>
        <v>2-Camera-0,15000000000000002</v>
      </c>
      <c r="D1277" s="3">
        <f t="shared" si="39"/>
        <v>1.5</v>
      </c>
      <c r="E1277" s="4">
        <f>_xlfn.NUMBERVALUE(Test_Length_Start[[#This Row],[Column2]])</f>
        <v>74.179953720741096</v>
      </c>
      <c r="F1277" s="4">
        <f>_xlfn.NUMBERVALUE(Test_Length_Start[[#This Row],[Column3]])</f>
        <v>4.3509786836716398</v>
      </c>
      <c r="G1277" s="4">
        <f>_xlfn.NUMBERVALUE(Test_Length_Start[[#This Row],[Column4]])</f>
        <v>0.125114997069106</v>
      </c>
      <c r="H1277" s="4">
        <f>_xlfn.NUMBERVALUE(Test_Length_Start[[#This Row],[Column5]])</f>
        <v>0.156428776072781</v>
      </c>
      <c r="I1277" s="4">
        <f>_xlfn.NUMBERVALUE(Test_Length_Start[[#This Row],[Column6]])</f>
        <v>0.11567119733669901</v>
      </c>
      <c r="J1277" s="4">
        <f>_xlfn.NUMBERVALUE(Test_Length_Start[[#This Row],[Column7]])</f>
        <v>0.15088227315083599</v>
      </c>
      <c r="K1277" s="4">
        <f>_xlfn.NUMBERVALUE(Test_Length_Start[[#This Row],[Column12]])</f>
        <v>4.9716945069376299</v>
      </c>
      <c r="L1277" s="8">
        <f>_xlfn.NUMBERVALUE(Test_Length_Start[[#This Row],[Column10]])</f>
        <v>0.33889434444156802</v>
      </c>
      <c r="M1277" s="4">
        <f>_xlfn.NUMBERVALUE(Test_Length_Start[[#This Row],[Column11]])</f>
        <v>0.45243453468115802</v>
      </c>
      <c r="N1277" s="8">
        <f>Tableau2[[#This Row],[Longueur manquante]]-(6-Tableau2[[#This Row],[longueur]])</f>
        <v>-1.1965867816472022</v>
      </c>
    </row>
    <row r="1278" spans="2:14" x14ac:dyDescent="0.25">
      <c r="B1278" s="3" t="str">
        <f t="shared" si="38"/>
        <v>2</v>
      </c>
      <c r="C1278" s="4" t="str">
        <f>Test_Length_Start[[#This Row],[Column1]]</f>
        <v>2-Camera-0,15000000000000002</v>
      </c>
      <c r="D1278" s="3">
        <f t="shared" si="39"/>
        <v>1.5</v>
      </c>
      <c r="E1278" s="4">
        <f>_xlfn.NUMBERVALUE(Test_Length_Start[[#This Row],[Column2]])</f>
        <v>86.2662388250086</v>
      </c>
      <c r="F1278" s="4">
        <f>_xlfn.NUMBERVALUE(Test_Length_Start[[#This Row],[Column3]])</f>
        <v>4.3079767405801599</v>
      </c>
      <c r="G1278" s="4">
        <f>_xlfn.NUMBERVALUE(Test_Length_Start[[#This Row],[Column4]])</f>
        <v>0.18649362506068601</v>
      </c>
      <c r="H1278" s="4">
        <f>_xlfn.NUMBERVALUE(Test_Length_Start[[#This Row],[Column5]])</f>
        <v>0.20140494783808099</v>
      </c>
      <c r="I1278" s="4">
        <f>_xlfn.NUMBERVALUE(Test_Length_Start[[#This Row],[Column6]])</f>
        <v>0.14188532612275601</v>
      </c>
      <c r="J1278" s="4">
        <f>_xlfn.NUMBERVALUE(Test_Length_Start[[#This Row],[Column7]])</f>
        <v>0.159706892893515</v>
      </c>
      <c r="K1278" s="4">
        <f>_xlfn.NUMBERVALUE(Test_Length_Start[[#This Row],[Column12]])</f>
        <v>5.9855373830068803</v>
      </c>
      <c r="L1278" s="8">
        <f>_xlfn.NUMBERVALUE(Test_Length_Start[[#This Row],[Column10]])</f>
        <v>0.51543605128510905</v>
      </c>
      <c r="M1278" s="4">
        <f>_xlfn.NUMBERVALUE(Test_Length_Start[[#This Row],[Column11]])</f>
        <v>0.515506763279591</v>
      </c>
      <c r="N1278" s="8">
        <f>Tableau2[[#This Row],[Longueur manquante]]-(6-Tableau2[[#This Row],[longueur]])</f>
        <v>-1.1765164961402492</v>
      </c>
    </row>
    <row r="1279" spans="2:14" x14ac:dyDescent="0.25">
      <c r="B1279" s="3" t="str">
        <f t="shared" si="38"/>
        <v>2</v>
      </c>
      <c r="C1279" s="4" t="str">
        <f>Test_Length_Start[[#This Row],[Column1]]</f>
        <v>2-Camera-0,15000000000000002</v>
      </c>
      <c r="D1279" s="3">
        <f t="shared" si="39"/>
        <v>1.5</v>
      </c>
      <c r="E1279" s="4">
        <f>_xlfn.NUMBERVALUE(Test_Length_Start[[#This Row],[Column2]])</f>
        <v>23.948956246958598</v>
      </c>
      <c r="F1279" s="4">
        <f>_xlfn.NUMBERVALUE(Test_Length_Start[[#This Row],[Column3]])</f>
        <v>4.1366344594624698</v>
      </c>
      <c r="G1279" s="4">
        <f>_xlfn.NUMBERVALUE(Test_Length_Start[[#This Row],[Column4]])</f>
        <v>0.118366664919273</v>
      </c>
      <c r="H1279" s="4">
        <f>_xlfn.NUMBERVALUE(Test_Length_Start[[#This Row],[Column5]])</f>
        <v>0.15491105411928799</v>
      </c>
      <c r="I1279" s="4">
        <f>_xlfn.NUMBERVALUE(Test_Length_Start[[#This Row],[Column6]])</f>
        <v>9.4477858960581002E-2</v>
      </c>
      <c r="J1279" s="4">
        <f>_xlfn.NUMBERVALUE(Test_Length_Start[[#This Row],[Column7]])</f>
        <v>0.143253570454354</v>
      </c>
      <c r="K1279" s="4">
        <f>_xlfn.NUMBERVALUE(Test_Length_Start[[#This Row],[Column12]])</f>
        <v>5.2924607429886201</v>
      </c>
      <c r="L1279" s="8">
        <f>_xlfn.NUMBERVALUE(Test_Length_Start[[#This Row],[Column10]])</f>
        <v>0.40151074707023199</v>
      </c>
      <c r="M1279" s="4">
        <f>_xlfn.NUMBERVALUE(Test_Length_Start[[#This Row],[Column11]])</f>
        <v>0.51617507768149296</v>
      </c>
      <c r="N1279" s="8">
        <f>Tableau2[[#This Row],[Longueur manquante]]-(6-Tableau2[[#This Row],[longueur]])</f>
        <v>-1.3471904628560374</v>
      </c>
    </row>
    <row r="1280" spans="2:14" x14ac:dyDescent="0.25">
      <c r="B1280" s="3" t="str">
        <f t="shared" si="38"/>
        <v>2</v>
      </c>
      <c r="C1280" s="4" t="str">
        <f>Test_Length_Start[[#This Row],[Column1]]</f>
        <v>2-Camera-0,15000000000000002</v>
      </c>
      <c r="D1280" s="3">
        <f t="shared" si="39"/>
        <v>1.5</v>
      </c>
      <c r="E1280" s="4">
        <f>_xlfn.NUMBERVALUE(Test_Length_Start[[#This Row],[Column2]])</f>
        <v>49.453257325713402</v>
      </c>
      <c r="F1280" s="4">
        <f>_xlfn.NUMBERVALUE(Test_Length_Start[[#This Row],[Column3]])</f>
        <v>4.0140440195231104</v>
      </c>
      <c r="G1280" s="4">
        <f>_xlfn.NUMBERVALUE(Test_Length_Start[[#This Row],[Column4]])</f>
        <v>0.19039271775882899</v>
      </c>
      <c r="H1280" s="4">
        <f>_xlfn.NUMBERVALUE(Test_Length_Start[[#This Row],[Column5]])</f>
        <v>0.19250489854159</v>
      </c>
      <c r="I1280" s="4">
        <f>_xlfn.NUMBERVALUE(Test_Length_Start[[#This Row],[Column6]])</f>
        <v>0.17188619002210501</v>
      </c>
      <c r="J1280" s="4">
        <f>_xlfn.NUMBERVALUE(Test_Length_Start[[#This Row],[Column7]])</f>
        <v>0.17167629722178299</v>
      </c>
      <c r="K1280" s="4">
        <f>_xlfn.NUMBERVALUE(Test_Length_Start[[#This Row],[Column12]])</f>
        <v>5.1643145999405498</v>
      </c>
      <c r="L1280" s="8">
        <f>_xlfn.NUMBERVALUE(Test_Length_Start[[#This Row],[Column10]])</f>
        <v>0.50207125606830005</v>
      </c>
      <c r="M1280" s="4">
        <f>_xlfn.NUMBERVALUE(Test_Length_Start[[#This Row],[Column11]])</f>
        <v>0.50214546853381803</v>
      </c>
      <c r="N1280" s="8">
        <f>Tableau2[[#This Row],[Longueur manquante]]-(6-Tableau2[[#This Row],[longueur]])</f>
        <v>-1.4838105119430716</v>
      </c>
    </row>
    <row r="1281" spans="2:14" x14ac:dyDescent="0.25">
      <c r="B1281" s="3" t="str">
        <f t="shared" si="38"/>
        <v>2</v>
      </c>
      <c r="C1281" s="4" t="str">
        <f>Test_Length_Start[[#This Row],[Column1]]</f>
        <v>2-Camera-0,15000000000000002</v>
      </c>
      <c r="D1281" s="3">
        <f t="shared" si="39"/>
        <v>1.5</v>
      </c>
      <c r="E1281" s="4">
        <f>_xlfn.NUMBERVALUE(Test_Length_Start[[#This Row],[Column2]])</f>
        <v>69.589158272095005</v>
      </c>
      <c r="F1281" s="4">
        <f>_xlfn.NUMBERVALUE(Test_Length_Start[[#This Row],[Column3]])</f>
        <v>4.0014465929274499</v>
      </c>
      <c r="G1281" s="4">
        <f>_xlfn.NUMBERVALUE(Test_Length_Start[[#This Row],[Column4]])</f>
        <v>0.15533996918701001</v>
      </c>
      <c r="H1281" s="4">
        <f>_xlfn.NUMBERVALUE(Test_Length_Start[[#This Row],[Column5]])</f>
        <v>0.169427065286091</v>
      </c>
      <c r="I1281" s="4">
        <f>_xlfn.NUMBERVALUE(Test_Length_Start[[#This Row],[Column6]])</f>
        <v>0.13072484544979099</v>
      </c>
      <c r="J1281" s="4">
        <f>_xlfn.NUMBERVALUE(Test_Length_Start[[#This Row],[Column7]])</f>
        <v>0.15303044752499201</v>
      </c>
      <c r="K1281" s="4">
        <f>_xlfn.NUMBERVALUE(Test_Length_Start[[#This Row],[Column12]])</f>
        <v>4.6133997330907697</v>
      </c>
      <c r="L1281" s="8">
        <f>_xlfn.NUMBERVALUE(Test_Length_Start[[#This Row],[Column10]])</f>
        <v>0.374711738662591</v>
      </c>
      <c r="M1281" s="4">
        <f>_xlfn.NUMBERVALUE(Test_Length_Start[[#This Row],[Column11]])</f>
        <v>0.39893505924887002</v>
      </c>
      <c r="N1281" s="8">
        <f>Tableau2[[#This Row],[Longueur manquante]]-(6-Tableau2[[#This Row],[longueur]])</f>
        <v>-1.5996183478236801</v>
      </c>
    </row>
    <row r="1282" spans="2:14" x14ac:dyDescent="0.25">
      <c r="B1282" s="3" t="str">
        <f t="shared" ref="B1282:B1345" si="40">SUBSTITUTE(LEFT(C1282,2),"-","")</f>
        <v>2</v>
      </c>
      <c r="C1282" s="4" t="str">
        <f>Test_Length_Start[[#This Row],[Column1]]</f>
        <v>2-Ground_Truth</v>
      </c>
      <c r="D1282" s="3">
        <f t="shared" ref="D1282:D1345" si="41">_xlfn.NUMBERVALUE(IFERROR(RIGHT(C1282,LEN(C1282)-SEARCH("-",C1282,5)),-0.2))*10</f>
        <v>-2</v>
      </c>
      <c r="E1282" s="4">
        <f>_xlfn.NUMBERVALUE(Test_Length_Start[[#This Row],[Column2]])</f>
        <v>51.2228648387673</v>
      </c>
      <c r="F1282" s="4">
        <f>_xlfn.NUMBERVALUE(Test_Length_Start[[#This Row],[Column3]])</f>
        <v>3.9114334908828301</v>
      </c>
      <c r="G1282" s="4">
        <f>_xlfn.NUMBERVALUE(Test_Length_Start[[#This Row],[Column4]])</f>
        <v>8.3151776694120605E-3</v>
      </c>
      <c r="H1282" s="4">
        <f>_xlfn.NUMBERVALUE(Test_Length_Start[[#This Row],[Column5]])</f>
        <v>5.8395687039723802E-2</v>
      </c>
      <c r="I1282" s="4">
        <f>_xlfn.NUMBERVALUE(Test_Length_Start[[#This Row],[Column6]])</f>
        <v>5.5713785783653297E-3</v>
      </c>
      <c r="J1282" s="4">
        <f>_xlfn.NUMBERVALUE(Test_Length_Start[[#This Row],[Column7]])</f>
        <v>3.90613925571274E-2</v>
      </c>
      <c r="K1282" s="4">
        <f>_xlfn.NUMBERVALUE(Test_Length_Start[[#This Row],[Column12]])</f>
        <v>3.5239614029414899</v>
      </c>
      <c r="L1282" s="8">
        <f>_xlfn.NUMBERVALUE(Test_Length_Start[[#This Row],[Column10]])</f>
        <v>3.3982167759982702E-2</v>
      </c>
      <c r="M1282" s="4">
        <f>_xlfn.NUMBERVALUE(Test_Length_Start[[#This Row],[Column11]])</f>
        <v>0.25174881037160601</v>
      </c>
      <c r="N1282" s="8">
        <f>Tableau2[[#This Row],[Longueur manquante]]-(6-Tableau2[[#This Row],[longueur]])</f>
        <v>-1.836817698745564</v>
      </c>
    </row>
    <row r="1283" spans="2:14" x14ac:dyDescent="0.25">
      <c r="B1283" s="3" t="str">
        <f t="shared" si="40"/>
        <v>2</v>
      </c>
      <c r="C1283" s="4" t="str">
        <f>Test_Length_Start[[#This Row],[Column1]]</f>
        <v>2-Ground_Truth</v>
      </c>
      <c r="D1283" s="3">
        <f t="shared" si="41"/>
        <v>-2</v>
      </c>
      <c r="E1283" s="4">
        <f>_xlfn.NUMBERVALUE(Test_Length_Start[[#This Row],[Column2]])</f>
        <v>61.766070433553999</v>
      </c>
      <c r="F1283" s="4">
        <f>_xlfn.NUMBERVALUE(Test_Length_Start[[#This Row],[Column3]])</f>
        <v>3.9317800950015598</v>
      </c>
      <c r="G1283" s="4">
        <f>_xlfn.NUMBERVALUE(Test_Length_Start[[#This Row],[Column4]])</f>
        <v>3.7058617063561797E-2</v>
      </c>
      <c r="H1283" s="4">
        <f>_xlfn.NUMBERVALUE(Test_Length_Start[[#This Row],[Column5]])</f>
        <v>7.1341963981927603E-2</v>
      </c>
      <c r="I1283" s="4">
        <f>_xlfn.NUMBERVALUE(Test_Length_Start[[#This Row],[Column6]])</f>
        <v>1.7846997640244999E-2</v>
      </c>
      <c r="J1283" s="4">
        <f>_xlfn.NUMBERVALUE(Test_Length_Start[[#This Row],[Column7]])</f>
        <v>6.0984829757069203E-2</v>
      </c>
      <c r="K1283" s="4">
        <f>_xlfn.NUMBERVALUE(Test_Length_Start[[#This Row],[Column12]])</f>
        <v>3.25789429398719</v>
      </c>
      <c r="L1283" s="8">
        <f>_xlfn.NUMBERVALUE(Test_Length_Start[[#This Row],[Column10]])</f>
        <v>0.13535456886971101</v>
      </c>
      <c r="M1283" s="4">
        <f>_xlfn.NUMBERVALUE(Test_Length_Start[[#This Row],[Column11]])</f>
        <v>0.252603180426069</v>
      </c>
      <c r="N1283" s="8">
        <f>Tableau2[[#This Row],[Longueur manquante]]-(6-Tableau2[[#This Row],[longueur]])</f>
        <v>-1.8156167245723713</v>
      </c>
    </row>
    <row r="1284" spans="2:14" x14ac:dyDescent="0.25">
      <c r="B1284" s="3" t="str">
        <f t="shared" si="40"/>
        <v>2</v>
      </c>
      <c r="C1284" s="4" t="str">
        <f>Test_Length_Start[[#This Row],[Column1]]</f>
        <v>2-Ground_Truth</v>
      </c>
      <c r="D1284" s="3">
        <f t="shared" si="41"/>
        <v>-2</v>
      </c>
      <c r="E1284" s="4">
        <f>_xlfn.NUMBERVALUE(Test_Length_Start[[#This Row],[Column2]])</f>
        <v>40.607345524771503</v>
      </c>
      <c r="F1284" s="4">
        <f>_xlfn.NUMBERVALUE(Test_Length_Start[[#This Row],[Column3]])</f>
        <v>3.7980259691049501</v>
      </c>
      <c r="G1284" s="4">
        <f>_xlfn.NUMBERVALUE(Test_Length_Start[[#This Row],[Column4]])</f>
        <v>1.20884579392171E-2</v>
      </c>
      <c r="H1284" s="4">
        <f>_xlfn.NUMBERVALUE(Test_Length_Start[[#This Row],[Column5]])</f>
        <v>6.3778788026855604E-2</v>
      </c>
      <c r="I1284" s="4">
        <f>_xlfn.NUMBERVALUE(Test_Length_Start[[#This Row],[Column6]])</f>
        <v>8.4624490043786107E-3</v>
      </c>
      <c r="J1284" s="4">
        <f>_xlfn.NUMBERVALUE(Test_Length_Start[[#This Row],[Column7]])</f>
        <v>4.2428278516388702E-2</v>
      </c>
      <c r="K1284" s="4">
        <f>_xlfn.NUMBERVALUE(Test_Length_Start[[#This Row],[Column12]])</f>
        <v>3.21561723505146</v>
      </c>
      <c r="L1284" s="8">
        <f>_xlfn.NUMBERVALUE(Test_Length_Start[[#This Row],[Column10]])</f>
        <v>4.1228965539015998E-2</v>
      </c>
      <c r="M1284" s="4">
        <f>_xlfn.NUMBERVALUE(Test_Length_Start[[#This Row],[Column11]])</f>
        <v>0.28530394059741199</v>
      </c>
      <c r="N1284" s="8">
        <f>Tableau2[[#This Row],[Longueur manquante]]-(6-Tableau2[[#This Row],[longueur]])</f>
        <v>-1.9166700902976379</v>
      </c>
    </row>
    <row r="1285" spans="2:14" x14ac:dyDescent="0.25">
      <c r="B1285" s="3" t="str">
        <f t="shared" si="40"/>
        <v>2</v>
      </c>
      <c r="C1285" s="4" t="str">
        <f>Test_Length_Start[[#This Row],[Column1]]</f>
        <v>2-Ground_Truth</v>
      </c>
      <c r="D1285" s="3">
        <f t="shared" si="41"/>
        <v>-2</v>
      </c>
      <c r="E1285" s="4">
        <f>_xlfn.NUMBERVALUE(Test_Length_Start[[#This Row],[Column2]])</f>
        <v>48.206647834280403</v>
      </c>
      <c r="F1285" s="4">
        <f>_xlfn.NUMBERVALUE(Test_Length_Start[[#This Row],[Column3]])</f>
        <v>3.8219843609151001</v>
      </c>
      <c r="G1285" s="4">
        <f>_xlfn.NUMBERVALUE(Test_Length_Start[[#This Row],[Column4]])</f>
        <v>1.10788691055122E-2</v>
      </c>
      <c r="H1285" s="4">
        <f>_xlfn.NUMBERVALUE(Test_Length_Start[[#This Row],[Column5]])</f>
        <v>6.15934276178755E-2</v>
      </c>
      <c r="I1285" s="4">
        <f>_xlfn.NUMBERVALUE(Test_Length_Start[[#This Row],[Column6]])</f>
        <v>6.0371605710478901E-3</v>
      </c>
      <c r="J1285" s="4">
        <f>_xlfn.NUMBERVALUE(Test_Length_Start[[#This Row],[Column7]])</f>
        <v>4.1578679195724097E-2</v>
      </c>
      <c r="K1285" s="4">
        <f>_xlfn.NUMBERVALUE(Test_Length_Start[[#This Row],[Column12]])</f>
        <v>3.3013690359657599</v>
      </c>
      <c r="L1285" s="8">
        <f>_xlfn.NUMBERVALUE(Test_Length_Start[[#This Row],[Column10]])</f>
        <v>4.8169916549012301E-2</v>
      </c>
      <c r="M1285" s="4">
        <f>_xlfn.NUMBERVALUE(Test_Length_Start[[#This Row],[Column11]])</f>
        <v>0.26918749680765303</v>
      </c>
      <c r="N1285" s="8">
        <f>Tableau2[[#This Row],[Longueur manquante]]-(6-Tableau2[[#This Row],[longueur]])</f>
        <v>-1.9088281422772468</v>
      </c>
    </row>
    <row r="1286" spans="2:14" x14ac:dyDescent="0.25">
      <c r="B1286" s="3" t="str">
        <f t="shared" si="40"/>
        <v>2</v>
      </c>
      <c r="C1286" s="4" t="str">
        <f>Test_Length_Start[[#This Row],[Column1]]</f>
        <v>2-Ground_Truth</v>
      </c>
      <c r="D1286" s="3">
        <f t="shared" si="41"/>
        <v>-2</v>
      </c>
      <c r="E1286" s="4">
        <f>_xlfn.NUMBERVALUE(Test_Length_Start[[#This Row],[Column2]])</f>
        <v>44.079729275858902</v>
      </c>
      <c r="F1286" s="4">
        <f>_xlfn.NUMBERVALUE(Test_Length_Start[[#This Row],[Column3]])</f>
        <v>3.7805260441348301</v>
      </c>
      <c r="G1286" s="4">
        <f>_xlfn.NUMBERVALUE(Test_Length_Start[[#This Row],[Column4]])</f>
        <v>9.8834531982867398E-3</v>
      </c>
      <c r="H1286" s="4">
        <f>_xlfn.NUMBERVALUE(Test_Length_Start[[#This Row],[Column5]])</f>
        <v>6.6655506321484995E-2</v>
      </c>
      <c r="I1286" s="4">
        <f>_xlfn.NUMBERVALUE(Test_Length_Start[[#This Row],[Column6]])</f>
        <v>8.3688308384575194E-3</v>
      </c>
      <c r="J1286" s="4">
        <f>_xlfn.NUMBERVALUE(Test_Length_Start[[#This Row],[Column7]])</f>
        <v>4.2569901377075302E-2</v>
      </c>
      <c r="K1286" s="4">
        <f>_xlfn.NUMBERVALUE(Test_Length_Start[[#This Row],[Column12]])</f>
        <v>3.2163440660806302</v>
      </c>
      <c r="L1286" s="8">
        <f>_xlfn.NUMBERVALUE(Test_Length_Start[[#This Row],[Column10]])</f>
        <v>2.9208084496430801E-2</v>
      </c>
      <c r="M1286" s="4">
        <f>_xlfn.NUMBERVALUE(Test_Length_Start[[#This Row],[Column11]])</f>
        <v>0.31007986411602501</v>
      </c>
      <c r="N1286" s="8">
        <f>Tableau2[[#This Row],[Longueur manquante]]-(6-Tableau2[[#This Row],[longueur]])</f>
        <v>-1.909394091749145</v>
      </c>
    </row>
    <row r="1287" spans="2:14" x14ac:dyDescent="0.25">
      <c r="B1287" s="3" t="str">
        <f t="shared" si="40"/>
        <v>2</v>
      </c>
      <c r="C1287" s="4" t="str">
        <f>Test_Length_Start[[#This Row],[Column1]]</f>
        <v>2-Ground_Truth</v>
      </c>
      <c r="D1287" s="3">
        <f t="shared" si="41"/>
        <v>-2</v>
      </c>
      <c r="E1287" s="4">
        <f>_xlfn.NUMBERVALUE(Test_Length_Start[[#This Row],[Column2]])</f>
        <v>38.413878608474398</v>
      </c>
      <c r="F1287" s="4">
        <f>_xlfn.NUMBERVALUE(Test_Length_Start[[#This Row],[Column3]])</f>
        <v>3.7222227245703601</v>
      </c>
      <c r="G1287" s="4">
        <f>_xlfn.NUMBERVALUE(Test_Length_Start[[#This Row],[Column4]])</f>
        <v>1.9156304414047299E-2</v>
      </c>
      <c r="H1287" s="4">
        <f>_xlfn.NUMBERVALUE(Test_Length_Start[[#This Row],[Column5]])</f>
        <v>6.9863292299306795E-2</v>
      </c>
      <c r="I1287" s="4">
        <f>_xlfn.NUMBERVALUE(Test_Length_Start[[#This Row],[Column6]])</f>
        <v>6.3588280569361897E-3</v>
      </c>
      <c r="J1287" s="4">
        <f>_xlfn.NUMBERVALUE(Test_Length_Start[[#This Row],[Column7]])</f>
        <v>5.0327916969876901E-2</v>
      </c>
      <c r="K1287" s="4">
        <f>_xlfn.NUMBERVALUE(Test_Length_Start[[#This Row],[Column12]])</f>
        <v>3.2805278520099801</v>
      </c>
      <c r="L1287" s="8">
        <f>_xlfn.NUMBERVALUE(Test_Length_Start[[#This Row],[Column10]])</f>
        <v>7.59686485309152E-2</v>
      </c>
      <c r="M1287" s="4">
        <f>_xlfn.NUMBERVALUE(Test_Length_Start[[#This Row],[Column11]])</f>
        <v>0.32777907488559099</v>
      </c>
      <c r="N1287" s="8">
        <f>Tableau2[[#This Row],[Longueur manquante]]-(6-Tableau2[[#This Row],[longueur]])</f>
        <v>-1.9499982005440488</v>
      </c>
    </row>
    <row r="1288" spans="2:14" x14ac:dyDescent="0.25">
      <c r="B1288" s="3" t="str">
        <f t="shared" si="40"/>
        <v>2</v>
      </c>
      <c r="C1288" s="4" t="str">
        <f>Test_Length_Start[[#This Row],[Column1]]</f>
        <v>2-Ground_Truth</v>
      </c>
      <c r="D1288" s="3">
        <f t="shared" si="41"/>
        <v>-2</v>
      </c>
      <c r="E1288" s="4">
        <f>_xlfn.NUMBERVALUE(Test_Length_Start[[#This Row],[Column2]])</f>
        <v>40.664987870225197</v>
      </c>
      <c r="F1288" s="4">
        <f>_xlfn.NUMBERVALUE(Test_Length_Start[[#This Row],[Column3]])</f>
        <v>3.8282524170918699</v>
      </c>
      <c r="G1288" s="4">
        <f>_xlfn.NUMBERVALUE(Test_Length_Start[[#This Row],[Column4]])</f>
        <v>4.4618425491964299E-2</v>
      </c>
      <c r="H1288" s="4">
        <f>_xlfn.NUMBERVALUE(Test_Length_Start[[#This Row],[Column5]])</f>
        <v>9.0436214576404203E-2</v>
      </c>
      <c r="I1288" s="4">
        <f>_xlfn.NUMBERVALUE(Test_Length_Start[[#This Row],[Column6]])</f>
        <v>3.36060301707852E-2</v>
      </c>
      <c r="J1288" s="4">
        <f>_xlfn.NUMBERVALUE(Test_Length_Start[[#This Row],[Column7]])</f>
        <v>8.3179457211428498E-2</v>
      </c>
      <c r="K1288" s="4">
        <f>_xlfn.NUMBERVALUE(Test_Length_Start[[#This Row],[Column12]])</f>
        <v>3.2576415860094099</v>
      </c>
      <c r="L1288" s="8">
        <f>_xlfn.NUMBERVALUE(Test_Length_Start[[#This Row],[Column10]])</f>
        <v>0.14315502896846999</v>
      </c>
      <c r="M1288" s="4">
        <f>_xlfn.NUMBERVALUE(Test_Length_Start[[#This Row],[Column11]])</f>
        <v>0.30322195772032101</v>
      </c>
      <c r="N1288" s="8">
        <f>Tableau2[[#This Row],[Longueur manquante]]-(6-Tableau2[[#This Row],[longueur]])</f>
        <v>-1.8685256251878091</v>
      </c>
    </row>
    <row r="1289" spans="2:14" x14ac:dyDescent="0.25">
      <c r="B1289" s="3" t="str">
        <f t="shared" si="40"/>
        <v>2</v>
      </c>
      <c r="C1289" s="4" t="str">
        <f>Test_Length_Start[[#This Row],[Column1]]</f>
        <v>2-Ground_Truth</v>
      </c>
      <c r="D1289" s="3">
        <f t="shared" si="41"/>
        <v>-2</v>
      </c>
      <c r="E1289" s="4">
        <f>_xlfn.NUMBERVALUE(Test_Length_Start[[#This Row],[Column2]])</f>
        <v>59.955643537050001</v>
      </c>
      <c r="F1289" s="4">
        <f>_xlfn.NUMBERVALUE(Test_Length_Start[[#This Row],[Column3]])</f>
        <v>3.9589708985648802</v>
      </c>
      <c r="G1289" s="4">
        <f>_xlfn.NUMBERVALUE(Test_Length_Start[[#This Row],[Column4]])</f>
        <v>2.6537069544026001E-2</v>
      </c>
      <c r="H1289" s="4">
        <f>_xlfn.NUMBERVALUE(Test_Length_Start[[#This Row],[Column5]])</f>
        <v>7.1173861332381294E-2</v>
      </c>
      <c r="I1289" s="4">
        <f>_xlfn.NUMBERVALUE(Test_Length_Start[[#This Row],[Column6]])</f>
        <v>1.7810385211728501E-2</v>
      </c>
      <c r="J1289" s="4">
        <f>_xlfn.NUMBERVALUE(Test_Length_Start[[#This Row],[Column7]])</f>
        <v>6.20244521194371E-2</v>
      </c>
      <c r="K1289" s="4">
        <f>_xlfn.NUMBERVALUE(Test_Length_Start[[#This Row],[Column12]])</f>
        <v>3.3189683209638998</v>
      </c>
      <c r="L1289" s="8">
        <f>_xlfn.NUMBERVALUE(Test_Length_Start[[#This Row],[Column10]])</f>
        <v>8.5871324245921504E-2</v>
      </c>
      <c r="M1289" s="4">
        <f>_xlfn.NUMBERVALUE(Test_Length_Start[[#This Row],[Column11]])</f>
        <v>0.25809673861375598</v>
      </c>
      <c r="N1289" s="8">
        <f>Tableau2[[#This Row],[Longueur manquante]]-(6-Tableau2[[#This Row],[longueur]])</f>
        <v>-1.7829323628213638</v>
      </c>
    </row>
    <row r="1290" spans="2:14" x14ac:dyDescent="0.25">
      <c r="B1290" s="3" t="str">
        <f t="shared" si="40"/>
        <v>2</v>
      </c>
      <c r="C1290" s="4" t="str">
        <f>Test_Length_Start[[#This Row],[Column1]]</f>
        <v>2-Ground_Truth</v>
      </c>
      <c r="D1290" s="3">
        <f t="shared" si="41"/>
        <v>-2</v>
      </c>
      <c r="E1290" s="4">
        <f>_xlfn.NUMBERVALUE(Test_Length_Start[[#This Row],[Column2]])</f>
        <v>40.546671071440898</v>
      </c>
      <c r="F1290" s="4">
        <f>_xlfn.NUMBERVALUE(Test_Length_Start[[#This Row],[Column3]])</f>
        <v>3.9116892874483802</v>
      </c>
      <c r="G1290" s="4">
        <f>_xlfn.NUMBERVALUE(Test_Length_Start[[#This Row],[Column4]])</f>
        <v>3.4109837122774302E-2</v>
      </c>
      <c r="H1290" s="4">
        <f>_xlfn.NUMBERVALUE(Test_Length_Start[[#This Row],[Column5]])</f>
        <v>7.7014619640649706E-2</v>
      </c>
      <c r="I1290" s="4">
        <f>_xlfn.NUMBERVALUE(Test_Length_Start[[#This Row],[Column6]])</f>
        <v>3.0365460938544999E-2</v>
      </c>
      <c r="J1290" s="4">
        <f>_xlfn.NUMBERVALUE(Test_Length_Start[[#This Row],[Column7]])</f>
        <v>6.6504699697748804E-2</v>
      </c>
      <c r="K1290" s="4">
        <f>_xlfn.NUMBERVALUE(Test_Length_Start[[#This Row],[Column12]])</f>
        <v>3.3046311649959499</v>
      </c>
      <c r="L1290" s="8">
        <f>_xlfn.NUMBERVALUE(Test_Length_Start[[#This Row],[Column10]])</f>
        <v>9.5833601623501297E-2</v>
      </c>
      <c r="M1290" s="4">
        <f>_xlfn.NUMBERVALUE(Test_Length_Start[[#This Row],[Column11]])</f>
        <v>0.27109045826172301</v>
      </c>
      <c r="N1290" s="8">
        <f>Tableau2[[#This Row],[Longueur manquante]]-(6-Tableau2[[#This Row],[longueur]])</f>
        <v>-1.8172202542898968</v>
      </c>
    </row>
    <row r="1291" spans="2:14" x14ac:dyDescent="0.25">
      <c r="B1291" s="3" t="str">
        <f t="shared" si="40"/>
        <v>2</v>
      </c>
      <c r="C1291" s="4" t="str">
        <f>Test_Length_Start[[#This Row],[Column1]]</f>
        <v>2-Ground_Truth</v>
      </c>
      <c r="D1291" s="3">
        <f t="shared" si="41"/>
        <v>-2</v>
      </c>
      <c r="E1291" s="4">
        <f>_xlfn.NUMBERVALUE(Test_Length_Start[[#This Row],[Column2]])</f>
        <v>36.850180733364901</v>
      </c>
      <c r="F1291" s="4">
        <f>_xlfn.NUMBERVALUE(Test_Length_Start[[#This Row],[Column3]])</f>
        <v>3.61571782874754</v>
      </c>
      <c r="G1291" s="4">
        <f>_xlfn.NUMBERVALUE(Test_Length_Start[[#This Row],[Column4]])</f>
        <v>1.4172357272019201E-2</v>
      </c>
      <c r="H1291" s="4">
        <f>_xlfn.NUMBERVALUE(Test_Length_Start[[#This Row],[Column5]])</f>
        <v>8.0846140905290201E-2</v>
      </c>
      <c r="I1291" s="4">
        <f>_xlfn.NUMBERVALUE(Test_Length_Start[[#This Row],[Column6]])</f>
        <v>1.14259350348071E-2</v>
      </c>
      <c r="J1291" s="4">
        <f>_xlfn.NUMBERVALUE(Test_Length_Start[[#This Row],[Column7]])</f>
        <v>4.8244979631594298E-2</v>
      </c>
      <c r="K1291" s="4">
        <f>_xlfn.NUMBERVALUE(Test_Length_Start[[#This Row],[Column12]])</f>
        <v>3.14397132396698</v>
      </c>
      <c r="L1291" s="8">
        <f>_xlfn.NUMBERVALUE(Test_Length_Start[[#This Row],[Column10]])</f>
        <v>4.5370753612381499E-2</v>
      </c>
      <c r="M1291" s="4">
        <f>_xlfn.NUMBERVALUE(Test_Length_Start[[#This Row],[Column11]])</f>
        <v>0.438414848161225</v>
      </c>
      <c r="N1291" s="8">
        <f>Tableau2[[#This Row],[Longueur manquante]]-(6-Tableau2[[#This Row],[longueur]])</f>
        <v>-1.9458673230912349</v>
      </c>
    </row>
    <row r="1292" spans="2:14" x14ac:dyDescent="0.25">
      <c r="B1292" s="3" t="str">
        <f t="shared" si="40"/>
        <v>2</v>
      </c>
      <c r="C1292" s="4" t="str">
        <f>Test_Length_Start[[#This Row],[Column1]]</f>
        <v>2-Ground_Truth</v>
      </c>
      <c r="D1292" s="3">
        <f t="shared" si="41"/>
        <v>-2</v>
      </c>
      <c r="E1292" s="4">
        <f>_xlfn.NUMBERVALUE(Test_Length_Start[[#This Row],[Column2]])</f>
        <v>66.750457551332204</v>
      </c>
      <c r="F1292" s="4">
        <f>_xlfn.NUMBERVALUE(Test_Length_Start[[#This Row],[Column3]])</f>
        <v>3.8449703800196602</v>
      </c>
      <c r="G1292" s="4">
        <f>_xlfn.NUMBERVALUE(Test_Length_Start[[#This Row],[Column4]])</f>
        <v>6.5746412086137906E-2</v>
      </c>
      <c r="H1292" s="4">
        <f>_xlfn.NUMBERVALUE(Test_Length_Start[[#This Row],[Column5]])</f>
        <v>9.4877122215873397E-2</v>
      </c>
      <c r="I1292" s="4">
        <f>_xlfn.NUMBERVALUE(Test_Length_Start[[#This Row],[Column6]])</f>
        <v>4.1691445098466097E-2</v>
      </c>
      <c r="J1292" s="4">
        <f>_xlfn.NUMBERVALUE(Test_Length_Start[[#This Row],[Column7]])</f>
        <v>8.4006087799882806E-2</v>
      </c>
      <c r="K1292" s="4">
        <f>_xlfn.NUMBERVALUE(Test_Length_Start[[#This Row],[Column12]])</f>
        <v>3.7218899470753901</v>
      </c>
      <c r="L1292" s="8">
        <f>_xlfn.NUMBERVALUE(Test_Length_Start[[#This Row],[Column10]])</f>
        <v>0.22612399790593099</v>
      </c>
      <c r="M1292" s="4">
        <f>_xlfn.NUMBERVALUE(Test_Length_Start[[#This Row],[Column11]])</f>
        <v>0.31249482395899603</v>
      </c>
      <c r="N1292" s="8">
        <f>Tableau2[[#This Row],[Longueur manquante]]-(6-Tableau2[[#This Row],[longueur]])</f>
        <v>-1.8425347960213438</v>
      </c>
    </row>
    <row r="1293" spans="2:14" x14ac:dyDescent="0.25">
      <c r="B1293" s="3" t="str">
        <f t="shared" si="40"/>
        <v>2</v>
      </c>
      <c r="C1293" s="4" t="str">
        <f>Test_Length_Start[[#This Row],[Column1]]</f>
        <v>2-Ground_Truth</v>
      </c>
      <c r="D1293" s="3">
        <f t="shared" si="41"/>
        <v>-2</v>
      </c>
      <c r="E1293" s="4">
        <f>_xlfn.NUMBERVALUE(Test_Length_Start[[#This Row],[Column2]])</f>
        <v>40.017764881829699</v>
      </c>
      <c r="F1293" s="4">
        <f>_xlfn.NUMBERVALUE(Test_Length_Start[[#This Row],[Column3]])</f>
        <v>3.75422523940306</v>
      </c>
      <c r="G1293" s="4">
        <f>_xlfn.NUMBERVALUE(Test_Length_Start[[#This Row],[Column4]])</f>
        <v>1.1706173250422299E-2</v>
      </c>
      <c r="H1293" s="4">
        <f>_xlfn.NUMBERVALUE(Test_Length_Start[[#This Row],[Column5]])</f>
        <v>6.9202963124655306E-2</v>
      </c>
      <c r="I1293" s="4">
        <f>_xlfn.NUMBERVALUE(Test_Length_Start[[#This Row],[Column6]])</f>
        <v>1.13859008159815E-2</v>
      </c>
      <c r="J1293" s="4">
        <f>_xlfn.NUMBERVALUE(Test_Length_Start[[#This Row],[Column7]])</f>
        <v>4.3312157767458899E-2</v>
      </c>
      <c r="K1293" s="4">
        <f>_xlfn.NUMBERVALUE(Test_Length_Start[[#This Row],[Column12]])</f>
        <v>3.42087778204586</v>
      </c>
      <c r="L1293" s="8">
        <f>_xlfn.NUMBERVALUE(Test_Length_Start[[#This Row],[Column10]])</f>
        <v>2.6715191528093801E-2</v>
      </c>
      <c r="M1293" s="4">
        <f>_xlfn.NUMBERVALUE(Test_Length_Start[[#This Row],[Column11]])</f>
        <v>0.32738500978732299</v>
      </c>
      <c r="N1293" s="8">
        <f>Tableau2[[#This Row],[Longueur manquante]]-(6-Tableau2[[#This Row],[longueur]])</f>
        <v>-1.918389750809617</v>
      </c>
    </row>
    <row r="1294" spans="2:14" x14ac:dyDescent="0.25">
      <c r="B1294" s="3" t="str">
        <f t="shared" si="40"/>
        <v>2</v>
      </c>
      <c r="C1294" s="4" t="str">
        <f>Test_Length_Start[[#This Row],[Column1]]</f>
        <v>2-Ground_Truth</v>
      </c>
      <c r="D1294" s="3">
        <f t="shared" si="41"/>
        <v>-2</v>
      </c>
      <c r="E1294" s="4">
        <f>_xlfn.NUMBERVALUE(Test_Length_Start[[#This Row],[Column2]])</f>
        <v>43.287364360051299</v>
      </c>
      <c r="F1294" s="4">
        <f>_xlfn.NUMBERVALUE(Test_Length_Start[[#This Row],[Column3]])</f>
        <v>3.7944284726046198</v>
      </c>
      <c r="G1294" s="4">
        <f>_xlfn.NUMBERVALUE(Test_Length_Start[[#This Row],[Column4]])</f>
        <v>1.52874847523877E-2</v>
      </c>
      <c r="H1294" s="4">
        <f>_xlfn.NUMBERVALUE(Test_Length_Start[[#This Row],[Column5]])</f>
        <v>6.7885860248217494E-2</v>
      </c>
      <c r="I1294" s="4">
        <f>_xlfn.NUMBERVALUE(Test_Length_Start[[#This Row],[Column6]])</f>
        <v>1.2996938499552701E-2</v>
      </c>
      <c r="J1294" s="4">
        <f>_xlfn.NUMBERVALUE(Test_Length_Start[[#This Row],[Column7]])</f>
        <v>4.49569409487681E-2</v>
      </c>
      <c r="K1294" s="4">
        <f>_xlfn.NUMBERVALUE(Test_Length_Start[[#This Row],[Column12]])</f>
        <v>3.22018758102785</v>
      </c>
      <c r="L1294" s="8">
        <f>_xlfn.NUMBERVALUE(Test_Length_Start[[#This Row],[Column10]])</f>
        <v>4.6047397392806902E-2</v>
      </c>
      <c r="M1294" s="4">
        <f>_xlfn.NUMBERVALUE(Test_Length_Start[[#This Row],[Column11]])</f>
        <v>0.30118995907637103</v>
      </c>
      <c r="N1294" s="8">
        <f>Tableau2[[#This Row],[Longueur manquante]]-(6-Tableau2[[#This Row],[longueur]])</f>
        <v>-1.9043815683190091</v>
      </c>
    </row>
    <row r="1295" spans="2:14" x14ac:dyDescent="0.25">
      <c r="B1295" s="3" t="str">
        <f t="shared" si="40"/>
        <v>2</v>
      </c>
      <c r="C1295" s="4" t="str">
        <f>Test_Length_Start[[#This Row],[Column1]]</f>
        <v>2-Ground_Truth</v>
      </c>
      <c r="D1295" s="3">
        <f t="shared" si="41"/>
        <v>-2</v>
      </c>
      <c r="E1295" s="4">
        <f>_xlfn.NUMBERVALUE(Test_Length_Start[[#This Row],[Column2]])</f>
        <v>64.424228044102094</v>
      </c>
      <c r="F1295" s="4">
        <f>_xlfn.NUMBERVALUE(Test_Length_Start[[#This Row],[Column3]])</f>
        <v>3.9063323822826499</v>
      </c>
      <c r="G1295" s="4">
        <f>_xlfn.NUMBERVALUE(Test_Length_Start[[#This Row],[Column4]])</f>
        <v>5.4773682667445103E-2</v>
      </c>
      <c r="H1295" s="4">
        <f>_xlfn.NUMBERVALUE(Test_Length_Start[[#This Row],[Column5]])</f>
        <v>9.5465396388378101E-2</v>
      </c>
      <c r="I1295" s="4">
        <f>_xlfn.NUMBERVALUE(Test_Length_Start[[#This Row],[Column6]])</f>
        <v>3.7452258801739101E-2</v>
      </c>
      <c r="J1295" s="4">
        <f>_xlfn.NUMBERVALUE(Test_Length_Start[[#This Row],[Column7]])</f>
        <v>9.3672676075130204E-2</v>
      </c>
      <c r="K1295" s="4">
        <f>_xlfn.NUMBERVALUE(Test_Length_Start[[#This Row],[Column12]])</f>
        <v>3.1816474009537998</v>
      </c>
      <c r="L1295" s="8">
        <f>_xlfn.NUMBERVALUE(Test_Length_Start[[#This Row],[Column10]])</f>
        <v>0.17914333909282301</v>
      </c>
      <c r="M1295" s="4">
        <f>_xlfn.NUMBERVALUE(Test_Length_Start[[#This Row],[Column11]])</f>
        <v>0.29911439629210501</v>
      </c>
      <c r="N1295" s="8">
        <f>Tableau2[[#This Row],[Longueur manquante]]-(6-Tableau2[[#This Row],[longueur]])</f>
        <v>-1.7945532214252451</v>
      </c>
    </row>
    <row r="1296" spans="2:14" x14ac:dyDescent="0.25">
      <c r="B1296" s="3" t="str">
        <f t="shared" si="40"/>
        <v>2</v>
      </c>
      <c r="C1296" s="4" t="str">
        <f>Test_Length_Start[[#This Row],[Column1]]</f>
        <v>2-Ground_Truth</v>
      </c>
      <c r="D1296" s="3">
        <f t="shared" si="41"/>
        <v>-2</v>
      </c>
      <c r="E1296" s="4">
        <f>_xlfn.NUMBERVALUE(Test_Length_Start[[#This Row],[Column2]])</f>
        <v>48.328312304541797</v>
      </c>
      <c r="F1296" s="4">
        <f>_xlfn.NUMBERVALUE(Test_Length_Start[[#This Row],[Column3]])</f>
        <v>3.6501209774868202</v>
      </c>
      <c r="G1296" s="4">
        <f>_xlfn.NUMBERVALUE(Test_Length_Start[[#This Row],[Column4]])</f>
        <v>2.9761261590830999E-2</v>
      </c>
      <c r="H1296" s="4">
        <f>_xlfn.NUMBERVALUE(Test_Length_Start[[#This Row],[Column5]])</f>
        <v>9.0756998645792203E-2</v>
      </c>
      <c r="I1296" s="4">
        <f>_xlfn.NUMBERVALUE(Test_Length_Start[[#This Row],[Column6]])</f>
        <v>2.06017635159076E-2</v>
      </c>
      <c r="J1296" s="4">
        <f>_xlfn.NUMBERVALUE(Test_Length_Start[[#This Row],[Column7]])</f>
        <v>7.1074348907477103E-2</v>
      </c>
      <c r="K1296" s="4">
        <f>_xlfn.NUMBERVALUE(Test_Length_Start[[#This Row],[Column12]])</f>
        <v>4.3207837420050001</v>
      </c>
      <c r="L1296" s="8">
        <f>_xlfn.NUMBERVALUE(Test_Length_Start[[#This Row],[Column10]])</f>
        <v>9.6895029698499793E-2</v>
      </c>
      <c r="M1296" s="4">
        <f>_xlfn.NUMBERVALUE(Test_Length_Start[[#This Row],[Column11]])</f>
        <v>0.42890628699766398</v>
      </c>
      <c r="N1296" s="8">
        <f>Tableau2[[#This Row],[Longueur manquante]]-(6-Tableau2[[#This Row],[longueur]])</f>
        <v>-1.920972735515516</v>
      </c>
    </row>
    <row r="1297" spans="2:14" x14ac:dyDescent="0.25">
      <c r="B1297" s="3" t="str">
        <f t="shared" si="40"/>
        <v>2</v>
      </c>
      <c r="C1297" s="4" t="str">
        <f>Test_Length_Start[[#This Row],[Column1]]</f>
        <v>2-Ground_Truth</v>
      </c>
      <c r="D1297" s="3">
        <f t="shared" si="41"/>
        <v>-2</v>
      </c>
      <c r="E1297" s="4">
        <f>_xlfn.NUMBERVALUE(Test_Length_Start[[#This Row],[Column2]])</f>
        <v>43.821291630168801</v>
      </c>
      <c r="F1297" s="4">
        <f>_xlfn.NUMBERVALUE(Test_Length_Start[[#This Row],[Column3]])</f>
        <v>3.8318732462836098</v>
      </c>
      <c r="G1297" s="4">
        <f>_xlfn.NUMBERVALUE(Test_Length_Start[[#This Row],[Column4]])</f>
        <v>1.03082173378984E-2</v>
      </c>
      <c r="H1297" s="4">
        <f>_xlfn.NUMBERVALUE(Test_Length_Start[[#This Row],[Column5]])</f>
        <v>6.2847965433626696E-2</v>
      </c>
      <c r="I1297" s="4">
        <f>_xlfn.NUMBERVALUE(Test_Length_Start[[#This Row],[Column6]])</f>
        <v>7.1991765665142199E-3</v>
      </c>
      <c r="J1297" s="4">
        <f>_xlfn.NUMBERVALUE(Test_Length_Start[[#This Row],[Column7]])</f>
        <v>4.1243056457696499E-2</v>
      </c>
      <c r="K1297" s="4">
        <f>_xlfn.NUMBERVALUE(Test_Length_Start[[#This Row],[Column12]])</f>
        <v>3.3841723309597</v>
      </c>
      <c r="L1297" s="8">
        <f>_xlfn.NUMBERVALUE(Test_Length_Start[[#This Row],[Column10]])</f>
        <v>3.7315896699567197E-2</v>
      </c>
      <c r="M1297" s="4">
        <f>_xlfn.NUMBERVALUE(Test_Length_Start[[#This Row],[Column11]])</f>
        <v>0.27969010933593902</v>
      </c>
      <c r="N1297" s="8">
        <f>Tableau2[[#This Row],[Longueur manquante]]-(6-Tableau2[[#This Row],[longueur]])</f>
        <v>-1.8884366443804512</v>
      </c>
    </row>
    <row r="1298" spans="2:14" x14ac:dyDescent="0.25">
      <c r="B1298" s="3" t="str">
        <f t="shared" si="40"/>
        <v>2</v>
      </c>
      <c r="C1298" s="4" t="str">
        <f>Test_Length_Start[[#This Row],[Column1]]</f>
        <v>2-Ground_Truth</v>
      </c>
      <c r="D1298" s="3">
        <f t="shared" si="41"/>
        <v>-2</v>
      </c>
      <c r="E1298" s="4">
        <f>_xlfn.NUMBERVALUE(Test_Length_Start[[#This Row],[Column2]])</f>
        <v>41.41895878519</v>
      </c>
      <c r="F1298" s="4">
        <f>_xlfn.NUMBERVALUE(Test_Length_Start[[#This Row],[Column3]])</f>
        <v>3.6244128075701498</v>
      </c>
      <c r="G1298" s="4">
        <f>_xlfn.NUMBERVALUE(Test_Length_Start[[#This Row],[Column4]])</f>
        <v>8.7272842283356907E-3</v>
      </c>
      <c r="H1298" s="4">
        <f>_xlfn.NUMBERVALUE(Test_Length_Start[[#This Row],[Column5]])</f>
        <v>7.9533439635006004E-2</v>
      </c>
      <c r="I1298" s="4">
        <f>_xlfn.NUMBERVALUE(Test_Length_Start[[#This Row],[Column6]])</f>
        <v>7.1890688457090001E-3</v>
      </c>
      <c r="J1298" s="4">
        <f>_xlfn.NUMBERVALUE(Test_Length_Start[[#This Row],[Column7]])</f>
        <v>4.55451571335653E-2</v>
      </c>
      <c r="K1298" s="4">
        <f>_xlfn.NUMBERVALUE(Test_Length_Start[[#This Row],[Column12]])</f>
        <v>3.8348393470514499</v>
      </c>
      <c r="L1298" s="8">
        <f>_xlfn.NUMBERVALUE(Test_Length_Start[[#This Row],[Column10]])</f>
        <v>2.7549413423812601E-2</v>
      </c>
      <c r="M1298" s="4">
        <f>_xlfn.NUMBERVALUE(Test_Length_Start[[#This Row],[Column11]])</f>
        <v>0.44199245763921102</v>
      </c>
      <c r="N1298" s="8">
        <f>Tableau2[[#This Row],[Longueur manquante]]-(6-Tableau2[[#This Row],[longueur]])</f>
        <v>-1.9335947347906393</v>
      </c>
    </row>
    <row r="1299" spans="2:14" x14ac:dyDescent="0.25">
      <c r="B1299" s="3" t="str">
        <f t="shared" si="40"/>
        <v>2</v>
      </c>
      <c r="C1299" s="4" t="str">
        <f>Test_Length_Start[[#This Row],[Column1]]</f>
        <v>2-Ground_Truth</v>
      </c>
      <c r="D1299" s="3">
        <f t="shared" si="41"/>
        <v>-2</v>
      </c>
      <c r="E1299" s="4">
        <f>_xlfn.NUMBERVALUE(Test_Length_Start[[#This Row],[Column2]])</f>
        <v>43.833926491791203</v>
      </c>
      <c r="F1299" s="4">
        <f>_xlfn.NUMBERVALUE(Test_Length_Start[[#This Row],[Column3]])</f>
        <v>3.8333843231359301</v>
      </c>
      <c r="G1299" s="4">
        <f>_xlfn.NUMBERVALUE(Test_Length_Start[[#This Row],[Column4]])</f>
        <v>2.2860162350583701E-2</v>
      </c>
      <c r="H1299" s="4">
        <f>_xlfn.NUMBERVALUE(Test_Length_Start[[#This Row],[Column5]])</f>
        <v>6.4552932786782105E-2</v>
      </c>
      <c r="I1299" s="4">
        <f>_xlfn.NUMBERVALUE(Test_Length_Start[[#This Row],[Column6]])</f>
        <v>1.3614302703905E-2</v>
      </c>
      <c r="J1299" s="4">
        <f>_xlfn.NUMBERVALUE(Test_Length_Start[[#This Row],[Column7]])</f>
        <v>4.8816231078911303E-2</v>
      </c>
      <c r="K1299" s="4">
        <f>_xlfn.NUMBERVALUE(Test_Length_Start[[#This Row],[Column12]])</f>
        <v>3.3797427190002001</v>
      </c>
      <c r="L1299" s="8">
        <f>_xlfn.NUMBERVALUE(Test_Length_Start[[#This Row],[Column10]])</f>
        <v>7.9975446316397206E-2</v>
      </c>
      <c r="M1299" s="4">
        <f>_xlfn.NUMBERVALUE(Test_Length_Start[[#This Row],[Column11]])</f>
        <v>0.247279450423388</v>
      </c>
      <c r="N1299" s="8">
        <f>Tableau2[[#This Row],[Longueur manquante]]-(6-Tableau2[[#This Row],[longueur]])</f>
        <v>-1.9193362264406819</v>
      </c>
    </row>
    <row r="1300" spans="2:14" x14ac:dyDescent="0.25">
      <c r="B1300" s="3" t="str">
        <f t="shared" si="40"/>
        <v>2</v>
      </c>
      <c r="C1300" s="4" t="str">
        <f>Test_Length_Start[[#This Row],[Column1]]</f>
        <v>2-Ground_Truth</v>
      </c>
      <c r="D1300" s="3">
        <f t="shared" si="41"/>
        <v>-2</v>
      </c>
      <c r="E1300" s="4">
        <f>_xlfn.NUMBERVALUE(Test_Length_Start[[#This Row],[Column2]])</f>
        <v>53.941715218058903</v>
      </c>
      <c r="F1300" s="4">
        <f>_xlfn.NUMBERVALUE(Test_Length_Start[[#This Row],[Column3]])</f>
        <v>3.8822416834770102</v>
      </c>
      <c r="G1300" s="4">
        <f>_xlfn.NUMBERVALUE(Test_Length_Start[[#This Row],[Column4]])</f>
        <v>1.2922595730977701E-2</v>
      </c>
      <c r="H1300" s="4">
        <f>_xlfn.NUMBERVALUE(Test_Length_Start[[#This Row],[Column5]])</f>
        <v>6.1202827278857799E-2</v>
      </c>
      <c r="I1300" s="4">
        <f>_xlfn.NUMBERVALUE(Test_Length_Start[[#This Row],[Column6]])</f>
        <v>6.1327502244159296E-3</v>
      </c>
      <c r="J1300" s="4">
        <f>_xlfn.NUMBERVALUE(Test_Length_Start[[#This Row],[Column7]])</f>
        <v>4.2339373430910002E-2</v>
      </c>
      <c r="K1300" s="4">
        <f>_xlfn.NUMBERVALUE(Test_Length_Start[[#This Row],[Column12]])</f>
        <v>3.5778151450213</v>
      </c>
      <c r="L1300" s="8">
        <f>_xlfn.NUMBERVALUE(Test_Length_Start[[#This Row],[Column10]])</f>
        <v>5.2027304268444402E-2</v>
      </c>
      <c r="M1300" s="4">
        <f>_xlfn.NUMBERVALUE(Test_Length_Start[[#This Row],[Column11]])</f>
        <v>0.24990308135300601</v>
      </c>
      <c r="N1300" s="8">
        <f>Tableau2[[#This Row],[Longueur manquante]]-(6-Tableau2[[#This Row],[longueur]])</f>
        <v>-1.8678552351699838</v>
      </c>
    </row>
    <row r="1301" spans="2:14" x14ac:dyDescent="0.25">
      <c r="B1301" s="3" t="str">
        <f t="shared" si="40"/>
        <v>2</v>
      </c>
      <c r="C1301" s="4" t="str">
        <f>Test_Length_Start[[#This Row],[Column1]]</f>
        <v>2-Ground_Truth</v>
      </c>
      <c r="D1301" s="3">
        <f t="shared" si="41"/>
        <v>-2</v>
      </c>
      <c r="E1301" s="4">
        <f>_xlfn.NUMBERVALUE(Test_Length_Start[[#This Row],[Column2]])</f>
        <v>45.555000388938403</v>
      </c>
      <c r="F1301" s="4">
        <f>_xlfn.NUMBERVALUE(Test_Length_Start[[#This Row],[Column3]])</f>
        <v>3.7708555749344801</v>
      </c>
      <c r="G1301" s="4">
        <f>_xlfn.NUMBERVALUE(Test_Length_Start[[#This Row],[Column4]])</f>
        <v>1.1638533042855399E-2</v>
      </c>
      <c r="H1301" s="4">
        <f>_xlfn.NUMBERVALUE(Test_Length_Start[[#This Row],[Column5]])</f>
        <v>6.5837791281042404E-2</v>
      </c>
      <c r="I1301" s="4">
        <f>_xlfn.NUMBERVALUE(Test_Length_Start[[#This Row],[Column6]])</f>
        <v>7.4282517217827302E-3</v>
      </c>
      <c r="J1301" s="4">
        <f>_xlfn.NUMBERVALUE(Test_Length_Start[[#This Row],[Column7]])</f>
        <v>4.3270775531192698E-2</v>
      </c>
      <c r="K1301" s="4">
        <f>_xlfn.NUMBERVALUE(Test_Length_Start[[#This Row],[Column12]])</f>
        <v>3.7497176829492598</v>
      </c>
      <c r="L1301" s="8">
        <f>_xlfn.NUMBERVALUE(Test_Length_Start[[#This Row],[Column10]])</f>
        <v>4.7285534782380199E-2</v>
      </c>
      <c r="M1301" s="4">
        <f>_xlfn.NUMBERVALUE(Test_Length_Start[[#This Row],[Column11]])</f>
        <v>0.30162094286026803</v>
      </c>
      <c r="N1301" s="8">
        <f>Tableau2[[#This Row],[Longueur manquante]]-(6-Tableau2[[#This Row],[longueur]])</f>
        <v>-1.9275234822052518</v>
      </c>
    </row>
    <row r="1302" spans="2:14" x14ac:dyDescent="0.25">
      <c r="B1302" s="3" t="str">
        <f t="shared" si="40"/>
        <v>3</v>
      </c>
      <c r="C1302" s="4" t="str">
        <f>Test_Length_Start[[#This Row],[Column1]]</f>
        <v>3-Camera-0,0</v>
      </c>
      <c r="D1302" s="3">
        <f t="shared" si="41"/>
        <v>0</v>
      </c>
      <c r="E1302" s="4">
        <f>_xlfn.NUMBERVALUE(Test_Length_Start[[#This Row],[Column2]])</f>
        <v>44.5540257596492</v>
      </c>
      <c r="F1302" s="4">
        <f>_xlfn.NUMBERVALUE(Test_Length_Start[[#This Row],[Column3]])</f>
        <v>3.9494130044719999</v>
      </c>
      <c r="G1302" s="4">
        <f>_xlfn.NUMBERVALUE(Test_Length_Start[[#This Row],[Column4]])</f>
        <v>2.37115007804885E-2</v>
      </c>
      <c r="H1302" s="4">
        <f>_xlfn.NUMBERVALUE(Test_Length_Start[[#This Row],[Column5]])</f>
        <v>7.5307663167484898E-2</v>
      </c>
      <c r="I1302" s="4">
        <f>_xlfn.NUMBERVALUE(Test_Length_Start[[#This Row],[Column6]])</f>
        <v>1.8187304204287599E-2</v>
      </c>
      <c r="J1302" s="4">
        <f>_xlfn.NUMBERVALUE(Test_Length_Start[[#This Row],[Column7]])</f>
        <v>5.4944201753938202E-2</v>
      </c>
      <c r="K1302" s="4">
        <f>_xlfn.NUMBERVALUE(Test_Length_Start[[#This Row],[Column12]])</f>
        <v>1.83729977998882</v>
      </c>
      <c r="L1302" s="8">
        <f>_xlfn.NUMBERVALUE(Test_Length_Start[[#This Row],[Column10]])</f>
        <v>8.5034870447581096E-2</v>
      </c>
      <c r="M1302" s="4">
        <f>_xlfn.NUMBERVALUE(Test_Length_Start[[#This Row],[Column11]])</f>
        <v>0.49133892313091998</v>
      </c>
      <c r="N1302" s="8">
        <f>Tableau2[[#This Row],[Longueur manquante]]-(6-Tableau2[[#This Row],[longueur]])</f>
        <v>-1.5592480723970801</v>
      </c>
    </row>
    <row r="1303" spans="2:14" x14ac:dyDescent="0.25">
      <c r="B1303" s="3" t="str">
        <f t="shared" si="40"/>
        <v>3</v>
      </c>
      <c r="C1303" s="4" t="str">
        <f>Test_Length_Start[[#This Row],[Column1]]</f>
        <v>3-Camera-0,0</v>
      </c>
      <c r="D1303" s="3">
        <f t="shared" si="41"/>
        <v>0</v>
      </c>
      <c r="E1303" s="4">
        <f>_xlfn.NUMBERVALUE(Test_Length_Start[[#This Row],[Column2]])</f>
        <v>65.501050118506399</v>
      </c>
      <c r="F1303" s="4">
        <f>_xlfn.NUMBERVALUE(Test_Length_Start[[#This Row],[Column3]])</f>
        <v>3.8261286517442299</v>
      </c>
      <c r="G1303" s="4">
        <f>_xlfn.NUMBERVALUE(Test_Length_Start[[#This Row],[Column4]])</f>
        <v>2.1125156172749199E-2</v>
      </c>
      <c r="H1303" s="4">
        <f>_xlfn.NUMBERVALUE(Test_Length_Start[[#This Row],[Column5]])</f>
        <v>7.8514128465441799E-2</v>
      </c>
      <c r="I1303" s="4">
        <f>_xlfn.NUMBERVALUE(Test_Length_Start[[#This Row],[Column6]])</f>
        <v>1.36249462495029E-2</v>
      </c>
      <c r="J1303" s="4">
        <f>_xlfn.NUMBERVALUE(Test_Length_Start[[#This Row],[Column7]])</f>
        <v>5.69928052478594E-2</v>
      </c>
      <c r="K1303" s="4">
        <f>_xlfn.NUMBERVALUE(Test_Length_Start[[#This Row],[Column12]])</f>
        <v>1.71911738894414</v>
      </c>
      <c r="L1303" s="8">
        <f>_xlfn.NUMBERVALUE(Test_Length_Start[[#This Row],[Column10]])</f>
        <v>0.100642491755981</v>
      </c>
      <c r="M1303" s="4">
        <f>_xlfn.NUMBERVALUE(Test_Length_Start[[#This Row],[Column11]])</f>
        <v>0.49966383093236399</v>
      </c>
      <c r="N1303" s="8">
        <f>Tableau2[[#This Row],[Longueur manquante]]-(6-Tableau2[[#This Row],[longueur]])</f>
        <v>-1.6742075173234061</v>
      </c>
    </row>
    <row r="1304" spans="2:14" x14ac:dyDescent="0.25">
      <c r="B1304" s="3" t="str">
        <f t="shared" si="40"/>
        <v>3</v>
      </c>
      <c r="C1304" s="4" t="str">
        <f>Test_Length_Start[[#This Row],[Column1]]</f>
        <v>3-Camera-0,0</v>
      </c>
      <c r="D1304" s="3">
        <f t="shared" si="41"/>
        <v>0</v>
      </c>
      <c r="E1304" s="4">
        <f>_xlfn.NUMBERVALUE(Test_Length_Start[[#This Row],[Column2]])</f>
        <v>42.8620493314558</v>
      </c>
      <c r="F1304" s="4">
        <f>_xlfn.NUMBERVALUE(Test_Length_Start[[#This Row],[Column3]])</f>
        <v>3.7499304759538199</v>
      </c>
      <c r="G1304" s="4">
        <f>_xlfn.NUMBERVALUE(Test_Length_Start[[#This Row],[Column4]])</f>
        <v>4.2762473359376399E-2</v>
      </c>
      <c r="H1304" s="4">
        <f>_xlfn.NUMBERVALUE(Test_Length_Start[[#This Row],[Column5]])</f>
        <v>0.115366981892051</v>
      </c>
      <c r="I1304" s="4">
        <f>_xlfn.NUMBERVALUE(Test_Length_Start[[#This Row],[Column6]])</f>
        <v>2.1984752843093799E-2</v>
      </c>
      <c r="J1304" s="4">
        <f>_xlfn.NUMBERVALUE(Test_Length_Start[[#This Row],[Column7]])</f>
        <v>8.0871812503355206E-2</v>
      </c>
      <c r="K1304" s="4">
        <f>_xlfn.NUMBERVALUE(Test_Length_Start[[#This Row],[Column12]])</f>
        <v>2.0018235190073002</v>
      </c>
      <c r="L1304" s="8">
        <f>_xlfn.NUMBERVALUE(Test_Length_Start[[#This Row],[Column10]])</f>
        <v>0.37238550784396701</v>
      </c>
      <c r="M1304" s="4">
        <f>_xlfn.NUMBERVALUE(Test_Length_Start[[#This Row],[Column11]])</f>
        <v>0.58394986892126499</v>
      </c>
      <c r="N1304" s="8">
        <f>Tableau2[[#This Row],[Longueur manquante]]-(6-Tableau2[[#This Row],[longueur]])</f>
        <v>-1.6661196551249151</v>
      </c>
    </row>
    <row r="1305" spans="2:14" x14ac:dyDescent="0.25">
      <c r="B1305" s="3" t="str">
        <f t="shared" si="40"/>
        <v>3</v>
      </c>
      <c r="C1305" s="4" t="str">
        <f>Test_Length_Start[[#This Row],[Column1]]</f>
        <v>3-Camera-0,0</v>
      </c>
      <c r="D1305" s="3">
        <f t="shared" si="41"/>
        <v>0</v>
      </c>
      <c r="E1305" s="4">
        <f>_xlfn.NUMBERVALUE(Test_Length_Start[[#This Row],[Column2]])</f>
        <v>54.606050011199699</v>
      </c>
      <c r="F1305" s="4">
        <f>_xlfn.NUMBERVALUE(Test_Length_Start[[#This Row],[Column3]])</f>
        <v>3.7714848836648902</v>
      </c>
      <c r="G1305" s="4">
        <f>_xlfn.NUMBERVALUE(Test_Length_Start[[#This Row],[Column4]])</f>
        <v>3.8775436005336297E-2</v>
      </c>
      <c r="H1305" s="4">
        <f>_xlfn.NUMBERVALUE(Test_Length_Start[[#This Row],[Column5]])</f>
        <v>8.1623725253934895E-2</v>
      </c>
      <c r="I1305" s="4">
        <f>_xlfn.NUMBERVALUE(Test_Length_Start[[#This Row],[Column6]])</f>
        <v>3.26128699203821E-2</v>
      </c>
      <c r="J1305" s="4">
        <f>_xlfn.NUMBERVALUE(Test_Length_Start[[#This Row],[Column7]])</f>
        <v>6.8817650777651604E-2</v>
      </c>
      <c r="K1305" s="4">
        <f>_xlfn.NUMBERVALUE(Test_Length_Start[[#This Row],[Column12]])</f>
        <v>1.827257781988</v>
      </c>
      <c r="L1305" s="8">
        <f>_xlfn.NUMBERVALUE(Test_Length_Start[[#This Row],[Column10]])</f>
        <v>0.126092731988239</v>
      </c>
      <c r="M1305" s="4">
        <f>_xlfn.NUMBERVALUE(Test_Length_Start[[#This Row],[Column11]])</f>
        <v>0.45301717656894902</v>
      </c>
      <c r="N1305" s="8">
        <f>Tableau2[[#This Row],[Longueur manquante]]-(6-Tableau2[[#This Row],[longueur]])</f>
        <v>-1.7754979397661608</v>
      </c>
    </row>
    <row r="1306" spans="2:14" x14ac:dyDescent="0.25">
      <c r="B1306" s="3" t="str">
        <f t="shared" si="40"/>
        <v>3</v>
      </c>
      <c r="C1306" s="4" t="str">
        <f>Test_Length_Start[[#This Row],[Column1]]</f>
        <v>3-Camera-0,0</v>
      </c>
      <c r="D1306" s="3">
        <f t="shared" si="41"/>
        <v>0</v>
      </c>
      <c r="E1306" s="4">
        <f>_xlfn.NUMBERVALUE(Test_Length_Start[[#This Row],[Column2]])</f>
        <v>80.235560395242601</v>
      </c>
      <c r="F1306" s="4">
        <f>_xlfn.NUMBERVALUE(Test_Length_Start[[#This Row],[Column3]])</f>
        <v>3.6398364238599301</v>
      </c>
      <c r="G1306" s="4">
        <f>_xlfn.NUMBERVALUE(Test_Length_Start[[#This Row],[Column4]])</f>
        <v>5.1789383835674399E-2</v>
      </c>
      <c r="H1306" s="4">
        <f>_xlfn.NUMBERVALUE(Test_Length_Start[[#This Row],[Column5]])</f>
        <v>9.9348980830371705E-2</v>
      </c>
      <c r="I1306" s="4">
        <f>_xlfn.NUMBERVALUE(Test_Length_Start[[#This Row],[Column6]])</f>
        <v>2.6179190847265801E-2</v>
      </c>
      <c r="J1306" s="4">
        <f>_xlfn.NUMBERVALUE(Test_Length_Start[[#This Row],[Column7]])</f>
        <v>8.2837997532781302E-2</v>
      </c>
      <c r="K1306" s="4">
        <f>_xlfn.NUMBERVALUE(Test_Length_Start[[#This Row],[Column12]])</f>
        <v>1.8672677859431099</v>
      </c>
      <c r="L1306" s="8">
        <f>_xlfn.NUMBERVALUE(Test_Length_Start[[#This Row],[Column10]])</f>
        <v>0.26052721432522302</v>
      </c>
      <c r="M1306" s="4">
        <f>_xlfn.NUMBERVALUE(Test_Length_Start[[#This Row],[Column11]])</f>
        <v>0.48936976952343803</v>
      </c>
      <c r="N1306" s="8">
        <f>Tableau2[[#This Row],[Longueur manquante]]-(6-Tableau2[[#This Row],[longueur]])</f>
        <v>-1.8707938066166319</v>
      </c>
    </row>
    <row r="1307" spans="2:14" x14ac:dyDescent="0.25">
      <c r="B1307" s="3" t="str">
        <f t="shared" si="40"/>
        <v>3</v>
      </c>
      <c r="C1307" s="4" t="str">
        <f>Test_Length_Start[[#This Row],[Column1]]</f>
        <v>3-Camera-0,0</v>
      </c>
      <c r="D1307" s="3">
        <f t="shared" si="41"/>
        <v>0</v>
      </c>
      <c r="E1307" s="4">
        <f>_xlfn.NUMBERVALUE(Test_Length_Start[[#This Row],[Column2]])</f>
        <v>85.084962433838101</v>
      </c>
      <c r="F1307" s="4">
        <f>_xlfn.NUMBERVALUE(Test_Length_Start[[#This Row],[Column3]])</f>
        <v>3.79616100559659</v>
      </c>
      <c r="G1307" s="4">
        <f>_xlfn.NUMBERVALUE(Test_Length_Start[[#This Row],[Column4]])</f>
        <v>5.8469194315277501E-2</v>
      </c>
      <c r="H1307" s="4">
        <f>_xlfn.NUMBERVALUE(Test_Length_Start[[#This Row],[Column5]])</f>
        <v>9.9965586981756893E-2</v>
      </c>
      <c r="I1307" s="4">
        <f>_xlfn.NUMBERVALUE(Test_Length_Start[[#This Row],[Column6]])</f>
        <v>2.40404897310935E-2</v>
      </c>
      <c r="J1307" s="4">
        <f>_xlfn.NUMBERVALUE(Test_Length_Start[[#This Row],[Column7]])</f>
        <v>8.4390576948233098E-2</v>
      </c>
      <c r="K1307" s="4">
        <f>_xlfn.NUMBERVALUE(Test_Length_Start[[#This Row],[Column12]])</f>
        <v>1.7811009399592801</v>
      </c>
      <c r="L1307" s="8">
        <f>_xlfn.NUMBERVALUE(Test_Length_Start[[#This Row],[Column10]])</f>
        <v>0.24930107348478001</v>
      </c>
      <c r="M1307" s="4">
        <f>_xlfn.NUMBERVALUE(Test_Length_Start[[#This Row],[Column11]])</f>
        <v>0.47652512696160199</v>
      </c>
      <c r="N1307" s="8">
        <f>Tableau2[[#This Row],[Longueur manquante]]-(6-Tableau2[[#This Row],[longueur]])</f>
        <v>-1.727313867441808</v>
      </c>
    </row>
    <row r="1308" spans="2:14" x14ac:dyDescent="0.25">
      <c r="B1308" s="3" t="str">
        <f t="shared" si="40"/>
        <v>3</v>
      </c>
      <c r="C1308" s="4" t="str">
        <f>Test_Length_Start[[#This Row],[Column1]]</f>
        <v>3-Camera-0,0</v>
      </c>
      <c r="D1308" s="3">
        <f t="shared" si="41"/>
        <v>0</v>
      </c>
      <c r="E1308" s="4">
        <f>_xlfn.NUMBERVALUE(Test_Length_Start[[#This Row],[Column2]])</f>
        <v>75.806236690788396</v>
      </c>
      <c r="F1308" s="4">
        <f>_xlfn.NUMBERVALUE(Test_Length_Start[[#This Row],[Column3]])</f>
        <v>3.9219354195356901</v>
      </c>
      <c r="G1308" s="4">
        <f>_xlfn.NUMBERVALUE(Test_Length_Start[[#This Row],[Column4]])</f>
        <v>6.1880384038205102E-2</v>
      </c>
      <c r="H1308" s="4">
        <f>_xlfn.NUMBERVALUE(Test_Length_Start[[#This Row],[Column5]])</f>
        <v>0.106953532214751</v>
      </c>
      <c r="I1308" s="4">
        <f>_xlfn.NUMBERVALUE(Test_Length_Start[[#This Row],[Column6]])</f>
        <v>3.5664818931015599E-2</v>
      </c>
      <c r="J1308" s="4">
        <f>_xlfn.NUMBERVALUE(Test_Length_Start[[#This Row],[Column7]])</f>
        <v>9.9819611147627094E-2</v>
      </c>
      <c r="K1308" s="4">
        <f>_xlfn.NUMBERVALUE(Test_Length_Start[[#This Row],[Column12]])</f>
        <v>1.85904448805376</v>
      </c>
      <c r="L1308" s="8">
        <f>_xlfn.NUMBERVALUE(Test_Length_Start[[#This Row],[Column10]])</f>
        <v>0.220615944677027</v>
      </c>
      <c r="M1308" s="4">
        <f>_xlfn.NUMBERVALUE(Test_Length_Start[[#This Row],[Column11]])</f>
        <v>0.45977625556564999</v>
      </c>
      <c r="N1308" s="8">
        <f>Tableau2[[#This Row],[Longueur manquante]]-(6-Tableau2[[#This Row],[longueur]])</f>
        <v>-1.6182883248986599</v>
      </c>
    </row>
    <row r="1309" spans="2:14" x14ac:dyDescent="0.25">
      <c r="B1309" s="3" t="str">
        <f t="shared" si="40"/>
        <v>3</v>
      </c>
      <c r="C1309" s="4" t="str">
        <f>Test_Length_Start[[#This Row],[Column1]]</f>
        <v>3-Camera-0,0</v>
      </c>
      <c r="D1309" s="3">
        <f t="shared" si="41"/>
        <v>0</v>
      </c>
      <c r="E1309" s="4">
        <f>_xlfn.NUMBERVALUE(Test_Length_Start[[#This Row],[Column2]])</f>
        <v>40.341369666335197</v>
      </c>
      <c r="F1309" s="4">
        <f>_xlfn.NUMBERVALUE(Test_Length_Start[[#This Row],[Column3]])</f>
        <v>3.6419451371178999</v>
      </c>
      <c r="G1309" s="4">
        <f>_xlfn.NUMBERVALUE(Test_Length_Start[[#This Row],[Column4]])</f>
        <v>5.1107675997363898E-2</v>
      </c>
      <c r="H1309" s="4">
        <f>_xlfn.NUMBERVALUE(Test_Length_Start[[#This Row],[Column5]])</f>
        <v>9.7131440092995097E-2</v>
      </c>
      <c r="I1309" s="4">
        <f>_xlfn.NUMBERVALUE(Test_Length_Start[[#This Row],[Column6]])</f>
        <v>1.8431940328838999E-2</v>
      </c>
      <c r="J1309" s="4">
        <f>_xlfn.NUMBERVALUE(Test_Length_Start[[#This Row],[Column7]])</f>
        <v>8.5252371031189905E-2</v>
      </c>
      <c r="K1309" s="4">
        <f>_xlfn.NUMBERVALUE(Test_Length_Start[[#This Row],[Column12]])</f>
        <v>1.90747098601423</v>
      </c>
      <c r="L1309" s="8">
        <f>_xlfn.NUMBERVALUE(Test_Length_Start[[#This Row],[Column10]])</f>
        <v>0.22508834964645499</v>
      </c>
      <c r="M1309" s="4">
        <f>_xlfn.NUMBERVALUE(Test_Length_Start[[#This Row],[Column11]])</f>
        <v>0.46884863476102501</v>
      </c>
      <c r="N1309" s="8">
        <f>Tableau2[[#This Row],[Longueur manquante]]-(6-Tableau2[[#This Row],[longueur]])</f>
        <v>-1.8892062281210751</v>
      </c>
    </row>
    <row r="1310" spans="2:14" x14ac:dyDescent="0.25">
      <c r="B1310" s="3" t="str">
        <f t="shared" si="40"/>
        <v>3</v>
      </c>
      <c r="C1310" s="4" t="str">
        <f>Test_Length_Start[[#This Row],[Column1]]</f>
        <v>3-Camera-0,0</v>
      </c>
      <c r="D1310" s="3">
        <f t="shared" si="41"/>
        <v>0</v>
      </c>
      <c r="E1310" s="4">
        <f>_xlfn.NUMBERVALUE(Test_Length_Start[[#This Row],[Column2]])</f>
        <v>46.634942004668197</v>
      </c>
      <c r="F1310" s="4">
        <f>_xlfn.NUMBERVALUE(Test_Length_Start[[#This Row],[Column3]])</f>
        <v>3.6949185390192398</v>
      </c>
      <c r="G1310" s="4">
        <f>_xlfn.NUMBERVALUE(Test_Length_Start[[#This Row],[Column4]])</f>
        <v>6.2728707190951596E-2</v>
      </c>
      <c r="H1310" s="4">
        <f>_xlfn.NUMBERVALUE(Test_Length_Start[[#This Row],[Column5]])</f>
        <v>0.107760592744119</v>
      </c>
      <c r="I1310" s="4">
        <f>_xlfn.NUMBERVALUE(Test_Length_Start[[#This Row],[Column6]])</f>
        <v>1.95058246348934E-2</v>
      </c>
      <c r="J1310" s="4">
        <f>_xlfn.NUMBERVALUE(Test_Length_Start[[#This Row],[Column7]])</f>
        <v>8.8480814358555995E-2</v>
      </c>
      <c r="K1310" s="4">
        <f>_xlfn.NUMBERVALUE(Test_Length_Start[[#This Row],[Column12]])</f>
        <v>1.95807099901139</v>
      </c>
      <c r="L1310" s="8">
        <f>_xlfn.NUMBERVALUE(Test_Length_Start[[#This Row],[Column10]])</f>
        <v>0.29571509005694002</v>
      </c>
      <c r="M1310" s="4">
        <f>_xlfn.NUMBERVALUE(Test_Length_Start[[#This Row],[Column11]])</f>
        <v>0.45781853091960401</v>
      </c>
      <c r="N1310" s="8">
        <f>Tableau2[[#This Row],[Longueur manquante]]-(6-Tableau2[[#This Row],[longueur]])</f>
        <v>-1.8472629300611563</v>
      </c>
    </row>
    <row r="1311" spans="2:14" x14ac:dyDescent="0.25">
      <c r="B1311" s="3" t="str">
        <f t="shared" si="40"/>
        <v>3</v>
      </c>
      <c r="C1311" s="4" t="str">
        <f>Test_Length_Start[[#This Row],[Column1]]</f>
        <v>3-Camera-0,0</v>
      </c>
      <c r="D1311" s="3">
        <f t="shared" si="41"/>
        <v>0</v>
      </c>
      <c r="E1311" s="4">
        <f>_xlfn.NUMBERVALUE(Test_Length_Start[[#This Row],[Column2]])</f>
        <v>60.347808817565102</v>
      </c>
      <c r="F1311" s="4">
        <f>_xlfn.NUMBERVALUE(Test_Length_Start[[#This Row],[Column3]])</f>
        <v>3.7568516490030399</v>
      </c>
      <c r="G1311" s="4">
        <f>_xlfn.NUMBERVALUE(Test_Length_Start[[#This Row],[Column4]])</f>
        <v>2.2295769665826502E-2</v>
      </c>
      <c r="H1311" s="4">
        <f>_xlfn.NUMBERVALUE(Test_Length_Start[[#This Row],[Column5]])</f>
        <v>8.1217313012016901E-2</v>
      </c>
      <c r="I1311" s="4">
        <f>_xlfn.NUMBERVALUE(Test_Length_Start[[#This Row],[Column6]])</f>
        <v>1.66215576987064E-2</v>
      </c>
      <c r="J1311" s="4">
        <f>_xlfn.NUMBERVALUE(Test_Length_Start[[#This Row],[Column7]])</f>
        <v>5.7097733362692499E-2</v>
      </c>
      <c r="K1311" s="4">
        <f>_xlfn.NUMBERVALUE(Test_Length_Start[[#This Row],[Column12]])</f>
        <v>1.9534209950361401</v>
      </c>
      <c r="L1311" s="8">
        <f>_xlfn.NUMBERVALUE(Test_Length_Start[[#This Row],[Column10]])</f>
        <v>7.4154084432311099E-2</v>
      </c>
      <c r="M1311" s="4">
        <f>_xlfn.NUMBERVALUE(Test_Length_Start[[#This Row],[Column11]])</f>
        <v>0.47503362230359703</v>
      </c>
      <c r="N1311" s="8">
        <f>Tableau2[[#This Row],[Longueur manquante]]-(6-Tableau2[[#This Row],[longueur]])</f>
        <v>-1.7681147286933632</v>
      </c>
    </row>
    <row r="1312" spans="2:14" x14ac:dyDescent="0.25">
      <c r="B1312" s="3" t="str">
        <f t="shared" si="40"/>
        <v>3</v>
      </c>
      <c r="C1312" s="4" t="str">
        <f>Test_Length_Start[[#This Row],[Column1]]</f>
        <v>3-Camera-0,0</v>
      </c>
      <c r="D1312" s="3">
        <f t="shared" si="41"/>
        <v>0</v>
      </c>
      <c r="E1312" s="4">
        <f>_xlfn.NUMBERVALUE(Test_Length_Start[[#This Row],[Column2]])</f>
        <v>58.382126450959099</v>
      </c>
      <c r="F1312" s="4">
        <f>_xlfn.NUMBERVALUE(Test_Length_Start[[#This Row],[Column3]])</f>
        <v>3.7711692538856898</v>
      </c>
      <c r="G1312" s="4">
        <f>_xlfn.NUMBERVALUE(Test_Length_Start[[#This Row],[Column4]])</f>
        <v>1.35881168776491E-2</v>
      </c>
      <c r="H1312" s="4">
        <f>_xlfn.NUMBERVALUE(Test_Length_Start[[#This Row],[Column5]])</f>
        <v>7.7152257627967E-2</v>
      </c>
      <c r="I1312" s="4">
        <f>_xlfn.NUMBERVALUE(Test_Length_Start[[#This Row],[Column6]])</f>
        <v>9.37970358716478E-3</v>
      </c>
      <c r="J1312" s="4">
        <f>_xlfn.NUMBERVALUE(Test_Length_Start[[#This Row],[Column7]])</f>
        <v>5.2586693153492403E-2</v>
      </c>
      <c r="K1312" s="4">
        <f>_xlfn.NUMBERVALUE(Test_Length_Start[[#This Row],[Column12]])</f>
        <v>1.8281675329199001</v>
      </c>
      <c r="L1312" s="8">
        <f>_xlfn.NUMBERVALUE(Test_Length_Start[[#This Row],[Column10]])</f>
        <v>4.8979529753464E-2</v>
      </c>
      <c r="M1312" s="4">
        <f>_xlfn.NUMBERVALUE(Test_Length_Start[[#This Row],[Column11]])</f>
        <v>0.47805280601452799</v>
      </c>
      <c r="N1312" s="8">
        <f>Tableau2[[#This Row],[Longueur manquante]]-(6-Tableau2[[#This Row],[longueur]])</f>
        <v>-1.7507779400997823</v>
      </c>
    </row>
    <row r="1313" spans="2:14" x14ac:dyDescent="0.25">
      <c r="B1313" s="3" t="str">
        <f t="shared" si="40"/>
        <v>3</v>
      </c>
      <c r="C1313" s="4" t="str">
        <f>Test_Length_Start[[#This Row],[Column1]]</f>
        <v>3-Camera-0,0</v>
      </c>
      <c r="D1313" s="3">
        <f t="shared" si="41"/>
        <v>0</v>
      </c>
      <c r="E1313" s="4">
        <f>_xlfn.NUMBERVALUE(Test_Length_Start[[#This Row],[Column2]])</f>
        <v>54.801581963310198</v>
      </c>
      <c r="F1313" s="4">
        <f>_xlfn.NUMBERVALUE(Test_Length_Start[[#This Row],[Column3]])</f>
        <v>3.7304917870844898</v>
      </c>
      <c r="G1313" s="4">
        <f>_xlfn.NUMBERVALUE(Test_Length_Start[[#This Row],[Column4]])</f>
        <v>7.0754328003367103E-2</v>
      </c>
      <c r="H1313" s="4">
        <f>_xlfn.NUMBERVALUE(Test_Length_Start[[#This Row],[Column5]])</f>
        <v>0.113917762381769</v>
      </c>
      <c r="I1313" s="4">
        <f>_xlfn.NUMBERVALUE(Test_Length_Start[[#This Row],[Column6]])</f>
        <v>2.6853134891064601E-2</v>
      </c>
      <c r="J1313" s="4">
        <f>_xlfn.NUMBERVALUE(Test_Length_Start[[#This Row],[Column7]])</f>
        <v>9.3805428454431197E-2</v>
      </c>
      <c r="K1313" s="4">
        <f>_xlfn.NUMBERVALUE(Test_Length_Start[[#This Row],[Column12]])</f>
        <v>1.91769425699021</v>
      </c>
      <c r="L1313" s="8">
        <f>_xlfn.NUMBERVALUE(Test_Length_Start[[#This Row],[Column10]])</f>
        <v>0.32829356394769899</v>
      </c>
      <c r="M1313" s="4">
        <f>_xlfn.NUMBERVALUE(Test_Length_Start[[#This Row],[Column11]])</f>
        <v>0.471578296403732</v>
      </c>
      <c r="N1313" s="8">
        <f>Tableau2[[#This Row],[Longueur manquante]]-(6-Tableau2[[#This Row],[longueur]])</f>
        <v>-1.7979299165117781</v>
      </c>
    </row>
    <row r="1314" spans="2:14" x14ac:dyDescent="0.25">
      <c r="B1314" s="3" t="str">
        <f t="shared" si="40"/>
        <v>3</v>
      </c>
      <c r="C1314" s="4" t="str">
        <f>Test_Length_Start[[#This Row],[Column1]]</f>
        <v>3-Camera-0,0</v>
      </c>
      <c r="D1314" s="3">
        <f t="shared" si="41"/>
        <v>0</v>
      </c>
      <c r="E1314" s="4">
        <f>_xlfn.NUMBERVALUE(Test_Length_Start[[#This Row],[Column2]])</f>
        <v>72.509778166824404</v>
      </c>
      <c r="F1314" s="4">
        <f>_xlfn.NUMBERVALUE(Test_Length_Start[[#This Row],[Column3]])</f>
        <v>3.6221016492084401</v>
      </c>
      <c r="G1314" s="4">
        <f>_xlfn.NUMBERVALUE(Test_Length_Start[[#This Row],[Column4]])</f>
        <v>2.1514280628182898E-2</v>
      </c>
      <c r="H1314" s="4">
        <f>_xlfn.NUMBERVALUE(Test_Length_Start[[#This Row],[Column5]])</f>
        <v>8.8163253605720901E-2</v>
      </c>
      <c r="I1314" s="4">
        <f>_xlfn.NUMBERVALUE(Test_Length_Start[[#This Row],[Column6]])</f>
        <v>1.27327003428388E-2</v>
      </c>
      <c r="J1314" s="4">
        <f>_xlfn.NUMBERVALUE(Test_Length_Start[[#This Row],[Column7]])</f>
        <v>6.0769203966891297E-2</v>
      </c>
      <c r="K1314" s="4">
        <f>_xlfn.NUMBERVALUE(Test_Length_Start[[#This Row],[Column12]])</f>
        <v>1.7674289840506301</v>
      </c>
      <c r="L1314" s="8">
        <f>_xlfn.NUMBERVALUE(Test_Length_Start[[#This Row],[Column10]])</f>
        <v>0.10485116175820899</v>
      </c>
      <c r="M1314" s="4">
        <f>_xlfn.NUMBERVALUE(Test_Length_Start[[#This Row],[Column11]])</f>
        <v>0.45551528397065</v>
      </c>
      <c r="N1314" s="8">
        <f>Tableau2[[#This Row],[Longueur manquante]]-(6-Tableau2[[#This Row],[longueur]])</f>
        <v>-1.9223830668209099</v>
      </c>
    </row>
    <row r="1315" spans="2:14" x14ac:dyDescent="0.25">
      <c r="B1315" s="3" t="str">
        <f t="shared" si="40"/>
        <v>3</v>
      </c>
      <c r="C1315" s="4" t="str">
        <f>Test_Length_Start[[#This Row],[Column1]]</f>
        <v>3-Camera-0,0</v>
      </c>
      <c r="D1315" s="3">
        <f t="shared" si="41"/>
        <v>0</v>
      </c>
      <c r="E1315" s="4">
        <f>_xlfn.NUMBERVALUE(Test_Length_Start[[#This Row],[Column2]])</f>
        <v>70.577921326308299</v>
      </c>
      <c r="F1315" s="4">
        <f>_xlfn.NUMBERVALUE(Test_Length_Start[[#This Row],[Column3]])</f>
        <v>3.6963430661720902</v>
      </c>
      <c r="G1315" s="4">
        <f>_xlfn.NUMBERVALUE(Test_Length_Start[[#This Row],[Column4]])</f>
        <v>5.4443231307885198E-2</v>
      </c>
      <c r="H1315" s="4">
        <f>_xlfn.NUMBERVALUE(Test_Length_Start[[#This Row],[Column5]])</f>
        <v>0.10264511687032001</v>
      </c>
      <c r="I1315" s="4">
        <f>_xlfn.NUMBERVALUE(Test_Length_Start[[#This Row],[Column6]])</f>
        <v>1.8678680206900701E-2</v>
      </c>
      <c r="J1315" s="4">
        <f>_xlfn.NUMBERVALUE(Test_Length_Start[[#This Row],[Column7]])</f>
        <v>8.3449754614221994E-2</v>
      </c>
      <c r="K1315" s="4">
        <f>_xlfn.NUMBERVALUE(Test_Length_Start[[#This Row],[Column12]])</f>
        <v>2.1727119839051698</v>
      </c>
      <c r="L1315" s="8">
        <f>_xlfn.NUMBERVALUE(Test_Length_Start[[#This Row],[Column10]])</f>
        <v>0.24116384702732099</v>
      </c>
      <c r="M1315" s="4">
        <f>_xlfn.NUMBERVALUE(Test_Length_Start[[#This Row],[Column11]])</f>
        <v>0.460856728112919</v>
      </c>
      <c r="N1315" s="8">
        <f>Tableau2[[#This Row],[Longueur manquante]]-(6-Tableau2[[#This Row],[longueur]])</f>
        <v>-1.8428002057149908</v>
      </c>
    </row>
    <row r="1316" spans="2:14" x14ac:dyDescent="0.25">
      <c r="B1316" s="3" t="str">
        <f t="shared" si="40"/>
        <v>3</v>
      </c>
      <c r="C1316" s="4" t="str">
        <f>Test_Length_Start[[#This Row],[Column1]]</f>
        <v>3-Camera-0,0</v>
      </c>
      <c r="D1316" s="3">
        <f t="shared" si="41"/>
        <v>0</v>
      </c>
      <c r="E1316" s="4">
        <f>_xlfn.NUMBERVALUE(Test_Length_Start[[#This Row],[Column2]])</f>
        <v>79.625571137220803</v>
      </c>
      <c r="F1316" s="4">
        <f>_xlfn.NUMBERVALUE(Test_Length_Start[[#This Row],[Column3]])</f>
        <v>3.8418782132307099</v>
      </c>
      <c r="G1316" s="4">
        <f>_xlfn.NUMBERVALUE(Test_Length_Start[[#This Row],[Column4]])</f>
        <v>3.29349298245162E-2</v>
      </c>
      <c r="H1316" s="4">
        <f>_xlfn.NUMBERVALUE(Test_Length_Start[[#This Row],[Column5]])</f>
        <v>8.10268037639265E-2</v>
      </c>
      <c r="I1316" s="4">
        <f>_xlfn.NUMBERVALUE(Test_Length_Start[[#This Row],[Column6]])</f>
        <v>1.8778681844557998E-2</v>
      </c>
      <c r="J1316" s="4">
        <f>_xlfn.NUMBERVALUE(Test_Length_Start[[#This Row],[Column7]])</f>
        <v>6.2929846293625594E-2</v>
      </c>
      <c r="K1316" s="4">
        <f>_xlfn.NUMBERVALUE(Test_Length_Start[[#This Row],[Column12]])</f>
        <v>1.7223645990015899</v>
      </c>
      <c r="L1316" s="8">
        <f>_xlfn.NUMBERVALUE(Test_Length_Start[[#This Row],[Column10]])</f>
        <v>0.13397324688763201</v>
      </c>
      <c r="M1316" s="4">
        <f>_xlfn.NUMBERVALUE(Test_Length_Start[[#This Row],[Column11]])</f>
        <v>0.49055747897749302</v>
      </c>
      <c r="N1316" s="8">
        <f>Tableau2[[#This Row],[Longueur manquante]]-(6-Tableau2[[#This Row],[longueur]])</f>
        <v>-1.667564307791797</v>
      </c>
    </row>
    <row r="1317" spans="2:14" x14ac:dyDescent="0.25">
      <c r="B1317" s="3" t="str">
        <f t="shared" si="40"/>
        <v>3</v>
      </c>
      <c r="C1317" s="4" t="str">
        <f>Test_Length_Start[[#This Row],[Column1]]</f>
        <v>3-Camera-0,0</v>
      </c>
      <c r="D1317" s="3">
        <f t="shared" si="41"/>
        <v>0</v>
      </c>
      <c r="E1317" s="4">
        <f>_xlfn.NUMBERVALUE(Test_Length_Start[[#This Row],[Column2]])</f>
        <v>65.529803386644602</v>
      </c>
      <c r="F1317" s="4">
        <f>_xlfn.NUMBERVALUE(Test_Length_Start[[#This Row],[Column3]])</f>
        <v>3.7488078200283201</v>
      </c>
      <c r="G1317" s="4">
        <f>_xlfn.NUMBERVALUE(Test_Length_Start[[#This Row],[Column4]])</f>
        <v>1.2204452268498299E-2</v>
      </c>
      <c r="H1317" s="4">
        <f>_xlfn.NUMBERVALUE(Test_Length_Start[[#This Row],[Column5]])</f>
        <v>7.7407672012359305E-2</v>
      </c>
      <c r="I1317" s="4">
        <f>_xlfn.NUMBERVALUE(Test_Length_Start[[#This Row],[Column6]])</f>
        <v>8.5709801322162802E-3</v>
      </c>
      <c r="J1317" s="4">
        <f>_xlfn.NUMBERVALUE(Test_Length_Start[[#This Row],[Column7]])</f>
        <v>5.1855573000387498E-2</v>
      </c>
      <c r="K1317" s="4">
        <f>_xlfn.NUMBERVALUE(Test_Length_Start[[#This Row],[Column12]])</f>
        <v>1.91040942398831</v>
      </c>
      <c r="L1317" s="8">
        <f>_xlfn.NUMBERVALUE(Test_Length_Start[[#This Row],[Column10]])</f>
        <v>4.1965928067370102E-2</v>
      </c>
      <c r="M1317" s="4">
        <f>_xlfn.NUMBERVALUE(Test_Length_Start[[#This Row],[Column11]])</f>
        <v>0.48778271902623999</v>
      </c>
      <c r="N1317" s="8">
        <f>Tableau2[[#This Row],[Longueur manquante]]-(6-Tableau2[[#This Row],[longueur]])</f>
        <v>-1.7634094609454398</v>
      </c>
    </row>
    <row r="1318" spans="2:14" x14ac:dyDescent="0.25">
      <c r="B1318" s="3" t="str">
        <f t="shared" si="40"/>
        <v>3</v>
      </c>
      <c r="C1318" s="4" t="str">
        <f>Test_Length_Start[[#This Row],[Column1]]</f>
        <v>3-Camera-0,0</v>
      </c>
      <c r="D1318" s="3">
        <f t="shared" si="41"/>
        <v>0</v>
      </c>
      <c r="E1318" s="4">
        <f>_xlfn.NUMBERVALUE(Test_Length_Start[[#This Row],[Column2]])</f>
        <v>51.859816687757899</v>
      </c>
      <c r="F1318" s="4">
        <f>_xlfn.NUMBERVALUE(Test_Length_Start[[#This Row],[Column3]])</f>
        <v>3.8488242604708498</v>
      </c>
      <c r="G1318" s="4">
        <f>_xlfn.NUMBERVALUE(Test_Length_Start[[#This Row],[Column4]])</f>
        <v>1.84024220714799E-2</v>
      </c>
      <c r="H1318" s="4">
        <f>_xlfn.NUMBERVALUE(Test_Length_Start[[#This Row],[Column5]])</f>
        <v>7.80968015789891E-2</v>
      </c>
      <c r="I1318" s="4">
        <f>_xlfn.NUMBERVALUE(Test_Length_Start[[#This Row],[Column6]])</f>
        <v>1.10779820848494E-2</v>
      </c>
      <c r="J1318" s="4">
        <f>_xlfn.NUMBERVALUE(Test_Length_Start[[#This Row],[Column7]])</f>
        <v>5.5465733204401201E-2</v>
      </c>
      <c r="K1318" s="4">
        <f>_xlfn.NUMBERVALUE(Test_Length_Start[[#This Row],[Column12]])</f>
        <v>2.0560451269848201</v>
      </c>
      <c r="L1318" s="8">
        <f>_xlfn.NUMBERVALUE(Test_Length_Start[[#This Row],[Column10]])</f>
        <v>7.7559740156403295E-2</v>
      </c>
      <c r="M1318" s="4">
        <f>_xlfn.NUMBERVALUE(Test_Length_Start[[#This Row],[Column11]])</f>
        <v>0.49808088877064599</v>
      </c>
      <c r="N1318" s="8">
        <f>Tableau2[[#This Row],[Longueur manquante]]-(6-Tableau2[[#This Row],[longueur]])</f>
        <v>-1.6530948507585042</v>
      </c>
    </row>
    <row r="1319" spans="2:14" x14ac:dyDescent="0.25">
      <c r="B1319" s="3" t="str">
        <f t="shared" si="40"/>
        <v>3</v>
      </c>
      <c r="C1319" s="4" t="str">
        <f>Test_Length_Start[[#This Row],[Column1]]</f>
        <v>3-Camera-0,0</v>
      </c>
      <c r="D1319" s="3">
        <f t="shared" si="41"/>
        <v>0</v>
      </c>
      <c r="E1319" s="4">
        <f>_xlfn.NUMBERVALUE(Test_Length_Start[[#This Row],[Column2]])</f>
        <v>44.0135864776841</v>
      </c>
      <c r="F1319" s="4">
        <f>_xlfn.NUMBERVALUE(Test_Length_Start[[#This Row],[Column3]])</f>
        <v>3.8267149534823099</v>
      </c>
      <c r="G1319" s="4">
        <f>_xlfn.NUMBERVALUE(Test_Length_Start[[#This Row],[Column4]])</f>
        <v>2.5327457527418901E-2</v>
      </c>
      <c r="H1319" s="4">
        <f>_xlfn.NUMBERVALUE(Test_Length_Start[[#This Row],[Column5]])</f>
        <v>8.0263425461434404E-2</v>
      </c>
      <c r="I1319" s="4">
        <f>_xlfn.NUMBERVALUE(Test_Length_Start[[#This Row],[Column6]])</f>
        <v>1.7694552338411398E-2</v>
      </c>
      <c r="J1319" s="4">
        <f>_xlfn.NUMBERVALUE(Test_Length_Start[[#This Row],[Column7]])</f>
        <v>5.8154756369845399E-2</v>
      </c>
      <c r="K1319" s="4">
        <f>_xlfn.NUMBERVALUE(Test_Length_Start[[#This Row],[Column12]])</f>
        <v>1.7753783930092999</v>
      </c>
      <c r="L1319" s="8">
        <f>_xlfn.NUMBERVALUE(Test_Length_Start[[#This Row],[Column10]])</f>
        <v>9.4999282905107493E-2</v>
      </c>
      <c r="M1319" s="4">
        <f>_xlfn.NUMBERVALUE(Test_Length_Start[[#This Row],[Column11]])</f>
        <v>0.47099079175881298</v>
      </c>
      <c r="N1319" s="8">
        <f>Tableau2[[#This Row],[Longueur manquante]]-(6-Tableau2[[#This Row],[longueur]])</f>
        <v>-1.7022942547588771</v>
      </c>
    </row>
    <row r="1320" spans="2:14" x14ac:dyDescent="0.25">
      <c r="B1320" s="3" t="str">
        <f t="shared" si="40"/>
        <v>3</v>
      </c>
      <c r="C1320" s="4" t="str">
        <f>Test_Length_Start[[#This Row],[Column1]]</f>
        <v>3-Camera-0,0</v>
      </c>
      <c r="D1320" s="3">
        <f t="shared" si="41"/>
        <v>0</v>
      </c>
      <c r="E1320" s="4">
        <f>_xlfn.NUMBERVALUE(Test_Length_Start[[#This Row],[Column2]])</f>
        <v>73.649170090343603</v>
      </c>
      <c r="F1320" s="4">
        <f>_xlfn.NUMBERVALUE(Test_Length_Start[[#This Row],[Column3]])</f>
        <v>3.7531140796799098</v>
      </c>
      <c r="G1320" s="4">
        <f>_xlfn.NUMBERVALUE(Test_Length_Start[[#This Row],[Column4]])</f>
        <v>3.7559314269475598E-2</v>
      </c>
      <c r="H1320" s="4">
        <f>_xlfn.NUMBERVALUE(Test_Length_Start[[#This Row],[Column5]])</f>
        <v>8.7051423326415897E-2</v>
      </c>
      <c r="I1320" s="4">
        <f>_xlfn.NUMBERVALUE(Test_Length_Start[[#This Row],[Column6]])</f>
        <v>1.72799097245698E-2</v>
      </c>
      <c r="J1320" s="4">
        <f>_xlfn.NUMBERVALUE(Test_Length_Start[[#This Row],[Column7]])</f>
        <v>7.0191861694272301E-2</v>
      </c>
      <c r="K1320" s="4">
        <f>_xlfn.NUMBERVALUE(Test_Length_Start[[#This Row],[Column12]])</f>
        <v>2.08535983902402</v>
      </c>
      <c r="L1320" s="8">
        <f>_xlfn.NUMBERVALUE(Test_Length_Start[[#This Row],[Column10]])</f>
        <v>0.19527209400009601</v>
      </c>
      <c r="M1320" s="4">
        <f>_xlfn.NUMBERVALUE(Test_Length_Start[[#This Row],[Column11]])</f>
        <v>0.48855417834658299</v>
      </c>
      <c r="N1320" s="8">
        <f>Tableau2[[#This Row],[Longueur manquante]]-(6-Tableau2[[#This Row],[longueur]])</f>
        <v>-1.7583317419735072</v>
      </c>
    </row>
    <row r="1321" spans="2:14" x14ac:dyDescent="0.25">
      <c r="B1321" s="3" t="str">
        <f t="shared" si="40"/>
        <v>3</v>
      </c>
      <c r="C1321" s="4" t="str">
        <f>Test_Length_Start[[#This Row],[Column1]]</f>
        <v>3-Camera-0,0</v>
      </c>
      <c r="D1321" s="3">
        <f t="shared" si="41"/>
        <v>0</v>
      </c>
      <c r="E1321" s="4">
        <f>_xlfn.NUMBERVALUE(Test_Length_Start[[#This Row],[Column2]])</f>
        <v>62.146806318149899</v>
      </c>
      <c r="F1321" s="4">
        <f>_xlfn.NUMBERVALUE(Test_Length_Start[[#This Row],[Column3]])</f>
        <v>3.7223244008931999</v>
      </c>
      <c r="G1321" s="4">
        <f>_xlfn.NUMBERVALUE(Test_Length_Start[[#This Row],[Column4]])</f>
        <v>1.4751640405316501E-2</v>
      </c>
      <c r="H1321" s="4">
        <f>_xlfn.NUMBERVALUE(Test_Length_Start[[#This Row],[Column5]])</f>
        <v>8.2536918796853195E-2</v>
      </c>
      <c r="I1321" s="4">
        <f>_xlfn.NUMBERVALUE(Test_Length_Start[[#This Row],[Column6]])</f>
        <v>1.1374525698842499E-2</v>
      </c>
      <c r="J1321" s="4">
        <f>_xlfn.NUMBERVALUE(Test_Length_Start[[#This Row],[Column7]])</f>
        <v>5.3713209569341197E-2</v>
      </c>
      <c r="K1321" s="4">
        <f>_xlfn.NUMBERVALUE(Test_Length_Start[[#This Row],[Column12]])</f>
        <v>1.7993547549704001</v>
      </c>
      <c r="L1321" s="8">
        <f>_xlfn.NUMBERVALUE(Test_Length_Start[[#This Row],[Column10]])</f>
        <v>4.8043984665397298E-2</v>
      </c>
      <c r="M1321" s="4">
        <f>_xlfn.NUMBERVALUE(Test_Length_Start[[#This Row],[Column11]])</f>
        <v>0.46179742605162599</v>
      </c>
      <c r="N1321" s="8">
        <f>Tableau2[[#This Row],[Longueur manquante]]-(6-Tableau2[[#This Row],[longueur]])</f>
        <v>-1.8158781730551741</v>
      </c>
    </row>
    <row r="1322" spans="2:14" x14ac:dyDescent="0.25">
      <c r="B1322" s="3" t="str">
        <f t="shared" si="40"/>
        <v>3</v>
      </c>
      <c r="C1322" s="4" t="str">
        <f>Test_Length_Start[[#This Row],[Column1]]</f>
        <v>3-Camera-0,05</v>
      </c>
      <c r="D1322" s="3">
        <f t="shared" si="41"/>
        <v>0.5</v>
      </c>
      <c r="E1322" s="4">
        <f>_xlfn.NUMBERVALUE(Test_Length_Start[[#This Row],[Column2]])</f>
        <v>73.451044877479603</v>
      </c>
      <c r="F1322" s="4">
        <f>_xlfn.NUMBERVALUE(Test_Length_Start[[#This Row],[Column3]])</f>
        <v>3.7994379904634101</v>
      </c>
      <c r="G1322" s="4">
        <f>_xlfn.NUMBERVALUE(Test_Length_Start[[#This Row],[Column4]])</f>
        <v>2.4209813614518801E-2</v>
      </c>
      <c r="H1322" s="4">
        <f>_xlfn.NUMBERVALUE(Test_Length_Start[[#This Row],[Column5]])</f>
        <v>7.9922504175843498E-2</v>
      </c>
      <c r="I1322" s="4">
        <f>_xlfn.NUMBERVALUE(Test_Length_Start[[#This Row],[Column6]])</f>
        <v>1.92032155066394E-2</v>
      </c>
      <c r="J1322" s="4">
        <f>_xlfn.NUMBERVALUE(Test_Length_Start[[#This Row],[Column7]])</f>
        <v>5.9705961870325397E-2</v>
      </c>
      <c r="K1322" s="4">
        <f>_xlfn.NUMBERVALUE(Test_Length_Start[[#This Row],[Column12]])</f>
        <v>7.3797528400318697</v>
      </c>
      <c r="L1322" s="8">
        <f>_xlfn.NUMBERVALUE(Test_Length_Start[[#This Row],[Column10]])</f>
        <v>0.13423353535953</v>
      </c>
      <c r="M1322" s="4">
        <f>_xlfn.NUMBERVALUE(Test_Length_Start[[#This Row],[Column11]])</f>
        <v>0.44755361032380703</v>
      </c>
      <c r="N1322" s="8">
        <f>Tableau2[[#This Row],[Longueur manquante]]-(6-Tableau2[[#This Row],[longueur]])</f>
        <v>-1.7530083992127827</v>
      </c>
    </row>
    <row r="1323" spans="2:14" x14ac:dyDescent="0.25">
      <c r="B1323" s="3" t="str">
        <f t="shared" si="40"/>
        <v>3</v>
      </c>
      <c r="C1323" s="4" t="str">
        <f>Test_Length_Start[[#This Row],[Column1]]</f>
        <v>3-Camera-0,05</v>
      </c>
      <c r="D1323" s="3">
        <f t="shared" si="41"/>
        <v>0.5</v>
      </c>
      <c r="E1323" s="4">
        <f>_xlfn.NUMBERVALUE(Test_Length_Start[[#This Row],[Column2]])</f>
        <v>68.380601977962101</v>
      </c>
      <c r="F1323" s="4">
        <f>_xlfn.NUMBERVALUE(Test_Length_Start[[#This Row],[Column3]])</f>
        <v>3.9277476432423999</v>
      </c>
      <c r="G1323" s="4">
        <f>_xlfn.NUMBERVALUE(Test_Length_Start[[#This Row],[Column4]])</f>
        <v>3.1348556540059802E-2</v>
      </c>
      <c r="H1323" s="4">
        <f>_xlfn.NUMBERVALUE(Test_Length_Start[[#This Row],[Column5]])</f>
        <v>8.2736002070936607E-2</v>
      </c>
      <c r="I1323" s="4">
        <f>_xlfn.NUMBERVALUE(Test_Length_Start[[#This Row],[Column6]])</f>
        <v>2.7259579011337898E-2</v>
      </c>
      <c r="J1323" s="4">
        <f>_xlfn.NUMBERVALUE(Test_Length_Start[[#This Row],[Column7]])</f>
        <v>6.2073789683188899E-2</v>
      </c>
      <c r="K1323" s="4">
        <f>_xlfn.NUMBERVALUE(Test_Length_Start[[#This Row],[Column12]])</f>
        <v>8.1241945679066703</v>
      </c>
      <c r="L1323" s="8">
        <f>_xlfn.NUMBERVALUE(Test_Length_Start[[#This Row],[Column10]])</f>
        <v>8.6632323789778601E-2</v>
      </c>
      <c r="M1323" s="4">
        <f>_xlfn.NUMBERVALUE(Test_Length_Start[[#This Row],[Column11]])</f>
        <v>0.51360829590161905</v>
      </c>
      <c r="N1323" s="8">
        <f>Tableau2[[#This Row],[Longueur manquante]]-(6-Tableau2[[#This Row],[longueur]])</f>
        <v>-1.5586440608559811</v>
      </c>
    </row>
    <row r="1324" spans="2:14" x14ac:dyDescent="0.25">
      <c r="B1324" s="3" t="str">
        <f t="shared" si="40"/>
        <v>3</v>
      </c>
      <c r="C1324" s="4" t="str">
        <f>Test_Length_Start[[#This Row],[Column1]]</f>
        <v>3-Camera-0,05</v>
      </c>
      <c r="D1324" s="3">
        <f t="shared" si="41"/>
        <v>0.5</v>
      </c>
      <c r="E1324" s="4">
        <f>_xlfn.NUMBERVALUE(Test_Length_Start[[#This Row],[Column2]])</f>
        <v>66.707441310900194</v>
      </c>
      <c r="F1324" s="4">
        <f>_xlfn.NUMBERVALUE(Test_Length_Start[[#This Row],[Column3]])</f>
        <v>3.6614817070961299</v>
      </c>
      <c r="G1324" s="4">
        <f>_xlfn.NUMBERVALUE(Test_Length_Start[[#This Row],[Column4]])</f>
        <v>4.9890790207362701E-2</v>
      </c>
      <c r="H1324" s="4">
        <f>_xlfn.NUMBERVALUE(Test_Length_Start[[#This Row],[Column5]])</f>
        <v>0.13102490981106599</v>
      </c>
      <c r="I1324" s="4">
        <f>_xlfn.NUMBERVALUE(Test_Length_Start[[#This Row],[Column6]])</f>
        <v>3.2884955884267299E-2</v>
      </c>
      <c r="J1324" s="4">
        <f>_xlfn.NUMBERVALUE(Test_Length_Start[[#This Row],[Column7]])</f>
        <v>9.0286519957536601E-2</v>
      </c>
      <c r="K1324" s="4">
        <f>_xlfn.NUMBERVALUE(Test_Length_Start[[#This Row],[Column12]])</f>
        <v>7.8179732429562101</v>
      </c>
      <c r="L1324" s="8">
        <f>_xlfn.NUMBERVALUE(Test_Length_Start[[#This Row],[Column10]])</f>
        <v>0.31862548068922297</v>
      </c>
      <c r="M1324" s="4">
        <f>_xlfn.NUMBERVALUE(Test_Length_Start[[#This Row],[Column11]])</f>
        <v>0.58671247427915396</v>
      </c>
      <c r="N1324" s="8">
        <f>Tableau2[[#This Row],[Longueur manquante]]-(6-Tableau2[[#This Row],[longueur]])</f>
        <v>-1.7518058186247161</v>
      </c>
    </row>
    <row r="1325" spans="2:14" x14ac:dyDescent="0.25">
      <c r="B1325" s="3" t="str">
        <f t="shared" si="40"/>
        <v>3</v>
      </c>
      <c r="C1325" s="4" t="str">
        <f>Test_Length_Start[[#This Row],[Column1]]</f>
        <v>3-Camera-0,05</v>
      </c>
      <c r="D1325" s="3">
        <f t="shared" si="41"/>
        <v>0.5</v>
      </c>
      <c r="E1325" s="4">
        <f>_xlfn.NUMBERVALUE(Test_Length_Start[[#This Row],[Column2]])</f>
        <v>50.661713102836003</v>
      </c>
      <c r="F1325" s="4">
        <f>_xlfn.NUMBERVALUE(Test_Length_Start[[#This Row],[Column3]])</f>
        <v>3.62078457331932</v>
      </c>
      <c r="G1325" s="4">
        <f>_xlfn.NUMBERVALUE(Test_Length_Start[[#This Row],[Column4]])</f>
        <v>5.6531240797253898E-2</v>
      </c>
      <c r="H1325" s="4">
        <f>_xlfn.NUMBERVALUE(Test_Length_Start[[#This Row],[Column5]])</f>
        <v>0.108040617432581</v>
      </c>
      <c r="I1325" s="4">
        <f>_xlfn.NUMBERVALUE(Test_Length_Start[[#This Row],[Column6]])</f>
        <v>4.5985780193366403E-2</v>
      </c>
      <c r="J1325" s="4">
        <f>_xlfn.NUMBERVALUE(Test_Length_Start[[#This Row],[Column7]])</f>
        <v>9.6054461570341698E-2</v>
      </c>
      <c r="K1325" s="4">
        <f>_xlfn.NUMBERVALUE(Test_Length_Start[[#This Row],[Column12]])</f>
        <v>7.82429035496898</v>
      </c>
      <c r="L1325" s="8">
        <f>_xlfn.NUMBERVALUE(Test_Length_Start[[#This Row],[Column10]])</f>
        <v>0.16328614974879099</v>
      </c>
      <c r="M1325" s="4">
        <f>_xlfn.NUMBERVALUE(Test_Length_Start[[#This Row],[Column11]])</f>
        <v>0.40622419408709798</v>
      </c>
      <c r="N1325" s="8">
        <f>Tableau2[[#This Row],[Longueur manquante]]-(6-Tableau2[[#This Row],[longueur]])</f>
        <v>-1.9729912325935821</v>
      </c>
    </row>
    <row r="1326" spans="2:14" x14ac:dyDescent="0.25">
      <c r="B1326" s="3" t="str">
        <f t="shared" si="40"/>
        <v>3</v>
      </c>
      <c r="C1326" s="4" t="str">
        <f>Test_Length_Start[[#This Row],[Column1]]</f>
        <v>3-Camera-0,05</v>
      </c>
      <c r="D1326" s="3">
        <f t="shared" si="41"/>
        <v>0.5</v>
      </c>
      <c r="E1326" s="4">
        <f>_xlfn.NUMBERVALUE(Test_Length_Start[[#This Row],[Column2]])</f>
        <v>32.800090326896999</v>
      </c>
      <c r="F1326" s="4">
        <f>_xlfn.NUMBERVALUE(Test_Length_Start[[#This Row],[Column3]])</f>
        <v>4.3534832776650898</v>
      </c>
      <c r="G1326" s="4">
        <f>_xlfn.NUMBERVALUE(Test_Length_Start[[#This Row],[Column4]])</f>
        <v>0.124485633834736</v>
      </c>
      <c r="H1326" s="4">
        <f>_xlfn.NUMBERVALUE(Test_Length_Start[[#This Row],[Column5]])</f>
        <v>0.151729308038835</v>
      </c>
      <c r="I1326" s="4">
        <f>_xlfn.NUMBERVALUE(Test_Length_Start[[#This Row],[Column6]])</f>
        <v>7.2772354796800595E-2</v>
      </c>
      <c r="J1326" s="4">
        <f>_xlfn.NUMBERVALUE(Test_Length_Start[[#This Row],[Column7]])</f>
        <v>0.116835532319467</v>
      </c>
      <c r="K1326" s="4">
        <f>_xlfn.NUMBERVALUE(Test_Length_Start[[#This Row],[Column12]])</f>
        <v>9.4684697070624608</v>
      </c>
      <c r="L1326" s="8">
        <f>_xlfn.NUMBERVALUE(Test_Length_Start[[#This Row],[Column10]])</f>
        <v>0.45440158355065102</v>
      </c>
      <c r="M1326" s="4">
        <f>_xlfn.NUMBERVALUE(Test_Length_Start[[#This Row],[Column11]])</f>
        <v>0.69502081782343506</v>
      </c>
      <c r="N1326" s="8">
        <f>Tableau2[[#This Row],[Longueur manquante]]-(6-Tableau2[[#This Row],[longueur]])</f>
        <v>-0.95149590451147514</v>
      </c>
    </row>
    <row r="1327" spans="2:14" x14ac:dyDescent="0.25">
      <c r="B1327" s="3" t="str">
        <f t="shared" si="40"/>
        <v>3</v>
      </c>
      <c r="C1327" s="4" t="str">
        <f>Test_Length_Start[[#This Row],[Column1]]</f>
        <v>3-Camera-0,05</v>
      </c>
      <c r="D1327" s="3">
        <f t="shared" si="41"/>
        <v>0.5</v>
      </c>
      <c r="E1327" s="4">
        <f>_xlfn.NUMBERVALUE(Test_Length_Start[[#This Row],[Column2]])</f>
        <v>81.790731721258595</v>
      </c>
      <c r="F1327" s="4">
        <f>_xlfn.NUMBERVALUE(Test_Length_Start[[#This Row],[Column3]])</f>
        <v>3.7016716923861002</v>
      </c>
      <c r="G1327" s="4">
        <f>_xlfn.NUMBERVALUE(Test_Length_Start[[#This Row],[Column4]])</f>
        <v>2.9302269688828E-2</v>
      </c>
      <c r="H1327" s="4">
        <f>_xlfn.NUMBERVALUE(Test_Length_Start[[#This Row],[Column5]])</f>
        <v>9.3729100274110605E-2</v>
      </c>
      <c r="I1327" s="4">
        <f>_xlfn.NUMBERVALUE(Test_Length_Start[[#This Row],[Column6]])</f>
        <v>1.6946042458261399E-2</v>
      </c>
      <c r="J1327" s="4">
        <f>_xlfn.NUMBERVALUE(Test_Length_Start[[#This Row],[Column7]])</f>
        <v>6.8955010882194606E-2</v>
      </c>
      <c r="K1327" s="4">
        <f>_xlfn.NUMBERVALUE(Test_Length_Start[[#This Row],[Column12]])</f>
        <v>8.0311639340361491</v>
      </c>
      <c r="L1327" s="8">
        <f>_xlfn.NUMBERVALUE(Test_Length_Start[[#This Row],[Column10]])</f>
        <v>0.20328083895441901</v>
      </c>
      <c r="M1327" s="4">
        <f>_xlfn.NUMBERVALUE(Test_Length_Start[[#This Row],[Column11]])</f>
        <v>0.53173949447768498</v>
      </c>
      <c r="N1327" s="8">
        <f>Tableau2[[#This Row],[Longueur manquante]]-(6-Tableau2[[#This Row],[longueur]])</f>
        <v>-1.7665888131362149</v>
      </c>
    </row>
    <row r="1328" spans="2:14" x14ac:dyDescent="0.25">
      <c r="B1328" s="3" t="str">
        <f t="shared" si="40"/>
        <v>3</v>
      </c>
      <c r="C1328" s="4" t="str">
        <f>Test_Length_Start[[#This Row],[Column1]]</f>
        <v>3-Camera-0,05</v>
      </c>
      <c r="D1328" s="3">
        <f t="shared" si="41"/>
        <v>0.5</v>
      </c>
      <c r="E1328" s="4">
        <f>_xlfn.NUMBERVALUE(Test_Length_Start[[#This Row],[Column2]])</f>
        <v>85.294494519700294</v>
      </c>
      <c r="F1328" s="4">
        <f>_xlfn.NUMBERVALUE(Test_Length_Start[[#This Row],[Column3]])</f>
        <v>3.73707376690811</v>
      </c>
      <c r="G1328" s="4">
        <f>_xlfn.NUMBERVALUE(Test_Length_Start[[#This Row],[Column4]])</f>
        <v>4.6789213808984299E-2</v>
      </c>
      <c r="H1328" s="4">
        <f>_xlfn.NUMBERVALUE(Test_Length_Start[[#This Row],[Column5]])</f>
        <v>9.2535337655423502E-2</v>
      </c>
      <c r="I1328" s="4">
        <f>_xlfn.NUMBERVALUE(Test_Length_Start[[#This Row],[Column6]])</f>
        <v>3.9516761551829101E-2</v>
      </c>
      <c r="J1328" s="4">
        <f>_xlfn.NUMBERVALUE(Test_Length_Start[[#This Row],[Column7]])</f>
        <v>8.41131002629152E-2</v>
      </c>
      <c r="K1328" s="4">
        <f>_xlfn.NUMBERVALUE(Test_Length_Start[[#This Row],[Column12]])</f>
        <v>8.1428984890226204</v>
      </c>
      <c r="L1328" s="8">
        <f>_xlfn.NUMBERVALUE(Test_Length_Start[[#This Row],[Column10]])</f>
        <v>0.150410248003638</v>
      </c>
      <c r="M1328" s="4">
        <f>_xlfn.NUMBERVALUE(Test_Length_Start[[#This Row],[Column11]])</f>
        <v>0.39980093995589699</v>
      </c>
      <c r="N1328" s="8">
        <f>Tableau2[[#This Row],[Longueur manquante]]-(6-Tableau2[[#This Row],[longueur]])</f>
        <v>-1.863125293135993</v>
      </c>
    </row>
    <row r="1329" spans="2:14" x14ac:dyDescent="0.25">
      <c r="B1329" s="3" t="str">
        <f t="shared" si="40"/>
        <v>3</v>
      </c>
      <c r="C1329" s="4" t="str">
        <f>Test_Length_Start[[#This Row],[Column1]]</f>
        <v>3-Camera-0,05</v>
      </c>
      <c r="D1329" s="3">
        <f t="shared" si="41"/>
        <v>0.5</v>
      </c>
      <c r="E1329" s="4">
        <f>_xlfn.NUMBERVALUE(Test_Length_Start[[#This Row],[Column2]])</f>
        <v>29.568101755135199</v>
      </c>
      <c r="F1329" s="4">
        <f>_xlfn.NUMBERVALUE(Test_Length_Start[[#This Row],[Column3]])</f>
        <v>3.8666935927512802</v>
      </c>
      <c r="G1329" s="4">
        <f>_xlfn.NUMBERVALUE(Test_Length_Start[[#This Row],[Column4]])</f>
        <v>6.21003478837856E-2</v>
      </c>
      <c r="H1329" s="4">
        <f>_xlfn.NUMBERVALUE(Test_Length_Start[[#This Row],[Column5]])</f>
        <v>0.124763527931606</v>
      </c>
      <c r="I1329" s="4">
        <f>_xlfn.NUMBERVALUE(Test_Length_Start[[#This Row],[Column6]])</f>
        <v>4.2563672164557399E-2</v>
      </c>
      <c r="J1329" s="4">
        <f>_xlfn.NUMBERVALUE(Test_Length_Start[[#This Row],[Column7]])</f>
        <v>0.10719194055723</v>
      </c>
      <c r="K1329" s="4">
        <f>_xlfn.NUMBERVALUE(Test_Length_Start[[#This Row],[Column12]])</f>
        <v>8.0076709940331003</v>
      </c>
      <c r="L1329" s="8">
        <f>_xlfn.NUMBERVALUE(Test_Length_Start[[#This Row],[Column10]])</f>
        <v>0.37214767828832501</v>
      </c>
      <c r="M1329" s="4">
        <f>_xlfn.NUMBERVALUE(Test_Length_Start[[#This Row],[Column11]])</f>
        <v>0.55526786587526999</v>
      </c>
      <c r="N1329" s="8">
        <f>Tableau2[[#This Row],[Longueur manquante]]-(6-Tableau2[[#This Row],[longueur]])</f>
        <v>-1.5780385413734499</v>
      </c>
    </row>
    <row r="1330" spans="2:14" x14ac:dyDescent="0.25">
      <c r="B1330" s="3" t="str">
        <f t="shared" si="40"/>
        <v>3</v>
      </c>
      <c r="C1330" s="4" t="str">
        <f>Test_Length_Start[[#This Row],[Column1]]</f>
        <v>3-Camera-0,05</v>
      </c>
      <c r="D1330" s="3">
        <f t="shared" si="41"/>
        <v>0.5</v>
      </c>
      <c r="E1330" s="4">
        <f>_xlfn.NUMBERVALUE(Test_Length_Start[[#This Row],[Column2]])</f>
        <v>67.400313256425804</v>
      </c>
      <c r="F1330" s="4">
        <f>_xlfn.NUMBERVALUE(Test_Length_Start[[#This Row],[Column3]])</f>
        <v>3.9065348576985102</v>
      </c>
      <c r="G1330" s="4">
        <f>_xlfn.NUMBERVALUE(Test_Length_Start[[#This Row],[Column4]])</f>
        <v>7.6379157655665997E-2</v>
      </c>
      <c r="H1330" s="4">
        <f>_xlfn.NUMBERVALUE(Test_Length_Start[[#This Row],[Column5]])</f>
        <v>0.11585376973719699</v>
      </c>
      <c r="I1330" s="4">
        <f>_xlfn.NUMBERVALUE(Test_Length_Start[[#This Row],[Column6]])</f>
        <v>6.4755923058368303E-2</v>
      </c>
      <c r="J1330" s="4">
        <f>_xlfn.NUMBERVALUE(Test_Length_Start[[#This Row],[Column7]])</f>
        <v>0.105544671088564</v>
      </c>
      <c r="K1330" s="4">
        <f>_xlfn.NUMBERVALUE(Test_Length_Start[[#This Row],[Column12]])</f>
        <v>7.6169498550007102</v>
      </c>
      <c r="L1330" s="8">
        <f>_xlfn.NUMBERVALUE(Test_Length_Start[[#This Row],[Column10]])</f>
        <v>0.22650054994614499</v>
      </c>
      <c r="M1330" s="4">
        <f>_xlfn.NUMBERVALUE(Test_Length_Start[[#This Row],[Column11]])</f>
        <v>0.52965049602438696</v>
      </c>
      <c r="N1330" s="8">
        <f>Tableau2[[#This Row],[Longueur manquante]]-(6-Tableau2[[#This Row],[longueur]])</f>
        <v>-1.5638146462771028</v>
      </c>
    </row>
    <row r="1331" spans="2:14" x14ac:dyDescent="0.25">
      <c r="B1331" s="3" t="str">
        <f t="shared" si="40"/>
        <v>3</v>
      </c>
      <c r="C1331" s="4" t="str">
        <f>Test_Length_Start[[#This Row],[Column1]]</f>
        <v>3-Camera-0,05</v>
      </c>
      <c r="D1331" s="3">
        <f t="shared" si="41"/>
        <v>0.5</v>
      </c>
      <c r="E1331" s="4">
        <f>_xlfn.NUMBERVALUE(Test_Length_Start[[#This Row],[Column2]])</f>
        <v>26.5729895121227</v>
      </c>
      <c r="F1331" s="4">
        <f>_xlfn.NUMBERVALUE(Test_Length_Start[[#This Row],[Column3]])</f>
        <v>4.0029504344548696</v>
      </c>
      <c r="G1331" s="4">
        <f>_xlfn.NUMBERVALUE(Test_Length_Start[[#This Row],[Column4]])</f>
        <v>6.7478015731091495E-2</v>
      </c>
      <c r="H1331" s="4">
        <f>_xlfn.NUMBERVALUE(Test_Length_Start[[#This Row],[Column5]])</f>
        <v>0.12406455647185</v>
      </c>
      <c r="I1331" s="4">
        <f>_xlfn.NUMBERVALUE(Test_Length_Start[[#This Row],[Column6]])</f>
        <v>4.5036782649888703E-2</v>
      </c>
      <c r="J1331" s="4">
        <f>_xlfn.NUMBERVALUE(Test_Length_Start[[#This Row],[Column7]])</f>
        <v>0.108371747026471</v>
      </c>
      <c r="K1331" s="4">
        <f>_xlfn.NUMBERVALUE(Test_Length_Start[[#This Row],[Column12]])</f>
        <v>7.6329874109942404</v>
      </c>
      <c r="L1331" s="8">
        <f>_xlfn.NUMBERVALUE(Test_Length_Start[[#This Row],[Column10]])</f>
        <v>0.37227725174093801</v>
      </c>
      <c r="M1331" s="4">
        <f>_xlfn.NUMBERVALUE(Test_Length_Start[[#This Row],[Column11]])</f>
        <v>0.55280310053211301</v>
      </c>
      <c r="N1331" s="8">
        <f>Tableau2[[#This Row],[Longueur manquante]]-(6-Tableau2[[#This Row],[longueur]])</f>
        <v>-1.4442464650130173</v>
      </c>
    </row>
    <row r="1332" spans="2:14" x14ac:dyDescent="0.25">
      <c r="B1332" s="3" t="str">
        <f t="shared" si="40"/>
        <v>3</v>
      </c>
      <c r="C1332" s="4" t="str">
        <f>Test_Length_Start[[#This Row],[Column1]]</f>
        <v>3-Camera-0,05</v>
      </c>
      <c r="D1332" s="3">
        <f t="shared" si="41"/>
        <v>0.5</v>
      </c>
      <c r="E1332" s="4">
        <f>_xlfn.NUMBERVALUE(Test_Length_Start[[#This Row],[Column2]])</f>
        <v>40.163054018787001</v>
      </c>
      <c r="F1332" s="4">
        <f>_xlfn.NUMBERVALUE(Test_Length_Start[[#This Row],[Column3]])</f>
        <v>3.6869393160016202</v>
      </c>
      <c r="G1332" s="4">
        <f>_xlfn.NUMBERVALUE(Test_Length_Start[[#This Row],[Column4]])</f>
        <v>0.241262420573716</v>
      </c>
      <c r="H1332" s="4">
        <f>_xlfn.NUMBERVALUE(Test_Length_Start[[#This Row],[Column5]])</f>
        <v>0.27585195246550198</v>
      </c>
      <c r="I1332" s="4">
        <f>_xlfn.NUMBERVALUE(Test_Length_Start[[#This Row],[Column6]])</f>
        <v>0.15180090203587801</v>
      </c>
      <c r="J1332" s="4">
        <f>_xlfn.NUMBERVALUE(Test_Length_Start[[#This Row],[Column7]])</f>
        <v>0.21359378157146799</v>
      </c>
      <c r="K1332" s="4">
        <f>_xlfn.NUMBERVALUE(Test_Length_Start[[#This Row],[Column12]])</f>
        <v>8.2532772839767805</v>
      </c>
      <c r="L1332" s="8">
        <f>_xlfn.NUMBERVALUE(Test_Length_Start[[#This Row],[Column10]])</f>
        <v>0.83421875367796705</v>
      </c>
      <c r="M1332" s="4">
        <f>_xlfn.NUMBERVALUE(Test_Length_Start[[#This Row],[Column11]])</f>
        <v>0.83430574645300204</v>
      </c>
      <c r="N1332" s="8">
        <f>Tableau2[[#This Row],[Longueur manquante]]-(6-Tableau2[[#This Row],[longueur]])</f>
        <v>-1.4787549375453777</v>
      </c>
    </row>
    <row r="1333" spans="2:14" x14ac:dyDescent="0.25">
      <c r="B1333" s="3" t="str">
        <f t="shared" si="40"/>
        <v>3</v>
      </c>
      <c r="C1333" s="4" t="str">
        <f>Test_Length_Start[[#This Row],[Column1]]</f>
        <v>3-Camera-0,05</v>
      </c>
      <c r="D1333" s="3">
        <f t="shared" si="41"/>
        <v>0.5</v>
      </c>
      <c r="E1333" s="4">
        <f>_xlfn.NUMBERVALUE(Test_Length_Start[[#This Row],[Column2]])</f>
        <v>76.505011140220503</v>
      </c>
      <c r="F1333" s="4">
        <f>_xlfn.NUMBERVALUE(Test_Length_Start[[#This Row],[Column3]])</f>
        <v>3.83225728759892</v>
      </c>
      <c r="G1333" s="4">
        <f>_xlfn.NUMBERVALUE(Test_Length_Start[[#This Row],[Column4]])</f>
        <v>6.7538122963692104E-2</v>
      </c>
      <c r="H1333" s="4">
        <f>_xlfn.NUMBERVALUE(Test_Length_Start[[#This Row],[Column5]])</f>
        <v>0.132821733100665</v>
      </c>
      <c r="I1333" s="4">
        <f>_xlfn.NUMBERVALUE(Test_Length_Start[[#This Row],[Column6]])</f>
        <v>4.2573768674860103E-2</v>
      </c>
      <c r="J1333" s="4">
        <f>_xlfn.NUMBERVALUE(Test_Length_Start[[#This Row],[Column7]])</f>
        <v>9.1510543875937697E-2</v>
      </c>
      <c r="K1333" s="4">
        <f>_xlfn.NUMBERVALUE(Test_Length_Start[[#This Row],[Column12]])</f>
        <v>8.2663438329473102</v>
      </c>
      <c r="L1333" s="8">
        <f>_xlfn.NUMBERVALUE(Test_Length_Start[[#This Row],[Column10]])</f>
        <v>0.44215563389395801</v>
      </c>
      <c r="M1333" s="4">
        <f>_xlfn.NUMBERVALUE(Test_Length_Start[[#This Row],[Column11]])</f>
        <v>0.62960199068406297</v>
      </c>
      <c r="N1333" s="8">
        <f>Tableau2[[#This Row],[Longueur manquante]]-(6-Tableau2[[#This Row],[longueur]])</f>
        <v>-1.5381407217170171</v>
      </c>
    </row>
    <row r="1334" spans="2:14" x14ac:dyDescent="0.25">
      <c r="B1334" s="3" t="str">
        <f t="shared" si="40"/>
        <v>3</v>
      </c>
      <c r="C1334" s="4" t="str">
        <f>Test_Length_Start[[#This Row],[Column1]]</f>
        <v>3-Camera-0,05</v>
      </c>
      <c r="D1334" s="3">
        <f t="shared" si="41"/>
        <v>0.5</v>
      </c>
      <c r="E1334" s="4">
        <f>_xlfn.NUMBERVALUE(Test_Length_Start[[#This Row],[Column2]])</f>
        <v>74.792199053402797</v>
      </c>
      <c r="F1334" s="4">
        <f>_xlfn.NUMBERVALUE(Test_Length_Start[[#This Row],[Column3]])</f>
        <v>3.6282435894296001</v>
      </c>
      <c r="G1334" s="4">
        <f>_xlfn.NUMBERVALUE(Test_Length_Start[[#This Row],[Column4]])</f>
        <v>4.8568436568232801E-2</v>
      </c>
      <c r="H1334" s="4">
        <f>_xlfn.NUMBERVALUE(Test_Length_Start[[#This Row],[Column5]])</f>
        <v>0.102975928945494</v>
      </c>
      <c r="I1334" s="4">
        <f>_xlfn.NUMBERVALUE(Test_Length_Start[[#This Row],[Column6]])</f>
        <v>4.47852223706037E-2</v>
      </c>
      <c r="J1334" s="4">
        <f>_xlfn.NUMBERVALUE(Test_Length_Start[[#This Row],[Column7]])</f>
        <v>8.2823034617368202E-2</v>
      </c>
      <c r="K1334" s="4">
        <f>_xlfn.NUMBERVALUE(Test_Length_Start[[#This Row],[Column12]])</f>
        <v>7.8815606620628298</v>
      </c>
      <c r="L1334" s="8">
        <f>_xlfn.NUMBERVALUE(Test_Length_Start[[#This Row],[Column10]])</f>
        <v>0.13753699715545201</v>
      </c>
      <c r="M1334" s="4">
        <f>_xlfn.NUMBERVALUE(Test_Length_Start[[#This Row],[Column11]])</f>
        <v>0.47229531735313801</v>
      </c>
      <c r="N1334" s="8">
        <f>Tableau2[[#This Row],[Longueur manquante]]-(6-Tableau2[[#This Row],[longueur]])</f>
        <v>-1.899461093217262</v>
      </c>
    </row>
    <row r="1335" spans="2:14" x14ac:dyDescent="0.25">
      <c r="B1335" s="3" t="str">
        <f t="shared" si="40"/>
        <v>3</v>
      </c>
      <c r="C1335" s="4" t="str">
        <f>Test_Length_Start[[#This Row],[Column1]]</f>
        <v>3-Camera-0,05</v>
      </c>
      <c r="D1335" s="3">
        <f t="shared" si="41"/>
        <v>0.5</v>
      </c>
      <c r="E1335" s="4">
        <f>_xlfn.NUMBERVALUE(Test_Length_Start[[#This Row],[Column2]])</f>
        <v>78.413636585441594</v>
      </c>
      <c r="F1335" s="4">
        <f>_xlfn.NUMBERVALUE(Test_Length_Start[[#This Row],[Column3]])</f>
        <v>3.6463279396480601</v>
      </c>
      <c r="G1335" s="4">
        <f>_xlfn.NUMBERVALUE(Test_Length_Start[[#This Row],[Column4]])</f>
        <v>6.4633614760172195E-2</v>
      </c>
      <c r="H1335" s="4">
        <f>_xlfn.NUMBERVALUE(Test_Length_Start[[#This Row],[Column5]])</f>
        <v>0.155041312519166</v>
      </c>
      <c r="I1335" s="4">
        <f>_xlfn.NUMBERVALUE(Test_Length_Start[[#This Row],[Column6]])</f>
        <v>4.5658953623575402E-2</v>
      </c>
      <c r="J1335" s="4">
        <f>_xlfn.NUMBERVALUE(Test_Length_Start[[#This Row],[Column7]])</f>
        <v>0.10531834871133899</v>
      </c>
      <c r="K1335" s="4">
        <f>_xlfn.NUMBERVALUE(Test_Length_Start[[#This Row],[Column12]])</f>
        <v>8.5545465949689898</v>
      </c>
      <c r="L1335" s="8">
        <f>_xlfn.NUMBERVALUE(Test_Length_Start[[#This Row],[Column10]])</f>
        <v>0.43005293124962701</v>
      </c>
      <c r="M1335" s="4">
        <f>_xlfn.NUMBERVALUE(Test_Length_Start[[#This Row],[Column11]])</f>
        <v>0.662551392996101</v>
      </c>
      <c r="N1335" s="8">
        <f>Tableau2[[#This Row],[Longueur manquante]]-(6-Tableau2[[#This Row],[longueur]])</f>
        <v>-1.6911206673558388</v>
      </c>
    </row>
    <row r="1336" spans="2:14" x14ac:dyDescent="0.25">
      <c r="B1336" s="3" t="str">
        <f t="shared" si="40"/>
        <v>3</v>
      </c>
      <c r="C1336" s="4" t="str">
        <f>Test_Length_Start[[#This Row],[Column1]]</f>
        <v>3-Camera-0,05</v>
      </c>
      <c r="D1336" s="3">
        <f t="shared" si="41"/>
        <v>0.5</v>
      </c>
      <c r="E1336" s="4">
        <f>_xlfn.NUMBERVALUE(Test_Length_Start[[#This Row],[Column2]])</f>
        <v>65.591316517393494</v>
      </c>
      <c r="F1336" s="4">
        <f>_xlfn.NUMBERVALUE(Test_Length_Start[[#This Row],[Column3]])</f>
        <v>3.9283545698225102</v>
      </c>
      <c r="G1336" s="4">
        <f>_xlfn.NUMBERVALUE(Test_Length_Start[[#This Row],[Column4]])</f>
        <v>2.59425583064011E-2</v>
      </c>
      <c r="H1336" s="4">
        <f>_xlfn.NUMBERVALUE(Test_Length_Start[[#This Row],[Column5]])</f>
        <v>8.1530921805977999E-2</v>
      </c>
      <c r="I1336" s="4">
        <f>_xlfn.NUMBERVALUE(Test_Length_Start[[#This Row],[Column6]])</f>
        <v>2.1541844318844299E-2</v>
      </c>
      <c r="J1336" s="4">
        <f>_xlfn.NUMBERVALUE(Test_Length_Start[[#This Row],[Column7]])</f>
        <v>5.7287968154473401E-2</v>
      </c>
      <c r="K1336" s="4">
        <f>_xlfn.NUMBERVALUE(Test_Length_Start[[#This Row],[Column12]])</f>
        <v>7.4693654360016799</v>
      </c>
      <c r="L1336" s="8">
        <f>_xlfn.NUMBERVALUE(Test_Length_Start[[#This Row],[Column10]])</f>
        <v>9.0578349722906404E-2</v>
      </c>
      <c r="M1336" s="4">
        <f>_xlfn.NUMBERVALUE(Test_Length_Start[[#This Row],[Column11]])</f>
        <v>0.53270420979972299</v>
      </c>
      <c r="N1336" s="8">
        <f>Tableau2[[#This Row],[Longueur manquante]]-(6-Tableau2[[#This Row],[longueur]])</f>
        <v>-1.5389412203777668</v>
      </c>
    </row>
    <row r="1337" spans="2:14" x14ac:dyDescent="0.25">
      <c r="B1337" s="3" t="str">
        <f t="shared" si="40"/>
        <v>3</v>
      </c>
      <c r="C1337" s="4" t="str">
        <f>Test_Length_Start[[#This Row],[Column1]]</f>
        <v>3-Camera-0,05</v>
      </c>
      <c r="D1337" s="3">
        <f t="shared" si="41"/>
        <v>0.5</v>
      </c>
      <c r="E1337" s="4">
        <f>_xlfn.NUMBERVALUE(Test_Length_Start[[#This Row],[Column2]])</f>
        <v>67.776643700577495</v>
      </c>
      <c r="F1337" s="4">
        <f>_xlfn.NUMBERVALUE(Test_Length_Start[[#This Row],[Column3]])</f>
        <v>3.8670278374215901</v>
      </c>
      <c r="G1337" s="4">
        <f>_xlfn.NUMBERVALUE(Test_Length_Start[[#This Row],[Column4]])</f>
        <v>4.5870221940427502E-2</v>
      </c>
      <c r="H1337" s="4">
        <f>_xlfn.NUMBERVALUE(Test_Length_Start[[#This Row],[Column5]])</f>
        <v>9.2897018591427294E-2</v>
      </c>
      <c r="I1337" s="4">
        <f>_xlfn.NUMBERVALUE(Test_Length_Start[[#This Row],[Column6]])</f>
        <v>4.0783020112158501E-2</v>
      </c>
      <c r="J1337" s="4">
        <f>_xlfn.NUMBERVALUE(Test_Length_Start[[#This Row],[Column7]])</f>
        <v>8.3457419608744796E-2</v>
      </c>
      <c r="K1337" s="4">
        <f>_xlfn.NUMBERVALUE(Test_Length_Start[[#This Row],[Column12]])</f>
        <v>7.2480576511006802</v>
      </c>
      <c r="L1337" s="8">
        <f>_xlfn.NUMBERVALUE(Test_Length_Start[[#This Row],[Column10]])</f>
        <v>0.13521712914074499</v>
      </c>
      <c r="M1337" s="4">
        <f>_xlfn.NUMBERVALUE(Test_Length_Start[[#This Row],[Column11]])</f>
        <v>0.41429089346190401</v>
      </c>
      <c r="N1337" s="8">
        <f>Tableau2[[#This Row],[Longueur manquante]]-(6-Tableau2[[#This Row],[longueur]])</f>
        <v>-1.7186812691165059</v>
      </c>
    </row>
    <row r="1338" spans="2:14" x14ac:dyDescent="0.25">
      <c r="B1338" s="3" t="str">
        <f t="shared" si="40"/>
        <v>3</v>
      </c>
      <c r="C1338" s="4" t="str">
        <f>Test_Length_Start[[#This Row],[Column1]]</f>
        <v>3-Camera-0,05</v>
      </c>
      <c r="D1338" s="3">
        <f t="shared" si="41"/>
        <v>0.5</v>
      </c>
      <c r="E1338" s="4">
        <f>_xlfn.NUMBERVALUE(Test_Length_Start[[#This Row],[Column2]])</f>
        <v>54.102454185881498</v>
      </c>
      <c r="F1338" s="4">
        <f>_xlfn.NUMBERVALUE(Test_Length_Start[[#This Row],[Column3]])</f>
        <v>3.9868770096639499</v>
      </c>
      <c r="G1338" s="4">
        <f>_xlfn.NUMBERVALUE(Test_Length_Start[[#This Row],[Column4]])</f>
        <v>3.81573435205124E-2</v>
      </c>
      <c r="H1338" s="4">
        <f>_xlfn.NUMBERVALUE(Test_Length_Start[[#This Row],[Column5]])</f>
        <v>9.3421532183883896E-2</v>
      </c>
      <c r="I1338" s="4">
        <f>_xlfn.NUMBERVALUE(Test_Length_Start[[#This Row],[Column6]])</f>
        <v>3.5263464885563998E-2</v>
      </c>
      <c r="J1338" s="4">
        <f>_xlfn.NUMBERVALUE(Test_Length_Start[[#This Row],[Column7]])</f>
        <v>7.1245546640551299E-2</v>
      </c>
      <c r="K1338" s="4">
        <f>_xlfn.NUMBERVALUE(Test_Length_Start[[#This Row],[Column12]])</f>
        <v>7.5367062099976403</v>
      </c>
      <c r="L1338" s="8">
        <f>_xlfn.NUMBERVALUE(Test_Length_Start[[#This Row],[Column10]])</f>
        <v>0.11692208104193</v>
      </c>
      <c r="M1338" s="4">
        <f>_xlfn.NUMBERVALUE(Test_Length_Start[[#This Row],[Column11]])</f>
        <v>0.55434718292833896</v>
      </c>
      <c r="N1338" s="8">
        <f>Tableau2[[#This Row],[Longueur manquante]]-(6-Tableau2[[#This Row],[longueur]])</f>
        <v>-1.4587758074077111</v>
      </c>
    </row>
    <row r="1339" spans="2:14" x14ac:dyDescent="0.25">
      <c r="B1339" s="3" t="str">
        <f t="shared" si="40"/>
        <v>3</v>
      </c>
      <c r="C1339" s="4" t="str">
        <f>Test_Length_Start[[#This Row],[Column1]]</f>
        <v>3-Camera-0,05</v>
      </c>
      <c r="D1339" s="3">
        <f t="shared" si="41"/>
        <v>0.5</v>
      </c>
      <c r="E1339" s="4">
        <f>_xlfn.NUMBERVALUE(Test_Length_Start[[#This Row],[Column2]])</f>
        <v>39.1849080461866</v>
      </c>
      <c r="F1339" s="4">
        <f>_xlfn.NUMBERVALUE(Test_Length_Start[[#This Row],[Column3]])</f>
        <v>4.0472086536718699</v>
      </c>
      <c r="G1339" s="4">
        <f>_xlfn.NUMBERVALUE(Test_Length_Start[[#This Row],[Column4]])</f>
        <v>7.4059584334981804E-2</v>
      </c>
      <c r="H1339" s="4">
        <f>_xlfn.NUMBERVALUE(Test_Length_Start[[#This Row],[Column5]])</f>
        <v>0.12683125302103301</v>
      </c>
      <c r="I1339" s="4">
        <f>_xlfn.NUMBERVALUE(Test_Length_Start[[#This Row],[Column6]])</f>
        <v>4.9312068061792301E-2</v>
      </c>
      <c r="J1339" s="4">
        <f>_xlfn.NUMBERVALUE(Test_Length_Start[[#This Row],[Column7]])</f>
        <v>0.113938520047599</v>
      </c>
      <c r="K1339" s="4">
        <f>_xlfn.NUMBERVALUE(Test_Length_Start[[#This Row],[Column12]])</f>
        <v>7.3648957079276398</v>
      </c>
      <c r="L1339" s="8">
        <f>_xlfn.NUMBERVALUE(Test_Length_Start[[#This Row],[Column10]])</f>
        <v>0.30263471743704701</v>
      </c>
      <c r="M1339" s="4">
        <f>_xlfn.NUMBERVALUE(Test_Length_Start[[#This Row],[Column11]])</f>
        <v>0.55424498803659406</v>
      </c>
      <c r="N1339" s="8">
        <f>Tableau2[[#This Row],[Longueur manquante]]-(6-Tableau2[[#This Row],[longueur]])</f>
        <v>-1.3985463582915361</v>
      </c>
    </row>
    <row r="1340" spans="2:14" x14ac:dyDescent="0.25">
      <c r="B1340" s="3" t="str">
        <f t="shared" si="40"/>
        <v>3</v>
      </c>
      <c r="C1340" s="4" t="str">
        <f>Test_Length_Start[[#This Row],[Column1]]</f>
        <v>3-Camera-0,05</v>
      </c>
      <c r="D1340" s="3">
        <f t="shared" si="41"/>
        <v>0.5</v>
      </c>
      <c r="E1340" s="4">
        <f>_xlfn.NUMBERVALUE(Test_Length_Start[[#This Row],[Column2]])</f>
        <v>47.513458590237498</v>
      </c>
      <c r="F1340" s="4">
        <f>_xlfn.NUMBERVALUE(Test_Length_Start[[#This Row],[Column3]])</f>
        <v>3.8298261938140801</v>
      </c>
      <c r="G1340" s="4">
        <f>_xlfn.NUMBERVALUE(Test_Length_Start[[#This Row],[Column4]])</f>
        <v>5.7299160727797997E-2</v>
      </c>
      <c r="H1340" s="4">
        <f>_xlfn.NUMBERVALUE(Test_Length_Start[[#This Row],[Column5]])</f>
        <v>0.11840434720085299</v>
      </c>
      <c r="I1340" s="4">
        <f>_xlfn.NUMBERVALUE(Test_Length_Start[[#This Row],[Column6]])</f>
        <v>4.9084416854537002E-2</v>
      </c>
      <c r="J1340" s="4">
        <f>_xlfn.NUMBERVALUE(Test_Length_Start[[#This Row],[Column7]])</f>
        <v>0.101924022024308</v>
      </c>
      <c r="K1340" s="4">
        <f>_xlfn.NUMBERVALUE(Test_Length_Start[[#This Row],[Column12]])</f>
        <v>7.1931914399610797</v>
      </c>
      <c r="L1340" s="8">
        <f>_xlfn.NUMBERVALUE(Test_Length_Start[[#This Row],[Column10]])</f>
        <v>0.25361500980650198</v>
      </c>
      <c r="M1340" s="4">
        <f>_xlfn.NUMBERVALUE(Test_Length_Start[[#This Row],[Column11]])</f>
        <v>0.54716423842154904</v>
      </c>
      <c r="N1340" s="8">
        <f>Tableau2[[#This Row],[Longueur manquante]]-(6-Tableau2[[#This Row],[longueur]])</f>
        <v>-1.6230095677643708</v>
      </c>
    </row>
    <row r="1341" spans="2:14" x14ac:dyDescent="0.25">
      <c r="B1341" s="3" t="str">
        <f t="shared" si="40"/>
        <v>3</v>
      </c>
      <c r="C1341" s="4" t="str">
        <f>Test_Length_Start[[#This Row],[Column1]]</f>
        <v>3-Camera-0,05</v>
      </c>
      <c r="D1341" s="3">
        <f t="shared" si="41"/>
        <v>0.5</v>
      </c>
      <c r="E1341" s="4">
        <f>_xlfn.NUMBERVALUE(Test_Length_Start[[#This Row],[Column2]])</f>
        <v>64.354072949872304</v>
      </c>
      <c r="F1341" s="4">
        <f>_xlfn.NUMBERVALUE(Test_Length_Start[[#This Row],[Column3]])</f>
        <v>3.9695815873700799</v>
      </c>
      <c r="G1341" s="4">
        <f>_xlfn.NUMBERVALUE(Test_Length_Start[[#This Row],[Column4]])</f>
        <v>4.0763260610983898E-2</v>
      </c>
      <c r="H1341" s="4">
        <f>_xlfn.NUMBERVALUE(Test_Length_Start[[#This Row],[Column5]])</f>
        <v>9.3159216578112602E-2</v>
      </c>
      <c r="I1341" s="4">
        <f>_xlfn.NUMBERVALUE(Test_Length_Start[[#This Row],[Column6]])</f>
        <v>4.0512798154360902E-2</v>
      </c>
      <c r="J1341" s="4">
        <f>_xlfn.NUMBERVALUE(Test_Length_Start[[#This Row],[Column7]])</f>
        <v>7.0519572646854906E-2</v>
      </c>
      <c r="K1341" s="4">
        <f>_xlfn.NUMBERVALUE(Test_Length_Start[[#This Row],[Column12]])</f>
        <v>7.4102429019985703</v>
      </c>
      <c r="L1341" s="8">
        <f>_xlfn.NUMBERVALUE(Test_Length_Start[[#This Row],[Column10]])</f>
        <v>9.3455360635057799E-2</v>
      </c>
      <c r="M1341" s="4">
        <f>_xlfn.NUMBERVALUE(Test_Length_Start[[#This Row],[Column11]])</f>
        <v>0.55346493607548397</v>
      </c>
      <c r="N1341" s="8">
        <f>Tableau2[[#This Row],[Longueur manquante]]-(6-Tableau2[[#This Row],[longueur]])</f>
        <v>-1.4769534765544361</v>
      </c>
    </row>
    <row r="1342" spans="2:14" x14ac:dyDescent="0.25">
      <c r="B1342" s="3" t="str">
        <f t="shared" si="40"/>
        <v>3</v>
      </c>
      <c r="C1342" s="4" t="str">
        <f>Test_Length_Start[[#This Row],[Column1]]</f>
        <v>3-Camera-0,1</v>
      </c>
      <c r="D1342" s="3">
        <f t="shared" si="41"/>
        <v>1</v>
      </c>
      <c r="E1342" s="4">
        <f>_xlfn.NUMBERVALUE(Test_Length_Start[[#This Row],[Column2]])</f>
        <v>42.357732392701998</v>
      </c>
      <c r="F1342" s="4">
        <f>_xlfn.NUMBERVALUE(Test_Length_Start[[#This Row],[Column3]])</f>
        <v>3.93601221796931</v>
      </c>
      <c r="G1342" s="4">
        <f>_xlfn.NUMBERVALUE(Test_Length_Start[[#This Row],[Column4]])</f>
        <v>0.15843716092867499</v>
      </c>
      <c r="H1342" s="4">
        <f>_xlfn.NUMBERVALUE(Test_Length_Start[[#This Row],[Column5]])</f>
        <v>0.20115125181291199</v>
      </c>
      <c r="I1342" s="4">
        <f>_xlfn.NUMBERVALUE(Test_Length_Start[[#This Row],[Column6]])</f>
        <v>0.11974153346482901</v>
      </c>
      <c r="J1342" s="4">
        <f>_xlfn.NUMBERVALUE(Test_Length_Start[[#This Row],[Column7]])</f>
        <v>0.160491870270662</v>
      </c>
      <c r="K1342" s="4">
        <f>_xlfn.NUMBERVALUE(Test_Length_Start[[#This Row],[Column12]])</f>
        <v>6.5243624239228604</v>
      </c>
      <c r="L1342" s="8">
        <f>_xlfn.NUMBERVALUE(Test_Length_Start[[#This Row],[Column10]])</f>
        <v>0.51296680355447599</v>
      </c>
      <c r="M1342" s="4">
        <f>_xlfn.NUMBERVALUE(Test_Length_Start[[#This Row],[Column11]])</f>
        <v>0.71828035726546602</v>
      </c>
      <c r="N1342" s="8">
        <f>Tableau2[[#This Row],[Longueur manquante]]-(6-Tableau2[[#This Row],[longueur]])</f>
        <v>-1.3457074247652239</v>
      </c>
    </row>
    <row r="1343" spans="2:14" x14ac:dyDescent="0.25">
      <c r="B1343" s="3" t="str">
        <f t="shared" si="40"/>
        <v>3</v>
      </c>
      <c r="C1343" s="4" t="str">
        <f>Test_Length_Start[[#This Row],[Column1]]</f>
        <v>3-Camera-0,1</v>
      </c>
      <c r="D1343" s="3">
        <f t="shared" si="41"/>
        <v>1</v>
      </c>
      <c r="E1343" s="4">
        <f>_xlfn.NUMBERVALUE(Test_Length_Start[[#This Row],[Column2]])</f>
        <v>54.939572684074001</v>
      </c>
      <c r="F1343" s="4">
        <f>_xlfn.NUMBERVALUE(Test_Length_Start[[#This Row],[Column3]])</f>
        <v>3.98638503928772</v>
      </c>
      <c r="G1343" s="4">
        <f>_xlfn.NUMBERVALUE(Test_Length_Start[[#This Row],[Column4]])</f>
        <v>0.180231267793656</v>
      </c>
      <c r="H1343" s="4">
        <f>_xlfn.NUMBERVALUE(Test_Length_Start[[#This Row],[Column5]])</f>
        <v>0.18297189829688601</v>
      </c>
      <c r="I1343" s="4">
        <f>_xlfn.NUMBERVALUE(Test_Length_Start[[#This Row],[Column6]])</f>
        <v>0.139356929130632</v>
      </c>
      <c r="J1343" s="4">
        <f>_xlfn.NUMBERVALUE(Test_Length_Start[[#This Row],[Column7]])</f>
        <v>0.15567889513306701</v>
      </c>
      <c r="K1343" s="4">
        <f>_xlfn.NUMBERVALUE(Test_Length_Start[[#This Row],[Column12]])</f>
        <v>7.4707294800318698</v>
      </c>
      <c r="L1343" s="8">
        <f>_xlfn.NUMBERVALUE(Test_Length_Start[[#This Row],[Column10]])</f>
        <v>0.56713058532565697</v>
      </c>
      <c r="M1343" s="4">
        <f>_xlfn.NUMBERVALUE(Test_Length_Start[[#This Row],[Column11]])</f>
        <v>0.56718805025691099</v>
      </c>
      <c r="N1343" s="8">
        <f>Tableau2[[#This Row],[Longueur manquante]]-(6-Tableau2[[#This Row],[longueur]])</f>
        <v>-1.4464269104553691</v>
      </c>
    </row>
    <row r="1344" spans="2:14" x14ac:dyDescent="0.25">
      <c r="B1344" s="3" t="str">
        <f t="shared" si="40"/>
        <v>3</v>
      </c>
      <c r="C1344" s="4" t="str">
        <f>Test_Length_Start[[#This Row],[Column1]]</f>
        <v>3-Camera-0,1</v>
      </c>
      <c r="D1344" s="3">
        <f t="shared" si="41"/>
        <v>1</v>
      </c>
      <c r="E1344" s="4">
        <f>_xlfn.NUMBERVALUE(Test_Length_Start[[#This Row],[Column2]])</f>
        <v>28.179867279952798</v>
      </c>
      <c r="F1344" s="4">
        <f>_xlfn.NUMBERVALUE(Test_Length_Start[[#This Row],[Column3]])</f>
        <v>3.93877512507619</v>
      </c>
      <c r="G1344" s="4">
        <f>_xlfn.NUMBERVALUE(Test_Length_Start[[#This Row],[Column4]])</f>
        <v>0.135548936718598</v>
      </c>
      <c r="H1344" s="4">
        <f>_xlfn.NUMBERVALUE(Test_Length_Start[[#This Row],[Column5]])</f>
        <v>0.148139473361458</v>
      </c>
      <c r="I1344" s="4">
        <f>_xlfn.NUMBERVALUE(Test_Length_Start[[#This Row],[Column6]])</f>
        <v>0.11475184868707999</v>
      </c>
      <c r="J1344" s="4">
        <f>_xlfn.NUMBERVALUE(Test_Length_Start[[#This Row],[Column7]])</f>
        <v>0.130356690686254</v>
      </c>
      <c r="K1344" s="4">
        <f>_xlfn.NUMBERVALUE(Test_Length_Start[[#This Row],[Column12]])</f>
        <v>6.67470843694172</v>
      </c>
      <c r="L1344" s="8">
        <f>_xlfn.NUMBERVALUE(Test_Length_Start[[#This Row],[Column10]])</f>
        <v>0.364147550841876</v>
      </c>
      <c r="M1344" s="4">
        <f>_xlfn.NUMBERVALUE(Test_Length_Start[[#This Row],[Column11]])</f>
        <v>0.36436187860344299</v>
      </c>
      <c r="N1344" s="8">
        <f>Tableau2[[#This Row],[Longueur manquante]]-(6-Tableau2[[#This Row],[longueur]])</f>
        <v>-1.696862996320367</v>
      </c>
    </row>
    <row r="1345" spans="2:14" x14ac:dyDescent="0.25">
      <c r="B1345" s="3" t="str">
        <f t="shared" si="40"/>
        <v>3</v>
      </c>
      <c r="C1345" s="4" t="str">
        <f>Test_Length_Start[[#This Row],[Column1]]</f>
        <v>3-Camera-0,1</v>
      </c>
      <c r="D1345" s="3">
        <f t="shared" si="41"/>
        <v>1</v>
      </c>
      <c r="E1345" s="4">
        <f>_xlfn.NUMBERVALUE(Test_Length_Start[[#This Row],[Column2]])</f>
        <v>56.834847813908603</v>
      </c>
      <c r="F1345" s="4">
        <f>_xlfn.NUMBERVALUE(Test_Length_Start[[#This Row],[Column3]])</f>
        <v>3.6490320246949701</v>
      </c>
      <c r="G1345" s="4">
        <f>_xlfn.NUMBERVALUE(Test_Length_Start[[#This Row],[Column4]])</f>
        <v>0.170960420453449</v>
      </c>
      <c r="H1345" s="4">
        <f>_xlfn.NUMBERVALUE(Test_Length_Start[[#This Row],[Column5]])</f>
        <v>0.196187758887238</v>
      </c>
      <c r="I1345" s="4">
        <f>_xlfn.NUMBERVALUE(Test_Length_Start[[#This Row],[Column6]])</f>
        <v>0.12263937850116</v>
      </c>
      <c r="J1345" s="4">
        <f>_xlfn.NUMBERVALUE(Test_Length_Start[[#This Row],[Column7]])</f>
        <v>0.152854120796905</v>
      </c>
      <c r="K1345" s="4">
        <f>_xlfn.NUMBERVALUE(Test_Length_Start[[#This Row],[Column12]])</f>
        <v>6.6026057489216301</v>
      </c>
      <c r="L1345" s="8">
        <f>_xlfn.NUMBERVALUE(Test_Length_Start[[#This Row],[Column10]])</f>
        <v>0.56326621614445505</v>
      </c>
      <c r="M1345" s="4">
        <f>_xlfn.NUMBERVALUE(Test_Length_Start[[#This Row],[Column11]])</f>
        <v>0.59854802330595602</v>
      </c>
      <c r="N1345" s="8">
        <f>Tableau2[[#This Row],[Longueur manquante]]-(6-Tableau2[[#This Row],[longueur]])</f>
        <v>-1.752419951999074</v>
      </c>
    </row>
    <row r="1346" spans="2:14" x14ac:dyDescent="0.25">
      <c r="B1346" s="3" t="str">
        <f t="shared" ref="B1346:B1409" si="42">SUBSTITUTE(LEFT(C1346,2),"-","")</f>
        <v>3</v>
      </c>
      <c r="C1346" s="4" t="str">
        <f>Test_Length_Start[[#This Row],[Column1]]</f>
        <v>3-Camera-0,1</v>
      </c>
      <c r="D1346" s="3">
        <f t="shared" ref="D1346:D1409" si="43">_xlfn.NUMBERVALUE(IFERROR(RIGHT(C1346,LEN(C1346)-SEARCH("-",C1346,5)),-0.2))*10</f>
        <v>1</v>
      </c>
      <c r="E1346" s="4">
        <f>_xlfn.NUMBERVALUE(Test_Length_Start[[#This Row],[Column2]])</f>
        <v>16.246727911413199</v>
      </c>
      <c r="F1346" s="4">
        <f>_xlfn.NUMBERVALUE(Test_Length_Start[[#This Row],[Column3]])</f>
        <v>4.0375654828320204</v>
      </c>
      <c r="G1346" s="4">
        <f>_xlfn.NUMBERVALUE(Test_Length_Start[[#This Row],[Column4]])</f>
        <v>6.0279847109620102E-2</v>
      </c>
      <c r="H1346" s="4">
        <f>_xlfn.NUMBERVALUE(Test_Length_Start[[#This Row],[Column5]])</f>
        <v>0.109615669190866</v>
      </c>
      <c r="I1346" s="4">
        <f>_xlfn.NUMBERVALUE(Test_Length_Start[[#This Row],[Column6]])</f>
        <v>3.6999169561559998E-2</v>
      </c>
      <c r="J1346" s="4">
        <f>_xlfn.NUMBERVALUE(Test_Length_Start[[#This Row],[Column7]])</f>
        <v>8.3539592022181502E-2</v>
      </c>
      <c r="K1346" s="4">
        <f>_xlfn.NUMBERVALUE(Test_Length_Start[[#This Row],[Column12]])</f>
        <v>6.8165811579674402</v>
      </c>
      <c r="L1346" s="8">
        <f>_xlfn.NUMBERVALUE(Test_Length_Start[[#This Row],[Column10]])</f>
        <v>0.38012594149012202</v>
      </c>
      <c r="M1346" s="4">
        <f>_xlfn.NUMBERVALUE(Test_Length_Start[[#This Row],[Column11]])</f>
        <v>0.565419140830414</v>
      </c>
      <c r="N1346" s="8">
        <f>Tableau2[[#This Row],[Longueur manquante]]-(6-Tableau2[[#This Row],[longueur]])</f>
        <v>-1.3970153763375657</v>
      </c>
    </row>
    <row r="1347" spans="2:14" x14ac:dyDescent="0.25">
      <c r="B1347" s="3" t="str">
        <f t="shared" si="42"/>
        <v>3</v>
      </c>
      <c r="C1347" s="4" t="str">
        <f>Test_Length_Start[[#This Row],[Column1]]</f>
        <v>3-Camera-0,1</v>
      </c>
      <c r="D1347" s="3">
        <f t="shared" si="43"/>
        <v>1</v>
      </c>
      <c r="E1347" s="4">
        <f>_xlfn.NUMBERVALUE(Test_Length_Start[[#This Row],[Column2]])</f>
        <v>68.185852699074303</v>
      </c>
      <c r="F1347" s="4">
        <f>_xlfn.NUMBERVALUE(Test_Length_Start[[#This Row],[Column3]])</f>
        <v>4.0362396596898602</v>
      </c>
      <c r="G1347" s="4">
        <f>_xlfn.NUMBERVALUE(Test_Length_Start[[#This Row],[Column4]])</f>
        <v>7.7284756628779996E-2</v>
      </c>
      <c r="H1347" s="4">
        <f>_xlfn.NUMBERVALUE(Test_Length_Start[[#This Row],[Column5]])</f>
        <v>0.12504635969302999</v>
      </c>
      <c r="I1347" s="4">
        <f>_xlfn.NUMBERVALUE(Test_Length_Start[[#This Row],[Column6]])</f>
        <v>5.0469640289722999E-2</v>
      </c>
      <c r="J1347" s="4">
        <f>_xlfn.NUMBERVALUE(Test_Length_Start[[#This Row],[Column7]])</f>
        <v>9.5676096631828397E-2</v>
      </c>
      <c r="K1347" s="4">
        <f>_xlfn.NUMBERVALUE(Test_Length_Start[[#This Row],[Column12]])</f>
        <v>6.6749051599763298</v>
      </c>
      <c r="L1347" s="8">
        <f>_xlfn.NUMBERVALUE(Test_Length_Start[[#This Row],[Column10]])</f>
        <v>0.35177034219862502</v>
      </c>
      <c r="M1347" s="4">
        <f>_xlfn.NUMBERVALUE(Test_Length_Start[[#This Row],[Column11]])</f>
        <v>0.61550666871239301</v>
      </c>
      <c r="N1347" s="8">
        <f>Tableau2[[#This Row],[Longueur manquante]]-(6-Tableau2[[#This Row],[longueur]])</f>
        <v>-1.3482536715977469</v>
      </c>
    </row>
    <row r="1348" spans="2:14" x14ac:dyDescent="0.25">
      <c r="B1348" s="3" t="str">
        <f t="shared" si="42"/>
        <v>3</v>
      </c>
      <c r="C1348" s="4" t="str">
        <f>Test_Length_Start[[#This Row],[Column1]]</f>
        <v>3-Camera-0,1</v>
      </c>
      <c r="D1348" s="3">
        <f t="shared" si="43"/>
        <v>1</v>
      </c>
      <c r="E1348" s="4">
        <f>_xlfn.NUMBERVALUE(Test_Length_Start[[#This Row],[Column2]])</f>
        <v>63.591286475504603</v>
      </c>
      <c r="F1348" s="4">
        <f>_xlfn.NUMBERVALUE(Test_Length_Start[[#This Row],[Column3]])</f>
        <v>4.0330755853017202</v>
      </c>
      <c r="G1348" s="4">
        <f>_xlfn.NUMBERVALUE(Test_Length_Start[[#This Row],[Column4]])</f>
        <v>0.148636479997999</v>
      </c>
      <c r="H1348" s="4">
        <f>_xlfn.NUMBERVALUE(Test_Length_Start[[#This Row],[Column5]])</f>
        <v>0.17270185540768701</v>
      </c>
      <c r="I1348" s="4">
        <f>_xlfn.NUMBERVALUE(Test_Length_Start[[#This Row],[Column6]])</f>
        <v>0.11202982999405001</v>
      </c>
      <c r="J1348" s="4">
        <f>_xlfn.NUMBERVALUE(Test_Length_Start[[#This Row],[Column7]])</f>
        <v>0.13593520406752299</v>
      </c>
      <c r="K1348" s="4">
        <f>_xlfn.NUMBERVALUE(Test_Length_Start[[#This Row],[Column12]])</f>
        <v>6.2619278050260601</v>
      </c>
      <c r="L1348" s="8">
        <f>_xlfn.NUMBERVALUE(Test_Length_Start[[#This Row],[Column10]])</f>
        <v>0.51030292795745202</v>
      </c>
      <c r="M1348" s="4">
        <f>_xlfn.NUMBERVALUE(Test_Length_Start[[#This Row],[Column11]])</f>
        <v>0.52519692519178196</v>
      </c>
      <c r="N1348" s="8">
        <f>Tableau2[[#This Row],[Longueur manquante]]-(6-Tableau2[[#This Row],[longueur]])</f>
        <v>-1.4417274895064978</v>
      </c>
    </row>
    <row r="1349" spans="2:14" x14ac:dyDescent="0.25">
      <c r="B1349" s="3" t="str">
        <f t="shared" si="42"/>
        <v>3</v>
      </c>
      <c r="C1349" s="4" t="str">
        <f>Test_Length_Start[[#This Row],[Column1]]</f>
        <v>3-Camera-0,1</v>
      </c>
      <c r="D1349" s="3">
        <f t="shared" si="43"/>
        <v>1</v>
      </c>
      <c r="E1349" s="4">
        <f>_xlfn.NUMBERVALUE(Test_Length_Start[[#This Row],[Column2]])</f>
        <v>86.482214029946505</v>
      </c>
      <c r="F1349" s="4">
        <f>_xlfn.NUMBERVALUE(Test_Length_Start[[#This Row],[Column3]])</f>
        <v>3.70489824662336</v>
      </c>
      <c r="G1349" s="4">
        <f>_xlfn.NUMBERVALUE(Test_Length_Start[[#This Row],[Column4]])</f>
        <v>9.9105292367362999E-2</v>
      </c>
      <c r="H1349" s="4">
        <f>_xlfn.NUMBERVALUE(Test_Length_Start[[#This Row],[Column5]])</f>
        <v>0.14028277878172901</v>
      </c>
      <c r="I1349" s="4">
        <f>_xlfn.NUMBERVALUE(Test_Length_Start[[#This Row],[Column6]])</f>
        <v>9.7992828685264696E-2</v>
      </c>
      <c r="J1349" s="4">
        <f>_xlfn.NUMBERVALUE(Test_Length_Start[[#This Row],[Column7]])</f>
        <v>0.130516615236521</v>
      </c>
      <c r="K1349" s="4">
        <f>_xlfn.NUMBERVALUE(Test_Length_Start[[#This Row],[Column12]])</f>
        <v>6.3809799819719002</v>
      </c>
      <c r="L1349" s="8">
        <f>_xlfn.NUMBERVALUE(Test_Length_Start[[#This Row],[Column10]])</f>
        <v>0.21844446741925699</v>
      </c>
      <c r="M1349" s="4">
        <f>_xlfn.NUMBERVALUE(Test_Length_Start[[#This Row],[Column11]])</f>
        <v>0.47625885653038702</v>
      </c>
      <c r="N1349" s="8">
        <f>Tableau2[[#This Row],[Longueur manquante]]-(6-Tableau2[[#This Row],[longueur]])</f>
        <v>-1.8188428968462529</v>
      </c>
    </row>
    <row r="1350" spans="2:14" x14ac:dyDescent="0.25">
      <c r="B1350" s="3" t="str">
        <f t="shared" si="42"/>
        <v>3</v>
      </c>
      <c r="C1350" s="4" t="str">
        <f>Test_Length_Start[[#This Row],[Column1]]</f>
        <v>3-Camera-0,1</v>
      </c>
      <c r="D1350" s="3">
        <f t="shared" si="43"/>
        <v>1</v>
      </c>
      <c r="E1350" s="4">
        <f>_xlfn.NUMBERVALUE(Test_Length_Start[[#This Row],[Column2]])</f>
        <v>55.8739283410765</v>
      </c>
      <c r="F1350" s="4">
        <f>_xlfn.NUMBERVALUE(Test_Length_Start[[#This Row],[Column3]])</f>
        <v>3.9484359341673798</v>
      </c>
      <c r="G1350" s="4">
        <f>_xlfn.NUMBERVALUE(Test_Length_Start[[#This Row],[Column4]])</f>
        <v>8.5692745654479499E-2</v>
      </c>
      <c r="H1350" s="4">
        <f>_xlfn.NUMBERVALUE(Test_Length_Start[[#This Row],[Column5]])</f>
        <v>0.116324583400194</v>
      </c>
      <c r="I1350" s="4">
        <f>_xlfn.NUMBERVALUE(Test_Length_Start[[#This Row],[Column6]])</f>
        <v>6.8948128998177802E-2</v>
      </c>
      <c r="J1350" s="4">
        <f>_xlfn.NUMBERVALUE(Test_Length_Start[[#This Row],[Column7]])</f>
        <v>0.107081724206451</v>
      </c>
      <c r="K1350" s="4">
        <f>_xlfn.NUMBERVALUE(Test_Length_Start[[#This Row],[Column12]])</f>
        <v>7.1891392760444397</v>
      </c>
      <c r="L1350" s="8">
        <f>_xlfn.NUMBERVALUE(Test_Length_Start[[#This Row],[Column10]])</f>
        <v>0.26115355238642202</v>
      </c>
      <c r="M1350" s="4">
        <f>_xlfn.NUMBERVALUE(Test_Length_Start[[#This Row],[Column11]])</f>
        <v>0.37605950010698003</v>
      </c>
      <c r="N1350" s="8">
        <f>Tableau2[[#This Row],[Longueur manquante]]-(6-Tableau2[[#This Row],[longueur]])</f>
        <v>-1.6755045657256402</v>
      </c>
    </row>
    <row r="1351" spans="2:14" x14ac:dyDescent="0.25">
      <c r="B1351" s="3" t="str">
        <f t="shared" si="42"/>
        <v>3</v>
      </c>
      <c r="C1351" s="4" t="str">
        <f>Test_Length_Start[[#This Row],[Column1]]</f>
        <v>3-Camera-0,1</v>
      </c>
      <c r="D1351" s="3">
        <f t="shared" si="43"/>
        <v>1</v>
      </c>
      <c r="E1351" s="4">
        <f>_xlfn.NUMBERVALUE(Test_Length_Start[[#This Row],[Column2]])</f>
        <v>57.487065731465698</v>
      </c>
      <c r="F1351" s="4">
        <f>_xlfn.NUMBERVALUE(Test_Length_Start[[#This Row],[Column3]])</f>
        <v>4.2174132080823803</v>
      </c>
      <c r="G1351" s="4">
        <f>_xlfn.NUMBERVALUE(Test_Length_Start[[#This Row],[Column4]])</f>
        <v>0.13050627660445999</v>
      </c>
      <c r="H1351" s="4">
        <f>_xlfn.NUMBERVALUE(Test_Length_Start[[#This Row],[Column5]])</f>
        <v>0.15315849436460399</v>
      </c>
      <c r="I1351" s="4">
        <f>_xlfn.NUMBERVALUE(Test_Length_Start[[#This Row],[Column6]])</f>
        <v>9.8880072060638799E-2</v>
      </c>
      <c r="J1351" s="4">
        <f>_xlfn.NUMBERVALUE(Test_Length_Start[[#This Row],[Column7]])</f>
        <v>0.133306120683931</v>
      </c>
      <c r="K1351" s="4">
        <f>_xlfn.NUMBERVALUE(Test_Length_Start[[#This Row],[Column12]])</f>
        <v>7.0422503560548604</v>
      </c>
      <c r="L1351" s="8">
        <f>_xlfn.NUMBERVALUE(Test_Length_Start[[#This Row],[Column10]])</f>
        <v>0.44336190798008002</v>
      </c>
      <c r="M1351" s="4">
        <f>_xlfn.NUMBERVALUE(Test_Length_Start[[#This Row],[Column11]])</f>
        <v>0.47688681124659998</v>
      </c>
      <c r="N1351" s="8">
        <f>Tableau2[[#This Row],[Longueur manquante]]-(6-Tableau2[[#This Row],[longueur]])</f>
        <v>-1.3056999806710197</v>
      </c>
    </row>
    <row r="1352" spans="2:14" x14ac:dyDescent="0.25">
      <c r="B1352" s="3" t="str">
        <f t="shared" si="42"/>
        <v>3</v>
      </c>
      <c r="C1352" s="4" t="str">
        <f>Test_Length_Start[[#This Row],[Column1]]</f>
        <v>3-Camera-0,1</v>
      </c>
      <c r="D1352" s="3">
        <f t="shared" si="43"/>
        <v>1</v>
      </c>
      <c r="E1352" s="4">
        <f>_xlfn.NUMBERVALUE(Test_Length_Start[[#This Row],[Column2]])</f>
        <v>69.221917369755701</v>
      </c>
      <c r="F1352" s="4">
        <f>_xlfn.NUMBERVALUE(Test_Length_Start[[#This Row],[Column3]])</f>
        <v>3.7470131657625201</v>
      </c>
      <c r="G1352" s="4">
        <f>_xlfn.NUMBERVALUE(Test_Length_Start[[#This Row],[Column4]])</f>
        <v>0.135741264502205</v>
      </c>
      <c r="H1352" s="4">
        <f>_xlfn.NUMBERVALUE(Test_Length_Start[[#This Row],[Column5]])</f>
        <v>0.15392446777590801</v>
      </c>
      <c r="I1352" s="4">
        <f>_xlfn.NUMBERVALUE(Test_Length_Start[[#This Row],[Column6]])</f>
        <v>0.108440982681923</v>
      </c>
      <c r="J1352" s="4">
        <f>_xlfn.NUMBERVALUE(Test_Length_Start[[#This Row],[Column7]])</f>
        <v>0.13583308125046001</v>
      </c>
      <c r="K1352" s="4">
        <f>_xlfn.NUMBERVALUE(Test_Length_Start[[#This Row],[Column12]])</f>
        <v>6.3781687840819297</v>
      </c>
      <c r="L1352" s="8">
        <f>_xlfn.NUMBERVALUE(Test_Length_Start[[#This Row],[Column10]])</f>
        <v>0.404353054828476</v>
      </c>
      <c r="M1352" s="4">
        <f>_xlfn.NUMBERVALUE(Test_Length_Start[[#This Row],[Column11]])</f>
        <v>0.40453223493305202</v>
      </c>
      <c r="N1352" s="8">
        <f>Tableau2[[#This Row],[Longueur manquante]]-(6-Tableau2[[#This Row],[longueur]])</f>
        <v>-1.8484545993044279</v>
      </c>
    </row>
    <row r="1353" spans="2:14" x14ac:dyDescent="0.25">
      <c r="B1353" s="3" t="str">
        <f t="shared" si="42"/>
        <v>3</v>
      </c>
      <c r="C1353" s="4" t="str">
        <f>Test_Length_Start[[#This Row],[Column1]]</f>
        <v>3-Camera-0,1</v>
      </c>
      <c r="D1353" s="3">
        <f t="shared" si="43"/>
        <v>1</v>
      </c>
      <c r="E1353" s="4">
        <f>_xlfn.NUMBERVALUE(Test_Length_Start[[#This Row],[Column2]])</f>
        <v>55.084312811383398</v>
      </c>
      <c r="F1353" s="4">
        <f>_xlfn.NUMBERVALUE(Test_Length_Start[[#This Row],[Column3]])</f>
        <v>4.3676172579200996</v>
      </c>
      <c r="G1353" s="4">
        <f>_xlfn.NUMBERVALUE(Test_Length_Start[[#This Row],[Column4]])</f>
        <v>0.19610566573697599</v>
      </c>
      <c r="H1353" s="4">
        <f>_xlfn.NUMBERVALUE(Test_Length_Start[[#This Row],[Column5]])</f>
        <v>0.18528704999398299</v>
      </c>
      <c r="I1353" s="4">
        <f>_xlfn.NUMBERVALUE(Test_Length_Start[[#This Row],[Column6]])</f>
        <v>0.122499241148515</v>
      </c>
      <c r="J1353" s="4">
        <f>_xlfn.NUMBERVALUE(Test_Length_Start[[#This Row],[Column7]])</f>
        <v>0.13230420088566799</v>
      </c>
      <c r="K1353" s="4">
        <f>_xlfn.NUMBERVALUE(Test_Length_Start[[#This Row],[Column12]])</f>
        <v>5.6963885650038701</v>
      </c>
      <c r="L1353" s="8">
        <f>_xlfn.NUMBERVALUE(Test_Length_Start[[#This Row],[Column10]])</f>
        <v>0.63791858403817303</v>
      </c>
      <c r="M1353" s="4">
        <f>_xlfn.NUMBERVALUE(Test_Length_Start[[#This Row],[Column11]])</f>
        <v>0.63801892057299703</v>
      </c>
      <c r="N1353" s="8">
        <f>Tableau2[[#This Row],[Longueur manquante]]-(6-Tableau2[[#This Row],[longueur]])</f>
        <v>-0.99436382150690339</v>
      </c>
    </row>
    <row r="1354" spans="2:14" x14ac:dyDescent="0.25">
      <c r="B1354" s="3" t="str">
        <f t="shared" si="42"/>
        <v>3</v>
      </c>
      <c r="C1354" s="4" t="str">
        <f>Test_Length_Start[[#This Row],[Column1]]</f>
        <v>3-Camera-0,1</v>
      </c>
      <c r="D1354" s="3">
        <f t="shared" si="43"/>
        <v>1</v>
      </c>
      <c r="E1354" s="4">
        <f>_xlfn.NUMBERVALUE(Test_Length_Start[[#This Row],[Column2]])</f>
        <v>54.952413212875101</v>
      </c>
      <c r="F1354" s="4">
        <f>_xlfn.NUMBERVALUE(Test_Length_Start[[#This Row],[Column3]])</f>
        <v>3.7238682734131201</v>
      </c>
      <c r="G1354" s="4">
        <f>_xlfn.NUMBERVALUE(Test_Length_Start[[#This Row],[Column4]])</f>
        <v>0.22425176270254599</v>
      </c>
      <c r="H1354" s="4">
        <f>_xlfn.NUMBERVALUE(Test_Length_Start[[#This Row],[Column5]])</f>
        <v>0.28859149995404998</v>
      </c>
      <c r="I1354" s="4">
        <f>_xlfn.NUMBERVALUE(Test_Length_Start[[#This Row],[Column6]])</f>
        <v>0.17335424885414299</v>
      </c>
      <c r="J1354" s="4">
        <f>_xlfn.NUMBERVALUE(Test_Length_Start[[#This Row],[Column7]])</f>
        <v>0.24512314506064201</v>
      </c>
      <c r="K1354" s="4">
        <f>_xlfn.NUMBERVALUE(Test_Length_Start[[#This Row],[Column12]])</f>
        <v>7.9866585909621701</v>
      </c>
      <c r="L1354" s="8">
        <f>_xlfn.NUMBERVALUE(Test_Length_Start[[#This Row],[Column10]])</f>
        <v>0.68411568662293398</v>
      </c>
      <c r="M1354" s="4">
        <f>_xlfn.NUMBERVALUE(Test_Length_Start[[#This Row],[Column11]])</f>
        <v>0.83875164894867005</v>
      </c>
      <c r="N1354" s="8">
        <f>Tableau2[[#This Row],[Longueur manquante]]-(6-Tableau2[[#This Row],[longueur]])</f>
        <v>-1.4373800776382097</v>
      </c>
    </row>
    <row r="1355" spans="2:14" x14ac:dyDescent="0.25">
      <c r="B1355" s="3" t="str">
        <f t="shared" si="42"/>
        <v>3</v>
      </c>
      <c r="C1355" s="4" t="str">
        <f>Test_Length_Start[[#This Row],[Column1]]</f>
        <v>3-Camera-0,1</v>
      </c>
      <c r="D1355" s="3">
        <f t="shared" si="43"/>
        <v>1</v>
      </c>
      <c r="E1355" s="4">
        <f>_xlfn.NUMBERVALUE(Test_Length_Start[[#This Row],[Column2]])</f>
        <v>44.450065656646103</v>
      </c>
      <c r="F1355" s="4">
        <f>_xlfn.NUMBERVALUE(Test_Length_Start[[#This Row],[Column3]])</f>
        <v>4.2662442617510301</v>
      </c>
      <c r="G1355" s="4">
        <f>_xlfn.NUMBERVALUE(Test_Length_Start[[#This Row],[Column4]])</f>
        <v>0.18213251852222201</v>
      </c>
      <c r="H1355" s="4">
        <f>_xlfn.NUMBERVALUE(Test_Length_Start[[#This Row],[Column5]])</f>
        <v>0.16538063504196701</v>
      </c>
      <c r="I1355" s="4">
        <f>_xlfn.NUMBERVALUE(Test_Length_Start[[#This Row],[Column6]])</f>
        <v>0.132812487795645</v>
      </c>
      <c r="J1355" s="4">
        <f>_xlfn.NUMBERVALUE(Test_Length_Start[[#This Row],[Column7]])</f>
        <v>0.13776282445792901</v>
      </c>
      <c r="K1355" s="4">
        <f>_xlfn.NUMBERVALUE(Test_Length_Start[[#This Row],[Column12]])</f>
        <v>6.47810450196266</v>
      </c>
      <c r="L1355" s="8">
        <f>_xlfn.NUMBERVALUE(Test_Length_Start[[#This Row],[Column10]])</f>
        <v>0.61603970474703995</v>
      </c>
      <c r="M1355" s="4">
        <f>_xlfn.NUMBERVALUE(Test_Length_Start[[#This Row],[Column11]])</f>
        <v>0.52746710331914204</v>
      </c>
      <c r="N1355" s="8">
        <f>Tableau2[[#This Row],[Longueur manquante]]-(6-Tableau2[[#This Row],[longueur]])</f>
        <v>-1.2062886349298279</v>
      </c>
    </row>
    <row r="1356" spans="2:14" x14ac:dyDescent="0.25">
      <c r="B1356" s="3" t="str">
        <f t="shared" si="42"/>
        <v>3</v>
      </c>
      <c r="C1356" s="4" t="str">
        <f>Test_Length_Start[[#This Row],[Column1]]</f>
        <v>3-Camera-0,1</v>
      </c>
      <c r="D1356" s="3">
        <f t="shared" si="43"/>
        <v>1</v>
      </c>
      <c r="E1356" s="4">
        <f>_xlfn.NUMBERVALUE(Test_Length_Start[[#This Row],[Column2]])</f>
        <v>56.722522902997802</v>
      </c>
      <c r="F1356" s="4">
        <f>_xlfn.NUMBERVALUE(Test_Length_Start[[#This Row],[Column3]])</f>
        <v>3.8650335335011201</v>
      </c>
      <c r="G1356" s="4">
        <f>_xlfn.NUMBERVALUE(Test_Length_Start[[#This Row],[Column4]])</f>
        <v>6.3236786869446796E-2</v>
      </c>
      <c r="H1356" s="4">
        <f>_xlfn.NUMBERVALUE(Test_Length_Start[[#This Row],[Column5]])</f>
        <v>0.10376503510124201</v>
      </c>
      <c r="I1356" s="4">
        <f>_xlfn.NUMBERVALUE(Test_Length_Start[[#This Row],[Column6]])</f>
        <v>5.5255903878399001E-2</v>
      </c>
      <c r="J1356" s="4">
        <f>_xlfn.NUMBERVALUE(Test_Length_Start[[#This Row],[Column7]])</f>
        <v>0.10067747729623</v>
      </c>
      <c r="K1356" s="4">
        <f>_xlfn.NUMBERVALUE(Test_Length_Start[[#This Row],[Column12]])</f>
        <v>5.6269688300089902</v>
      </c>
      <c r="L1356" s="8">
        <f>_xlfn.NUMBERVALUE(Test_Length_Start[[#This Row],[Column10]])</f>
        <v>0.18108103603871201</v>
      </c>
      <c r="M1356" s="4">
        <f>_xlfn.NUMBERVALUE(Test_Length_Start[[#This Row],[Column11]])</f>
        <v>0.40367651709055602</v>
      </c>
      <c r="N1356" s="8">
        <f>Tableau2[[#This Row],[Longueur manquante]]-(6-Tableau2[[#This Row],[longueur]])</f>
        <v>-1.7312899494083238</v>
      </c>
    </row>
    <row r="1357" spans="2:14" x14ac:dyDescent="0.25">
      <c r="B1357" s="3" t="str">
        <f t="shared" si="42"/>
        <v>3</v>
      </c>
      <c r="C1357" s="4" t="str">
        <f>Test_Length_Start[[#This Row],[Column1]]</f>
        <v>3-Camera-0,1</v>
      </c>
      <c r="D1357" s="3">
        <f t="shared" si="43"/>
        <v>1</v>
      </c>
      <c r="E1357" s="4">
        <f>_xlfn.NUMBERVALUE(Test_Length_Start[[#This Row],[Column2]])</f>
        <v>74.467889715038098</v>
      </c>
      <c r="F1357" s="4">
        <f>_xlfn.NUMBERVALUE(Test_Length_Start[[#This Row],[Column3]])</f>
        <v>3.7231764222842298</v>
      </c>
      <c r="G1357" s="4">
        <f>_xlfn.NUMBERVALUE(Test_Length_Start[[#This Row],[Column4]])</f>
        <v>5.8831207718566501E-2</v>
      </c>
      <c r="H1357" s="4">
        <f>_xlfn.NUMBERVALUE(Test_Length_Start[[#This Row],[Column5]])</f>
        <v>0.143057067147736</v>
      </c>
      <c r="I1357" s="4">
        <f>_xlfn.NUMBERVALUE(Test_Length_Start[[#This Row],[Column6]])</f>
        <v>3.9638168368909099E-2</v>
      </c>
      <c r="J1357" s="4">
        <f>_xlfn.NUMBERVALUE(Test_Length_Start[[#This Row],[Column7]])</f>
        <v>0.101315635891228</v>
      </c>
      <c r="K1357" s="4">
        <f>_xlfn.NUMBERVALUE(Test_Length_Start[[#This Row],[Column12]])</f>
        <v>7.1152635980397401</v>
      </c>
      <c r="L1357" s="8">
        <f>_xlfn.NUMBERVALUE(Test_Length_Start[[#This Row],[Column10]])</f>
        <v>0.39958481318006001</v>
      </c>
      <c r="M1357" s="4">
        <f>_xlfn.NUMBERVALUE(Test_Length_Start[[#This Row],[Column11]])</f>
        <v>0.63818785276356604</v>
      </c>
      <c r="N1357" s="8">
        <f>Tableau2[[#This Row],[Longueur manquante]]-(6-Tableau2[[#This Row],[longueur]])</f>
        <v>-1.6386357249522041</v>
      </c>
    </row>
    <row r="1358" spans="2:14" x14ac:dyDescent="0.25">
      <c r="B1358" s="3" t="str">
        <f t="shared" si="42"/>
        <v>3</v>
      </c>
      <c r="C1358" s="4" t="str">
        <f>Test_Length_Start[[#This Row],[Column1]]</f>
        <v>3-Camera-0,1</v>
      </c>
      <c r="D1358" s="3">
        <f t="shared" si="43"/>
        <v>1</v>
      </c>
      <c r="E1358" s="4">
        <f>_xlfn.NUMBERVALUE(Test_Length_Start[[#This Row],[Column2]])</f>
        <v>28.996077242645601</v>
      </c>
      <c r="F1358" s="4">
        <f>_xlfn.NUMBERVALUE(Test_Length_Start[[#This Row],[Column3]])</f>
        <v>3.7083668254589401</v>
      </c>
      <c r="G1358" s="4">
        <f>_xlfn.NUMBERVALUE(Test_Length_Start[[#This Row],[Column4]])</f>
        <v>0.11753513441902901</v>
      </c>
      <c r="H1358" s="4">
        <f>_xlfn.NUMBERVALUE(Test_Length_Start[[#This Row],[Column5]])</f>
        <v>0.141687180454418</v>
      </c>
      <c r="I1358" s="4">
        <f>_xlfn.NUMBERVALUE(Test_Length_Start[[#This Row],[Column6]])</f>
        <v>0.117813983297979</v>
      </c>
      <c r="J1358" s="4">
        <f>_xlfn.NUMBERVALUE(Test_Length_Start[[#This Row],[Column7]])</f>
        <v>0.13858858487988199</v>
      </c>
      <c r="K1358" s="4">
        <f>_xlfn.NUMBERVALUE(Test_Length_Start[[#This Row],[Column12]])</f>
        <v>6.2238619679119402</v>
      </c>
      <c r="L1358" s="8">
        <f>_xlfn.NUMBERVALUE(Test_Length_Start[[#This Row],[Column10]])</f>
        <v>0.34106650316703002</v>
      </c>
      <c r="M1358" s="4">
        <f>_xlfn.NUMBERVALUE(Test_Length_Start[[#This Row],[Column11]])</f>
        <v>0.41901918999346299</v>
      </c>
      <c r="N1358" s="8">
        <f>Tableau2[[#This Row],[Longueur manquante]]-(6-Tableau2[[#This Row],[longueur]])</f>
        <v>-1.8726139845475969</v>
      </c>
    </row>
    <row r="1359" spans="2:14" x14ac:dyDescent="0.25">
      <c r="B1359" s="3" t="str">
        <f t="shared" si="42"/>
        <v>3</v>
      </c>
      <c r="C1359" s="4" t="str">
        <f>Test_Length_Start[[#This Row],[Column1]]</f>
        <v>3-Camera-0,1</v>
      </c>
      <c r="D1359" s="3">
        <f t="shared" si="43"/>
        <v>1</v>
      </c>
      <c r="E1359" s="4">
        <f>_xlfn.NUMBERVALUE(Test_Length_Start[[#This Row],[Column2]])</f>
        <v>81.446033021837394</v>
      </c>
      <c r="F1359" s="4">
        <f>_xlfn.NUMBERVALUE(Test_Length_Start[[#This Row],[Column3]])</f>
        <v>4.0420348380349402</v>
      </c>
      <c r="G1359" s="4">
        <f>_xlfn.NUMBERVALUE(Test_Length_Start[[#This Row],[Column4]])</f>
        <v>0.226660617168564</v>
      </c>
      <c r="H1359" s="4">
        <f>_xlfn.NUMBERVALUE(Test_Length_Start[[#This Row],[Column5]])</f>
        <v>0.22127423308456601</v>
      </c>
      <c r="I1359" s="4">
        <f>_xlfn.NUMBERVALUE(Test_Length_Start[[#This Row],[Column6]])</f>
        <v>0.184329693912615</v>
      </c>
      <c r="J1359" s="4">
        <f>_xlfn.NUMBERVALUE(Test_Length_Start[[#This Row],[Column7]])</f>
        <v>0.16739404365466701</v>
      </c>
      <c r="K1359" s="4">
        <f>_xlfn.NUMBERVALUE(Test_Length_Start[[#This Row],[Column12]])</f>
        <v>6.67817445495165</v>
      </c>
      <c r="L1359" s="8">
        <f>_xlfn.NUMBERVALUE(Test_Length_Start[[#This Row],[Column10]])</f>
        <v>0.58564618630992105</v>
      </c>
      <c r="M1359" s="4">
        <f>_xlfn.NUMBERVALUE(Test_Length_Start[[#This Row],[Column11]])</f>
        <v>0.585757070999537</v>
      </c>
      <c r="N1359" s="8">
        <f>Tableau2[[#This Row],[Longueur manquante]]-(6-Tableau2[[#This Row],[longueur]])</f>
        <v>-1.3722080909655228</v>
      </c>
    </row>
    <row r="1360" spans="2:14" x14ac:dyDescent="0.25">
      <c r="B1360" s="3" t="str">
        <f t="shared" si="42"/>
        <v>3</v>
      </c>
      <c r="C1360" s="4" t="str">
        <f>Test_Length_Start[[#This Row],[Column1]]</f>
        <v>3-Camera-0,1</v>
      </c>
      <c r="D1360" s="3">
        <f t="shared" si="43"/>
        <v>1</v>
      </c>
      <c r="E1360" s="4">
        <f>_xlfn.NUMBERVALUE(Test_Length_Start[[#This Row],[Column2]])</f>
        <v>66.836407520332401</v>
      </c>
      <c r="F1360" s="4">
        <f>_xlfn.NUMBERVALUE(Test_Length_Start[[#This Row],[Column3]])</f>
        <v>3.6215451921960198</v>
      </c>
      <c r="G1360" s="4">
        <f>_xlfn.NUMBERVALUE(Test_Length_Start[[#This Row],[Column4]])</f>
        <v>0.108109146002265</v>
      </c>
      <c r="H1360" s="4">
        <f>_xlfn.NUMBERVALUE(Test_Length_Start[[#This Row],[Column5]])</f>
        <v>0.15678299721097499</v>
      </c>
      <c r="I1360" s="4">
        <f>_xlfn.NUMBERVALUE(Test_Length_Start[[#This Row],[Column6]])</f>
        <v>8.6431970802888503E-2</v>
      </c>
      <c r="J1360" s="4">
        <f>_xlfn.NUMBERVALUE(Test_Length_Start[[#This Row],[Column7]])</f>
        <v>0.135894756426477</v>
      </c>
      <c r="K1360" s="4">
        <f>_xlfn.NUMBERVALUE(Test_Length_Start[[#This Row],[Column12]])</f>
        <v>6.0867906250059596</v>
      </c>
      <c r="L1360" s="8">
        <f>_xlfn.NUMBERVALUE(Test_Length_Start[[#This Row],[Column10]])</f>
        <v>0.3609300936282</v>
      </c>
      <c r="M1360" s="4">
        <f>_xlfn.NUMBERVALUE(Test_Length_Start[[#This Row],[Column11]])</f>
        <v>0.49956928953139701</v>
      </c>
      <c r="N1360" s="8">
        <f>Tableau2[[#This Row],[Longueur manquante]]-(6-Tableau2[[#This Row],[longueur]])</f>
        <v>-1.8788855182725832</v>
      </c>
    </row>
    <row r="1361" spans="2:14" x14ac:dyDescent="0.25">
      <c r="B1361" s="3" t="str">
        <f t="shared" si="42"/>
        <v>3</v>
      </c>
      <c r="C1361" s="4" t="str">
        <f>Test_Length_Start[[#This Row],[Column1]]</f>
        <v>3-Camera-0,1</v>
      </c>
      <c r="D1361" s="3">
        <f t="shared" si="43"/>
        <v>1</v>
      </c>
      <c r="E1361" s="4">
        <f>_xlfn.NUMBERVALUE(Test_Length_Start[[#This Row],[Column2]])</f>
        <v>23.682160509480799</v>
      </c>
      <c r="F1361" s="4">
        <f>_xlfn.NUMBERVALUE(Test_Length_Start[[#This Row],[Column3]])</f>
        <v>3.9766573394403899</v>
      </c>
      <c r="G1361" s="4">
        <f>_xlfn.NUMBERVALUE(Test_Length_Start[[#This Row],[Column4]])</f>
        <v>0.25289417480085902</v>
      </c>
      <c r="H1361" s="4">
        <f>_xlfn.NUMBERVALUE(Test_Length_Start[[#This Row],[Column5]])</f>
        <v>0.25440573553317603</v>
      </c>
      <c r="I1361" s="4">
        <f>_xlfn.NUMBERVALUE(Test_Length_Start[[#This Row],[Column6]])</f>
        <v>0.219054231041377</v>
      </c>
      <c r="J1361" s="4">
        <f>_xlfn.NUMBERVALUE(Test_Length_Start[[#This Row],[Column7]])</f>
        <v>0.212774776650727</v>
      </c>
      <c r="K1361" s="4">
        <f>_xlfn.NUMBERVALUE(Test_Length_Start[[#This Row],[Column12]])</f>
        <v>7.8013253249228001</v>
      </c>
      <c r="L1361" s="8">
        <f>_xlfn.NUMBERVALUE(Test_Length_Start[[#This Row],[Column10]])</f>
        <v>0.66597899947332995</v>
      </c>
      <c r="M1361" s="4">
        <f>_xlfn.NUMBERVALUE(Test_Length_Start[[#This Row],[Column11]])</f>
        <v>0.66610181032382199</v>
      </c>
      <c r="N1361" s="8">
        <f>Tableau2[[#This Row],[Longueur manquante]]-(6-Tableau2[[#This Row],[longueur]])</f>
        <v>-1.357240850235788</v>
      </c>
    </row>
    <row r="1362" spans="2:14" x14ac:dyDescent="0.25">
      <c r="B1362" s="3" t="str">
        <f t="shared" si="42"/>
        <v>3</v>
      </c>
      <c r="C1362" s="4" t="str">
        <f>Test_Length_Start[[#This Row],[Column1]]</f>
        <v>3-Camera-0,15000000000000002</v>
      </c>
      <c r="D1362" s="3">
        <f t="shared" si="43"/>
        <v>1.5</v>
      </c>
      <c r="E1362" s="4">
        <f>_xlfn.NUMBERVALUE(Test_Length_Start[[#This Row],[Column2]])</f>
        <v>60.609139708394302</v>
      </c>
      <c r="F1362" s="4">
        <f>_xlfn.NUMBERVALUE(Test_Length_Start[[#This Row],[Column3]])</f>
        <v>4.30858113396825</v>
      </c>
      <c r="G1362" s="4">
        <f>_xlfn.NUMBERVALUE(Test_Length_Start[[#This Row],[Column4]])</f>
        <v>0.16567966286052699</v>
      </c>
      <c r="H1362" s="4">
        <f>_xlfn.NUMBERVALUE(Test_Length_Start[[#This Row],[Column5]])</f>
        <v>0.16023733191974401</v>
      </c>
      <c r="I1362" s="4">
        <f>_xlfn.NUMBERVALUE(Test_Length_Start[[#This Row],[Column6]])</f>
        <v>0.12347542197298</v>
      </c>
      <c r="J1362" s="4">
        <f>_xlfn.NUMBERVALUE(Test_Length_Start[[#This Row],[Column7]])</f>
        <v>0.129225908964235</v>
      </c>
      <c r="K1362" s="4">
        <f>_xlfn.NUMBERVALUE(Test_Length_Start[[#This Row],[Column12]])</f>
        <v>5.69351296499371</v>
      </c>
      <c r="L1362" s="8">
        <f>_xlfn.NUMBERVALUE(Test_Length_Start[[#This Row],[Column10]])</f>
        <v>0.50130351084750402</v>
      </c>
      <c r="M1362" s="4">
        <f>_xlfn.NUMBERVALUE(Test_Length_Start[[#This Row],[Column11]])</f>
        <v>0.50134513857875695</v>
      </c>
      <c r="N1362" s="8">
        <f>Tableau2[[#This Row],[Longueur manquante]]-(6-Tableau2[[#This Row],[longueur]])</f>
        <v>-1.1900737274529929</v>
      </c>
    </row>
    <row r="1363" spans="2:14" x14ac:dyDescent="0.25">
      <c r="B1363" s="3" t="str">
        <f t="shared" si="42"/>
        <v>3</v>
      </c>
      <c r="C1363" s="4" t="str">
        <f>Test_Length_Start[[#This Row],[Column1]]</f>
        <v>3-Camera-0,15000000000000002</v>
      </c>
      <c r="D1363" s="3">
        <f t="shared" si="43"/>
        <v>1.5</v>
      </c>
      <c r="E1363" s="4">
        <f>_xlfn.NUMBERVALUE(Test_Length_Start[[#This Row],[Column2]])</f>
        <v>21.1933435244827</v>
      </c>
      <c r="F1363" s="4">
        <f>_xlfn.NUMBERVALUE(Test_Length_Start[[#This Row],[Column3]])</f>
        <v>4.1592710132591497</v>
      </c>
      <c r="G1363" s="4">
        <f>_xlfn.NUMBERVALUE(Test_Length_Start[[#This Row],[Column4]])</f>
        <v>0.154920744277178</v>
      </c>
      <c r="H1363" s="4">
        <f>_xlfn.NUMBERVALUE(Test_Length_Start[[#This Row],[Column5]])</f>
        <v>0.170447733188828</v>
      </c>
      <c r="I1363" s="4">
        <f>_xlfn.NUMBERVALUE(Test_Length_Start[[#This Row],[Column6]])</f>
        <v>0.126088696438489</v>
      </c>
      <c r="J1363" s="4">
        <f>_xlfn.NUMBERVALUE(Test_Length_Start[[#This Row],[Column7]])</f>
        <v>0.15441998823052699</v>
      </c>
      <c r="K1363" s="4">
        <f>_xlfn.NUMBERVALUE(Test_Length_Start[[#This Row],[Column12]])</f>
        <v>5.0351936250226501</v>
      </c>
      <c r="L1363" s="8">
        <f>_xlfn.NUMBERVALUE(Test_Length_Start[[#This Row],[Column10]])</f>
        <v>0.489321342909456</v>
      </c>
      <c r="M1363" s="4">
        <f>_xlfn.NUMBERVALUE(Test_Length_Start[[#This Row],[Column11]])</f>
        <v>0.507805248075066</v>
      </c>
      <c r="N1363" s="8">
        <f>Tableau2[[#This Row],[Longueur manquante]]-(6-Tableau2[[#This Row],[longueur]])</f>
        <v>-1.3329237386657842</v>
      </c>
    </row>
    <row r="1364" spans="2:14" x14ac:dyDescent="0.25">
      <c r="B1364" s="3" t="str">
        <f t="shared" si="42"/>
        <v>3</v>
      </c>
      <c r="C1364" s="4" t="str">
        <f>Test_Length_Start[[#This Row],[Column1]]</f>
        <v>3-Camera-0,15000000000000002</v>
      </c>
      <c r="D1364" s="3">
        <f t="shared" si="43"/>
        <v>1.5</v>
      </c>
      <c r="E1364" s="4">
        <f>_xlfn.NUMBERVALUE(Test_Length_Start[[#This Row],[Column2]])</f>
        <v>57.319605754460902</v>
      </c>
      <c r="F1364" s="4">
        <f>_xlfn.NUMBERVALUE(Test_Length_Start[[#This Row],[Column3]])</f>
        <v>3.7500757193409102</v>
      </c>
      <c r="G1364" s="4">
        <f>_xlfn.NUMBERVALUE(Test_Length_Start[[#This Row],[Column4]])</f>
        <v>0.101926114648103</v>
      </c>
      <c r="H1364" s="4">
        <f>_xlfn.NUMBERVALUE(Test_Length_Start[[#This Row],[Column5]])</f>
        <v>0.26589389886509701</v>
      </c>
      <c r="I1364" s="4">
        <f>_xlfn.NUMBERVALUE(Test_Length_Start[[#This Row],[Column6]])</f>
        <v>7.9693568337998802E-2</v>
      </c>
      <c r="J1364" s="4">
        <f>_xlfn.NUMBERVALUE(Test_Length_Start[[#This Row],[Column7]])</f>
        <v>0.14612060240981001</v>
      </c>
      <c r="K1364" s="4">
        <f>_xlfn.NUMBERVALUE(Test_Length_Start[[#This Row],[Column12]])</f>
        <v>5.3805734319612304</v>
      </c>
      <c r="L1364" s="8">
        <f>_xlfn.NUMBERVALUE(Test_Length_Start[[#This Row],[Column10]])</f>
        <v>0.62272890577565698</v>
      </c>
      <c r="M1364" s="4">
        <f>_xlfn.NUMBERVALUE(Test_Length_Start[[#This Row],[Column11]])</f>
        <v>1.1293022483102699</v>
      </c>
      <c r="N1364" s="8">
        <f>Tableau2[[#This Row],[Longueur manquante]]-(6-Tableau2[[#This Row],[longueur]])</f>
        <v>-1.1206220323488199</v>
      </c>
    </row>
    <row r="1365" spans="2:14" x14ac:dyDescent="0.25">
      <c r="B1365" s="3" t="str">
        <f t="shared" si="42"/>
        <v>3</v>
      </c>
      <c r="C1365" s="4" t="str">
        <f>Test_Length_Start[[#This Row],[Column1]]</f>
        <v>3-Camera-0,15000000000000002</v>
      </c>
      <c r="D1365" s="3">
        <f t="shared" si="43"/>
        <v>1.5</v>
      </c>
      <c r="E1365" s="4">
        <f>_xlfn.NUMBERVALUE(Test_Length_Start[[#This Row],[Column2]])</f>
        <v>66.190086704459802</v>
      </c>
      <c r="F1365" s="4">
        <f>_xlfn.NUMBERVALUE(Test_Length_Start[[#This Row],[Column3]])</f>
        <v>4.0181660617946404</v>
      </c>
      <c r="G1365" s="4">
        <f>_xlfn.NUMBERVALUE(Test_Length_Start[[#This Row],[Column4]])</f>
        <v>0.144425447459721</v>
      </c>
      <c r="H1365" s="4">
        <f>_xlfn.NUMBERVALUE(Test_Length_Start[[#This Row],[Column5]])</f>
        <v>0.16744811074039401</v>
      </c>
      <c r="I1365" s="4">
        <f>_xlfn.NUMBERVALUE(Test_Length_Start[[#This Row],[Column6]])</f>
        <v>0.10497163307886601</v>
      </c>
      <c r="J1365" s="4">
        <f>_xlfn.NUMBERVALUE(Test_Length_Start[[#This Row],[Column7]])</f>
        <v>0.14241927593548601</v>
      </c>
      <c r="K1365" s="4">
        <f>_xlfn.NUMBERVALUE(Test_Length_Start[[#This Row],[Column12]])</f>
        <v>4.6323936469852898</v>
      </c>
      <c r="L1365" s="8">
        <f>_xlfn.NUMBERVALUE(Test_Length_Start[[#This Row],[Column10]])</f>
        <v>0.51129626563691699</v>
      </c>
      <c r="M1365" s="4">
        <f>_xlfn.NUMBERVALUE(Test_Length_Start[[#This Row],[Column11]])</f>
        <v>0.51136966032803599</v>
      </c>
      <c r="N1365" s="8">
        <f>Tableau2[[#This Row],[Longueur manquante]]-(6-Tableau2[[#This Row],[longueur]])</f>
        <v>-1.4704642778773236</v>
      </c>
    </row>
    <row r="1366" spans="2:14" x14ac:dyDescent="0.25">
      <c r="B1366" s="3" t="str">
        <f t="shared" si="42"/>
        <v>3</v>
      </c>
      <c r="C1366" s="4" t="str">
        <f>Test_Length_Start[[#This Row],[Column1]]</f>
        <v>3-Camera-0,15000000000000002</v>
      </c>
      <c r="D1366" s="3">
        <f t="shared" si="43"/>
        <v>1.5</v>
      </c>
      <c r="E1366" s="4">
        <f>_xlfn.NUMBERVALUE(Test_Length_Start[[#This Row],[Column2]])</f>
        <v>37.305509236022999</v>
      </c>
      <c r="F1366" s="4">
        <f>_xlfn.NUMBERVALUE(Test_Length_Start[[#This Row],[Column3]])</f>
        <v>3.91831985857544</v>
      </c>
      <c r="G1366" s="4">
        <f>_xlfn.NUMBERVALUE(Test_Length_Start[[#This Row],[Column4]])</f>
        <v>0.105685956280686</v>
      </c>
      <c r="H1366" s="4">
        <f>_xlfn.NUMBERVALUE(Test_Length_Start[[#This Row],[Column5]])</f>
        <v>0.13917809507958301</v>
      </c>
      <c r="I1366" s="4">
        <f>_xlfn.NUMBERVALUE(Test_Length_Start[[#This Row],[Column6]])</f>
        <v>7.7874303151841295E-2</v>
      </c>
      <c r="J1366" s="4">
        <f>_xlfn.NUMBERVALUE(Test_Length_Start[[#This Row],[Column7]])</f>
        <v>0.117617902508014</v>
      </c>
      <c r="K1366" s="4">
        <f>_xlfn.NUMBERVALUE(Test_Length_Start[[#This Row],[Column12]])</f>
        <v>5.1436010838951898</v>
      </c>
      <c r="L1366" s="8">
        <f>_xlfn.NUMBERVALUE(Test_Length_Start[[#This Row],[Column10]])</f>
        <v>0.36239067525810598</v>
      </c>
      <c r="M1366" s="4">
        <f>_xlfn.NUMBERVALUE(Test_Length_Start[[#This Row],[Column11]])</f>
        <v>0.43874957528331499</v>
      </c>
      <c r="N1366" s="8">
        <f>Tableau2[[#This Row],[Longueur manquante]]-(6-Tableau2[[#This Row],[longueur]])</f>
        <v>-1.642930566141245</v>
      </c>
    </row>
    <row r="1367" spans="2:14" x14ac:dyDescent="0.25">
      <c r="B1367" s="3" t="str">
        <f t="shared" si="42"/>
        <v>3</v>
      </c>
      <c r="C1367" s="4" t="str">
        <f>Test_Length_Start[[#This Row],[Column1]]</f>
        <v>3-Camera-0,15000000000000002</v>
      </c>
      <c r="D1367" s="3">
        <f t="shared" si="43"/>
        <v>1.5</v>
      </c>
      <c r="E1367" s="4">
        <f>_xlfn.NUMBERVALUE(Test_Length_Start[[#This Row],[Column2]])</f>
        <v>33.1044019934115</v>
      </c>
      <c r="F1367" s="4">
        <f>_xlfn.NUMBERVALUE(Test_Length_Start[[#This Row],[Column3]])</f>
        <v>4.3457961770472497</v>
      </c>
      <c r="G1367" s="4">
        <f>_xlfn.NUMBERVALUE(Test_Length_Start[[#This Row],[Column4]])</f>
        <v>0.21550397352936601</v>
      </c>
      <c r="H1367" s="4">
        <f>_xlfn.NUMBERVALUE(Test_Length_Start[[#This Row],[Column5]])</f>
        <v>0.21239188248761201</v>
      </c>
      <c r="I1367" s="4">
        <f>_xlfn.NUMBERVALUE(Test_Length_Start[[#This Row],[Column6]])</f>
        <v>0.17483488447086801</v>
      </c>
      <c r="J1367" s="4">
        <f>_xlfn.NUMBERVALUE(Test_Length_Start[[#This Row],[Column7]])</f>
        <v>0.181821489567592</v>
      </c>
      <c r="K1367" s="4">
        <f>_xlfn.NUMBERVALUE(Test_Length_Start[[#This Row],[Column12]])</f>
        <v>5.5616882040630999</v>
      </c>
      <c r="L1367" s="8">
        <f>_xlfn.NUMBERVALUE(Test_Length_Start[[#This Row],[Column10]])</f>
        <v>0.65851789145420603</v>
      </c>
      <c r="M1367" s="4">
        <f>_xlfn.NUMBERVALUE(Test_Length_Start[[#This Row],[Column11]])</f>
        <v>0.64830099320867896</v>
      </c>
      <c r="N1367" s="8">
        <f>Tableau2[[#This Row],[Longueur manquante]]-(6-Tableau2[[#This Row],[longueur]])</f>
        <v>-1.0059028297440713</v>
      </c>
    </row>
    <row r="1368" spans="2:14" x14ac:dyDescent="0.25">
      <c r="B1368" s="3" t="str">
        <f t="shared" si="42"/>
        <v>3</v>
      </c>
      <c r="C1368" s="4" t="str">
        <f>Test_Length_Start[[#This Row],[Column1]]</f>
        <v>3-Camera-0,15000000000000002</v>
      </c>
      <c r="D1368" s="3">
        <f t="shared" si="43"/>
        <v>1.5</v>
      </c>
      <c r="E1368" s="4">
        <f>_xlfn.NUMBERVALUE(Test_Length_Start[[#This Row],[Column2]])</f>
        <v>63.213752443944301</v>
      </c>
      <c r="F1368" s="4">
        <f>_xlfn.NUMBERVALUE(Test_Length_Start[[#This Row],[Column3]])</f>
        <v>3.8307877871496201</v>
      </c>
      <c r="G1368" s="4">
        <f>_xlfn.NUMBERVALUE(Test_Length_Start[[#This Row],[Column4]])</f>
        <v>0.101716434475879</v>
      </c>
      <c r="H1368" s="4">
        <f>_xlfn.NUMBERVALUE(Test_Length_Start[[#This Row],[Column5]])</f>
        <v>0.13869497065675901</v>
      </c>
      <c r="I1368" s="4">
        <f>_xlfn.NUMBERVALUE(Test_Length_Start[[#This Row],[Column6]])</f>
        <v>0.102825373611471</v>
      </c>
      <c r="J1368" s="4">
        <f>_xlfn.NUMBERVALUE(Test_Length_Start[[#This Row],[Column7]])</f>
        <v>0.13827088292678499</v>
      </c>
      <c r="K1368" s="4">
        <f>_xlfn.NUMBERVALUE(Test_Length_Start[[#This Row],[Column12]])</f>
        <v>5.0050321969902098</v>
      </c>
      <c r="L1368" s="8">
        <f>_xlfn.NUMBERVALUE(Test_Length_Start[[#This Row],[Column10]])</f>
        <v>0.27874680353051701</v>
      </c>
      <c r="M1368" s="4">
        <f>_xlfn.NUMBERVALUE(Test_Length_Start[[#This Row],[Column11]])</f>
        <v>0.42269849397268699</v>
      </c>
      <c r="N1368" s="8">
        <f>Tableau2[[#This Row],[Longueur manquante]]-(6-Tableau2[[#This Row],[longueur]])</f>
        <v>-1.7465137188776929</v>
      </c>
    </row>
    <row r="1369" spans="2:14" x14ac:dyDescent="0.25">
      <c r="B1369" s="3" t="str">
        <f t="shared" si="42"/>
        <v>3</v>
      </c>
      <c r="C1369" s="4" t="str">
        <f>Test_Length_Start[[#This Row],[Column1]]</f>
        <v>3-Camera-0,15000000000000002</v>
      </c>
      <c r="D1369" s="3">
        <f t="shared" si="43"/>
        <v>1.5</v>
      </c>
      <c r="E1369" s="4">
        <f>_xlfn.NUMBERVALUE(Test_Length_Start[[#This Row],[Column2]])</f>
        <v>62.3157030522501</v>
      </c>
      <c r="F1369" s="4">
        <f>_xlfn.NUMBERVALUE(Test_Length_Start[[#This Row],[Column3]])</f>
        <v>3.6706814028411499</v>
      </c>
      <c r="G1369" s="4">
        <f>_xlfn.NUMBERVALUE(Test_Length_Start[[#This Row],[Column4]])</f>
        <v>0.225182385575147</v>
      </c>
      <c r="H1369" s="4">
        <f>_xlfn.NUMBERVALUE(Test_Length_Start[[#This Row],[Column5]])</f>
        <v>0.23084500604689701</v>
      </c>
      <c r="I1369" s="4">
        <f>_xlfn.NUMBERVALUE(Test_Length_Start[[#This Row],[Column6]])</f>
        <v>0.17132956049356701</v>
      </c>
      <c r="J1369" s="4">
        <f>_xlfn.NUMBERVALUE(Test_Length_Start[[#This Row],[Column7]])</f>
        <v>0.18667213071338801</v>
      </c>
      <c r="K1369" s="4">
        <f>_xlfn.NUMBERVALUE(Test_Length_Start[[#This Row],[Column12]])</f>
        <v>5.3740746279945597</v>
      </c>
      <c r="L1369" s="8">
        <f>_xlfn.NUMBERVALUE(Test_Length_Start[[#This Row],[Column10]])</f>
        <v>0.66107374916773898</v>
      </c>
      <c r="M1369" s="4">
        <f>_xlfn.NUMBERVALUE(Test_Length_Start[[#This Row],[Column11]])</f>
        <v>0.65330465873084298</v>
      </c>
      <c r="N1369" s="8">
        <f>Tableau2[[#This Row],[Longueur manquante]]-(6-Tableau2[[#This Row],[longueur]])</f>
        <v>-1.6760139384280071</v>
      </c>
    </row>
    <row r="1370" spans="2:14" x14ac:dyDescent="0.25">
      <c r="B1370" s="3" t="str">
        <f t="shared" si="42"/>
        <v>3</v>
      </c>
      <c r="C1370" s="4" t="str">
        <f>Test_Length_Start[[#This Row],[Column1]]</f>
        <v>3-Camera-0,15000000000000002</v>
      </c>
      <c r="D1370" s="3">
        <f t="shared" si="43"/>
        <v>1.5</v>
      </c>
      <c r="E1370" s="4">
        <f>_xlfn.NUMBERVALUE(Test_Length_Start[[#This Row],[Column2]])</f>
        <v>71.451321094289796</v>
      </c>
      <c r="F1370" s="4">
        <f>_xlfn.NUMBERVALUE(Test_Length_Start[[#This Row],[Column3]])</f>
        <v>3.71401278920407</v>
      </c>
      <c r="G1370" s="4">
        <f>_xlfn.NUMBERVALUE(Test_Length_Start[[#This Row],[Column4]])</f>
        <v>5.87795449992509E-2</v>
      </c>
      <c r="H1370" s="4">
        <f>_xlfn.NUMBERVALUE(Test_Length_Start[[#This Row],[Column5]])</f>
        <v>0.115694557742838</v>
      </c>
      <c r="I1370" s="4">
        <f>_xlfn.NUMBERVALUE(Test_Length_Start[[#This Row],[Column6]])</f>
        <v>4.3461271470145002E-2</v>
      </c>
      <c r="J1370" s="4">
        <f>_xlfn.NUMBERVALUE(Test_Length_Start[[#This Row],[Column7]])</f>
        <v>9.7912419488276295E-2</v>
      </c>
      <c r="K1370" s="4">
        <f>_xlfn.NUMBERVALUE(Test_Length_Start[[#This Row],[Column12]])</f>
        <v>5.37950339005328</v>
      </c>
      <c r="L1370" s="8">
        <f>_xlfn.NUMBERVALUE(Test_Length_Start[[#This Row],[Column10]])</f>
        <v>0.18026479307956</v>
      </c>
      <c r="M1370" s="4">
        <f>_xlfn.NUMBERVALUE(Test_Length_Start[[#This Row],[Column11]])</f>
        <v>0.43113978340480402</v>
      </c>
      <c r="N1370" s="8">
        <f>Tableau2[[#This Row],[Longueur manquante]]-(6-Tableau2[[#This Row],[longueur]])</f>
        <v>-1.854847427391126</v>
      </c>
    </row>
    <row r="1371" spans="2:14" x14ac:dyDescent="0.25">
      <c r="B1371" s="3" t="str">
        <f t="shared" si="42"/>
        <v>3</v>
      </c>
      <c r="C1371" s="4" t="str">
        <f>Test_Length_Start[[#This Row],[Column1]]</f>
        <v>3-Camera-0,15000000000000002</v>
      </c>
      <c r="D1371" s="3">
        <f t="shared" si="43"/>
        <v>1.5</v>
      </c>
      <c r="E1371" s="4">
        <f>_xlfn.NUMBERVALUE(Test_Length_Start[[#This Row],[Column2]])</f>
        <v>61.984890392214702</v>
      </c>
      <c r="F1371" s="4">
        <f>_xlfn.NUMBERVALUE(Test_Length_Start[[#This Row],[Column3]])</f>
        <v>4.0373644488871001</v>
      </c>
      <c r="G1371" s="4">
        <f>_xlfn.NUMBERVALUE(Test_Length_Start[[#This Row],[Column4]])</f>
        <v>0.16927637509451901</v>
      </c>
      <c r="H1371" s="4">
        <f>_xlfn.NUMBERVALUE(Test_Length_Start[[#This Row],[Column5]])</f>
        <v>0.20046917567344599</v>
      </c>
      <c r="I1371" s="4">
        <f>_xlfn.NUMBERVALUE(Test_Length_Start[[#This Row],[Column6]])</f>
        <v>0.148173877492074</v>
      </c>
      <c r="J1371" s="4">
        <f>_xlfn.NUMBERVALUE(Test_Length_Start[[#This Row],[Column7]])</f>
        <v>0.18190754029060199</v>
      </c>
      <c r="K1371" s="4">
        <f>_xlfn.NUMBERVALUE(Test_Length_Start[[#This Row],[Column12]])</f>
        <v>5.0416071999352399</v>
      </c>
      <c r="L1371" s="8">
        <f>_xlfn.NUMBERVALUE(Test_Length_Start[[#This Row],[Column10]])</f>
        <v>0.49093159503581302</v>
      </c>
      <c r="M1371" s="4">
        <f>_xlfn.NUMBERVALUE(Test_Length_Start[[#This Row],[Column11]])</f>
        <v>0.55145477141987698</v>
      </c>
      <c r="N1371" s="8">
        <f>Tableau2[[#This Row],[Longueur manquante]]-(6-Tableau2[[#This Row],[longueur]])</f>
        <v>-1.4111807796930229</v>
      </c>
    </row>
    <row r="1372" spans="2:14" x14ac:dyDescent="0.25">
      <c r="B1372" s="3" t="str">
        <f t="shared" si="42"/>
        <v>3</v>
      </c>
      <c r="C1372" s="4" t="str">
        <f>Test_Length_Start[[#This Row],[Column1]]</f>
        <v>3-Camera-0,15000000000000002</v>
      </c>
      <c r="D1372" s="3">
        <f t="shared" si="43"/>
        <v>1.5</v>
      </c>
      <c r="E1372" s="4">
        <f>_xlfn.NUMBERVALUE(Test_Length_Start[[#This Row],[Column2]])</f>
        <v>76.283951193436394</v>
      </c>
      <c r="F1372" s="4">
        <f>_xlfn.NUMBERVALUE(Test_Length_Start[[#This Row],[Column3]])</f>
        <v>3.8220195406733399</v>
      </c>
      <c r="G1372" s="4">
        <f>_xlfn.NUMBERVALUE(Test_Length_Start[[#This Row],[Column4]])</f>
        <v>0.188302063272653</v>
      </c>
      <c r="H1372" s="4">
        <f>_xlfn.NUMBERVALUE(Test_Length_Start[[#This Row],[Column5]])</f>
        <v>0.188347671959635</v>
      </c>
      <c r="I1372" s="4">
        <f>_xlfn.NUMBERVALUE(Test_Length_Start[[#This Row],[Column6]])</f>
        <v>0.14048168454021701</v>
      </c>
      <c r="J1372" s="4">
        <f>_xlfn.NUMBERVALUE(Test_Length_Start[[#This Row],[Column7]])</f>
        <v>0.146746219104505</v>
      </c>
      <c r="K1372" s="4">
        <f>_xlfn.NUMBERVALUE(Test_Length_Start[[#This Row],[Column12]])</f>
        <v>5.2397536719217896</v>
      </c>
      <c r="L1372" s="8">
        <f>_xlfn.NUMBERVALUE(Test_Length_Start[[#This Row],[Column10]])</f>
        <v>0.53547942348723798</v>
      </c>
      <c r="M1372" s="4">
        <f>_xlfn.NUMBERVALUE(Test_Length_Start[[#This Row],[Column11]])</f>
        <v>0.53561831791648395</v>
      </c>
      <c r="N1372" s="8">
        <f>Tableau2[[#This Row],[Longueur manquante]]-(6-Tableau2[[#This Row],[longueur]])</f>
        <v>-1.6423621414101761</v>
      </c>
    </row>
    <row r="1373" spans="2:14" x14ac:dyDescent="0.25">
      <c r="B1373" s="3" t="str">
        <f t="shared" si="42"/>
        <v>3</v>
      </c>
      <c r="C1373" s="4" t="str">
        <f>Test_Length_Start[[#This Row],[Column1]]</f>
        <v>3-Camera-0,15000000000000002</v>
      </c>
      <c r="D1373" s="3">
        <f t="shared" si="43"/>
        <v>1.5</v>
      </c>
      <c r="E1373" s="4">
        <f>_xlfn.NUMBERVALUE(Test_Length_Start[[#This Row],[Column2]])</f>
        <v>32.335467760584997</v>
      </c>
      <c r="F1373" s="4">
        <f>_xlfn.NUMBERVALUE(Test_Length_Start[[#This Row],[Column3]])</f>
        <v>4.3242683486096496</v>
      </c>
      <c r="G1373" s="4">
        <f>_xlfn.NUMBERVALUE(Test_Length_Start[[#This Row],[Column4]])</f>
        <v>0.211717253577584</v>
      </c>
      <c r="H1373" s="4">
        <f>_xlfn.NUMBERVALUE(Test_Length_Start[[#This Row],[Column5]])</f>
        <v>0.24782360343741</v>
      </c>
      <c r="I1373" s="4">
        <f>_xlfn.NUMBERVALUE(Test_Length_Start[[#This Row],[Column6]])</f>
        <v>0.172540784078966</v>
      </c>
      <c r="J1373" s="4">
        <f>_xlfn.NUMBERVALUE(Test_Length_Start[[#This Row],[Column7]])</f>
        <v>0.22507989502386899</v>
      </c>
      <c r="K1373" s="4">
        <f>_xlfn.NUMBERVALUE(Test_Length_Start[[#This Row],[Column12]])</f>
        <v>5.0914263720624104</v>
      </c>
      <c r="L1373" s="8">
        <f>_xlfn.NUMBERVALUE(Test_Length_Start[[#This Row],[Column10]])</f>
        <v>0.56059297159670696</v>
      </c>
      <c r="M1373" s="4">
        <f>_xlfn.NUMBERVALUE(Test_Length_Start[[#This Row],[Column11]])</f>
        <v>0.558524811003699</v>
      </c>
      <c r="N1373" s="8">
        <f>Tableau2[[#This Row],[Longueur manquante]]-(6-Tableau2[[#This Row],[longueur]])</f>
        <v>-1.1172068403866513</v>
      </c>
    </row>
    <row r="1374" spans="2:14" x14ac:dyDescent="0.25">
      <c r="B1374" s="3" t="str">
        <f t="shared" si="42"/>
        <v>3</v>
      </c>
      <c r="C1374" s="4" t="str">
        <f>Test_Length_Start[[#This Row],[Column1]]</f>
        <v>3-Camera-0,15000000000000002</v>
      </c>
      <c r="D1374" s="3">
        <f t="shared" si="43"/>
        <v>1.5</v>
      </c>
      <c r="E1374" s="4">
        <f>_xlfn.NUMBERVALUE(Test_Length_Start[[#This Row],[Column2]])</f>
        <v>55.336508687312502</v>
      </c>
      <c r="F1374" s="4">
        <f>_xlfn.NUMBERVALUE(Test_Length_Start[[#This Row],[Column3]])</f>
        <v>4.2486271080820801</v>
      </c>
      <c r="G1374" s="4">
        <f>_xlfn.NUMBERVALUE(Test_Length_Start[[#This Row],[Column4]])</f>
        <v>0.12169907067909</v>
      </c>
      <c r="H1374" s="4">
        <f>_xlfn.NUMBERVALUE(Test_Length_Start[[#This Row],[Column5]])</f>
        <v>0.17636206512430799</v>
      </c>
      <c r="I1374" s="4">
        <f>_xlfn.NUMBERVALUE(Test_Length_Start[[#This Row],[Column6]])</f>
        <v>9.6146190374701193E-2</v>
      </c>
      <c r="J1374" s="4">
        <f>_xlfn.NUMBERVALUE(Test_Length_Start[[#This Row],[Column7]])</f>
        <v>0.151297602428766</v>
      </c>
      <c r="K1374" s="4">
        <f>_xlfn.NUMBERVALUE(Test_Length_Start[[#This Row],[Column12]])</f>
        <v>5.2841937439516098</v>
      </c>
      <c r="L1374" s="8">
        <f>_xlfn.NUMBERVALUE(Test_Length_Start[[#This Row],[Column10]])</f>
        <v>0.350806450177364</v>
      </c>
      <c r="M1374" s="4">
        <f>_xlfn.NUMBERVALUE(Test_Length_Start[[#This Row],[Column11]])</f>
        <v>0.65848136933503798</v>
      </c>
      <c r="N1374" s="8">
        <f>Tableau2[[#This Row],[Longueur manquante]]-(6-Tableau2[[#This Row],[longueur]])</f>
        <v>-1.0928915225828819</v>
      </c>
    </row>
    <row r="1375" spans="2:14" x14ac:dyDescent="0.25">
      <c r="B1375" s="3" t="str">
        <f t="shared" si="42"/>
        <v>3</v>
      </c>
      <c r="C1375" s="4" t="str">
        <f>Test_Length_Start[[#This Row],[Column1]]</f>
        <v>3-Camera-0,15000000000000002</v>
      </c>
      <c r="D1375" s="3">
        <f t="shared" si="43"/>
        <v>1.5</v>
      </c>
      <c r="E1375" s="4">
        <f>_xlfn.NUMBERVALUE(Test_Length_Start[[#This Row],[Column2]])</f>
        <v>55.142942922256601</v>
      </c>
      <c r="F1375" s="4">
        <f>_xlfn.NUMBERVALUE(Test_Length_Start[[#This Row],[Column3]])</f>
        <v>4.0826489315706302</v>
      </c>
      <c r="G1375" s="4">
        <f>_xlfn.NUMBERVALUE(Test_Length_Start[[#This Row],[Column4]])</f>
        <v>0.16738543186473301</v>
      </c>
      <c r="H1375" s="4">
        <f>_xlfn.NUMBERVALUE(Test_Length_Start[[#This Row],[Column5]])</f>
        <v>0.19883634013474499</v>
      </c>
      <c r="I1375" s="4">
        <f>_xlfn.NUMBERVALUE(Test_Length_Start[[#This Row],[Column6]])</f>
        <v>0.12917220209733399</v>
      </c>
      <c r="J1375" s="4">
        <f>_xlfn.NUMBERVALUE(Test_Length_Start[[#This Row],[Column7]])</f>
        <v>0.14937694828095199</v>
      </c>
      <c r="K1375" s="4">
        <f>_xlfn.NUMBERVALUE(Test_Length_Start[[#This Row],[Column12]])</f>
        <v>5.4041400909190997</v>
      </c>
      <c r="L1375" s="8">
        <f>_xlfn.NUMBERVALUE(Test_Length_Start[[#This Row],[Column10]])</f>
        <v>0.57323306793844897</v>
      </c>
      <c r="M1375" s="4">
        <f>_xlfn.NUMBERVALUE(Test_Length_Start[[#This Row],[Column11]])</f>
        <v>0.76408376714214299</v>
      </c>
      <c r="N1375" s="8">
        <f>Tableau2[[#This Row],[Longueur manquante]]-(6-Tableau2[[#This Row],[longueur]])</f>
        <v>-1.1532673012872268</v>
      </c>
    </row>
    <row r="1376" spans="2:14" x14ac:dyDescent="0.25">
      <c r="B1376" s="3" t="str">
        <f t="shared" si="42"/>
        <v>3</v>
      </c>
      <c r="C1376" s="4" t="str">
        <f>Test_Length_Start[[#This Row],[Column1]]</f>
        <v>3-Camera-0,15000000000000002</v>
      </c>
      <c r="D1376" s="3">
        <f t="shared" si="43"/>
        <v>1.5</v>
      </c>
      <c r="E1376" s="4">
        <f>_xlfn.NUMBERVALUE(Test_Length_Start[[#This Row],[Column2]])</f>
        <v>31.867020546593299</v>
      </c>
      <c r="F1376" s="4">
        <f>_xlfn.NUMBERVALUE(Test_Length_Start[[#This Row],[Column3]])</f>
        <v>4.0683719881100702</v>
      </c>
      <c r="G1376" s="4">
        <f>_xlfn.NUMBERVALUE(Test_Length_Start[[#This Row],[Column4]])</f>
        <v>0.16751277987434801</v>
      </c>
      <c r="H1376" s="4">
        <f>_xlfn.NUMBERVALUE(Test_Length_Start[[#This Row],[Column5]])</f>
        <v>0.17284299259899</v>
      </c>
      <c r="I1376" s="4">
        <f>_xlfn.NUMBERVALUE(Test_Length_Start[[#This Row],[Column6]])</f>
        <v>0.141964340382843</v>
      </c>
      <c r="J1376" s="4">
        <f>_xlfn.NUMBERVALUE(Test_Length_Start[[#This Row],[Column7]])</f>
        <v>0.14595256166316101</v>
      </c>
      <c r="K1376" s="4">
        <f>_xlfn.NUMBERVALUE(Test_Length_Start[[#This Row],[Column12]])</f>
        <v>5.6872922679176501</v>
      </c>
      <c r="L1376" s="8">
        <f>_xlfn.NUMBERVALUE(Test_Length_Start[[#This Row],[Column10]])</f>
        <v>0.44021104318522902</v>
      </c>
      <c r="M1376" s="4">
        <f>_xlfn.NUMBERVALUE(Test_Length_Start[[#This Row],[Column11]])</f>
        <v>0.44035280540881599</v>
      </c>
      <c r="N1376" s="8">
        <f>Tableau2[[#This Row],[Longueur manquante]]-(6-Tableau2[[#This Row],[longueur]])</f>
        <v>-1.4912752064811139</v>
      </c>
    </row>
    <row r="1377" spans="2:14" x14ac:dyDescent="0.25">
      <c r="B1377" s="3" t="str">
        <f t="shared" si="42"/>
        <v>3</v>
      </c>
      <c r="C1377" s="4" t="str">
        <f>Test_Length_Start[[#This Row],[Column1]]</f>
        <v>3-Camera-0,15000000000000002</v>
      </c>
      <c r="D1377" s="3">
        <f t="shared" si="43"/>
        <v>1.5</v>
      </c>
      <c r="E1377" s="4">
        <f>_xlfn.NUMBERVALUE(Test_Length_Start[[#This Row],[Column2]])</f>
        <v>53.142301633445399</v>
      </c>
      <c r="F1377" s="4">
        <f>_xlfn.NUMBERVALUE(Test_Length_Start[[#This Row],[Column3]])</f>
        <v>3.7435070758642199</v>
      </c>
      <c r="G1377" s="4">
        <f>_xlfn.NUMBERVALUE(Test_Length_Start[[#This Row],[Column4]])</f>
        <v>9.7555748166523695E-2</v>
      </c>
      <c r="H1377" s="4">
        <f>_xlfn.NUMBERVALUE(Test_Length_Start[[#This Row],[Column5]])</f>
        <v>0.121163053095865</v>
      </c>
      <c r="I1377" s="4">
        <f>_xlfn.NUMBERVALUE(Test_Length_Start[[#This Row],[Column6]])</f>
        <v>9.1106618780473006E-2</v>
      </c>
      <c r="J1377" s="4">
        <f>_xlfn.NUMBERVALUE(Test_Length_Start[[#This Row],[Column7]])</f>
        <v>0.12205382781742199</v>
      </c>
      <c r="K1377" s="4">
        <f>_xlfn.NUMBERVALUE(Test_Length_Start[[#This Row],[Column12]])</f>
        <v>5.1720802721101702</v>
      </c>
      <c r="L1377" s="8">
        <f>_xlfn.NUMBERVALUE(Test_Length_Start[[#This Row],[Column10]])</f>
        <v>0.225202869630377</v>
      </c>
      <c r="M1377" s="4">
        <f>_xlfn.NUMBERVALUE(Test_Length_Start[[#This Row],[Column11]])</f>
        <v>0.32832649203887099</v>
      </c>
      <c r="N1377" s="8">
        <f>Tableau2[[#This Row],[Longueur manquante]]-(6-Tableau2[[#This Row],[longueur]])</f>
        <v>-1.928166432096909</v>
      </c>
    </row>
    <row r="1378" spans="2:14" x14ac:dyDescent="0.25">
      <c r="B1378" s="3" t="str">
        <f t="shared" si="42"/>
        <v>3</v>
      </c>
      <c r="C1378" s="4" t="str">
        <f>Test_Length_Start[[#This Row],[Column1]]</f>
        <v>3-Camera-0,15000000000000002</v>
      </c>
      <c r="D1378" s="3">
        <f t="shared" si="43"/>
        <v>1.5</v>
      </c>
      <c r="E1378" s="4">
        <f>_xlfn.NUMBERVALUE(Test_Length_Start[[#This Row],[Column2]])</f>
        <v>71.981868439539198</v>
      </c>
      <c r="F1378" s="4">
        <f>_xlfn.NUMBERVALUE(Test_Length_Start[[#This Row],[Column3]])</f>
        <v>4.0141875277680699</v>
      </c>
      <c r="G1378" s="4">
        <f>_xlfn.NUMBERVALUE(Test_Length_Start[[#This Row],[Column4]])</f>
        <v>0.104807204375677</v>
      </c>
      <c r="H1378" s="4">
        <f>_xlfn.NUMBERVALUE(Test_Length_Start[[#This Row],[Column5]])</f>
        <v>0.19205931670697701</v>
      </c>
      <c r="I1378" s="4">
        <f>_xlfn.NUMBERVALUE(Test_Length_Start[[#This Row],[Column6]])</f>
        <v>9.2039770830599194E-2</v>
      </c>
      <c r="J1378" s="4">
        <f>_xlfn.NUMBERVALUE(Test_Length_Start[[#This Row],[Column7]])</f>
        <v>0.13375332362336501</v>
      </c>
      <c r="K1378" s="4">
        <f>_xlfn.NUMBERVALUE(Test_Length_Start[[#This Row],[Column12]])</f>
        <v>5.2209533519344404</v>
      </c>
      <c r="L1378" s="8">
        <f>_xlfn.NUMBERVALUE(Test_Length_Start[[#This Row],[Column10]])</f>
        <v>0.42059539832276699</v>
      </c>
      <c r="M1378" s="4">
        <f>_xlfn.NUMBERVALUE(Test_Length_Start[[#This Row],[Column11]])</f>
        <v>0.73690621428121506</v>
      </c>
      <c r="N1378" s="8">
        <f>Tableau2[[#This Row],[Longueur manquante]]-(6-Tableau2[[#This Row],[longueur]])</f>
        <v>-1.2489062579507151</v>
      </c>
    </row>
    <row r="1379" spans="2:14" x14ac:dyDescent="0.25">
      <c r="B1379" s="3" t="str">
        <f t="shared" si="42"/>
        <v>3</v>
      </c>
      <c r="C1379" s="4" t="str">
        <f>Test_Length_Start[[#This Row],[Column1]]</f>
        <v>3-Camera-0,15000000000000002</v>
      </c>
      <c r="D1379" s="3">
        <f t="shared" si="43"/>
        <v>1.5</v>
      </c>
      <c r="E1379" s="4">
        <f>_xlfn.NUMBERVALUE(Test_Length_Start[[#This Row],[Column2]])</f>
        <v>50.005656688890497</v>
      </c>
      <c r="F1379" s="4">
        <f>_xlfn.NUMBERVALUE(Test_Length_Start[[#This Row],[Column3]])</f>
        <v>3.9221419691182899</v>
      </c>
      <c r="G1379" s="4">
        <f>_xlfn.NUMBERVALUE(Test_Length_Start[[#This Row],[Column4]])</f>
        <v>0.118659388964572</v>
      </c>
      <c r="H1379" s="4">
        <f>_xlfn.NUMBERVALUE(Test_Length_Start[[#This Row],[Column5]])</f>
        <v>0.14403326269917899</v>
      </c>
      <c r="I1379" s="4">
        <f>_xlfn.NUMBERVALUE(Test_Length_Start[[#This Row],[Column6]])</f>
        <v>9.1735039398971305E-2</v>
      </c>
      <c r="J1379" s="4">
        <f>_xlfn.NUMBERVALUE(Test_Length_Start[[#This Row],[Column7]])</f>
        <v>0.13076519285599</v>
      </c>
      <c r="K1379" s="4">
        <f>_xlfn.NUMBERVALUE(Test_Length_Start[[#This Row],[Column12]])</f>
        <v>5.4376747750211498</v>
      </c>
      <c r="L1379" s="8">
        <f>_xlfn.NUMBERVALUE(Test_Length_Start[[#This Row],[Column10]])</f>
        <v>0.390628390115769</v>
      </c>
      <c r="M1379" s="4">
        <f>_xlfn.NUMBERVALUE(Test_Length_Start[[#This Row],[Column11]])</f>
        <v>0.39075474921825998</v>
      </c>
      <c r="N1379" s="8">
        <f>Tableau2[[#This Row],[Longueur manquante]]-(6-Tableau2[[#This Row],[longueur]])</f>
        <v>-1.6871032816634501</v>
      </c>
    </row>
    <row r="1380" spans="2:14" x14ac:dyDescent="0.25">
      <c r="B1380" s="3" t="str">
        <f t="shared" si="42"/>
        <v>3</v>
      </c>
      <c r="C1380" s="4" t="str">
        <f>Test_Length_Start[[#This Row],[Column1]]</f>
        <v>3-Camera-0,15000000000000002</v>
      </c>
      <c r="D1380" s="3">
        <f t="shared" si="43"/>
        <v>1.5</v>
      </c>
      <c r="E1380" s="4">
        <f>_xlfn.NUMBERVALUE(Test_Length_Start[[#This Row],[Column2]])</f>
        <v>32.178434704365301</v>
      </c>
      <c r="F1380" s="4">
        <f>_xlfn.NUMBERVALUE(Test_Length_Start[[#This Row],[Column3]])</f>
        <v>4.2087484276981497</v>
      </c>
      <c r="G1380" s="4">
        <f>_xlfn.NUMBERVALUE(Test_Length_Start[[#This Row],[Column4]])</f>
        <v>0.16026802973536</v>
      </c>
      <c r="H1380" s="4">
        <f>_xlfn.NUMBERVALUE(Test_Length_Start[[#This Row],[Column5]])</f>
        <v>0.16317945127928701</v>
      </c>
      <c r="I1380" s="4">
        <f>_xlfn.NUMBERVALUE(Test_Length_Start[[#This Row],[Column6]])</f>
        <v>0.14838479292472101</v>
      </c>
      <c r="J1380" s="4">
        <f>_xlfn.NUMBERVALUE(Test_Length_Start[[#This Row],[Column7]])</f>
        <v>0.157192527878596</v>
      </c>
      <c r="K1380" s="4">
        <f>_xlfn.NUMBERVALUE(Test_Length_Start[[#This Row],[Column12]])</f>
        <v>5.6947406149702102</v>
      </c>
      <c r="L1380" s="8">
        <f>_xlfn.NUMBERVALUE(Test_Length_Start[[#This Row],[Column10]])</f>
        <v>0.42664882652695801</v>
      </c>
      <c r="M1380" s="4">
        <f>_xlfn.NUMBERVALUE(Test_Length_Start[[#This Row],[Column11]])</f>
        <v>0.42384963903214001</v>
      </c>
      <c r="N1380" s="8">
        <f>Tableau2[[#This Row],[Longueur manquante]]-(6-Tableau2[[#This Row],[longueur]])</f>
        <v>-1.3674019332697103</v>
      </c>
    </row>
    <row r="1381" spans="2:14" x14ac:dyDescent="0.25">
      <c r="B1381" s="3" t="str">
        <f t="shared" si="42"/>
        <v>3</v>
      </c>
      <c r="C1381" s="4" t="str">
        <f>Test_Length_Start[[#This Row],[Column1]]</f>
        <v>3-Camera-0,15000000000000002</v>
      </c>
      <c r="D1381" s="3">
        <f t="shared" si="43"/>
        <v>1.5</v>
      </c>
      <c r="E1381" s="4">
        <f>_xlfn.NUMBERVALUE(Test_Length_Start[[#This Row],[Column2]])</f>
        <v>39.136336629924102</v>
      </c>
      <c r="F1381" s="4">
        <f>_xlfn.NUMBERVALUE(Test_Length_Start[[#This Row],[Column3]])</f>
        <v>4.3598696452838697</v>
      </c>
      <c r="G1381" s="4">
        <f>_xlfn.NUMBERVALUE(Test_Length_Start[[#This Row],[Column4]])</f>
        <v>0.11945726324137899</v>
      </c>
      <c r="H1381" s="4">
        <f>_xlfn.NUMBERVALUE(Test_Length_Start[[#This Row],[Column5]])</f>
        <v>0.17371634957999699</v>
      </c>
      <c r="I1381" s="4">
        <f>_xlfn.NUMBERVALUE(Test_Length_Start[[#This Row],[Column6]])</f>
        <v>0.10963668075794999</v>
      </c>
      <c r="J1381" s="4">
        <f>_xlfn.NUMBERVALUE(Test_Length_Start[[#This Row],[Column7]])</f>
        <v>0.14619677702520301</v>
      </c>
      <c r="K1381" s="4">
        <f>_xlfn.NUMBERVALUE(Test_Length_Start[[#This Row],[Column12]])</f>
        <v>4.8602779459906698</v>
      </c>
      <c r="L1381" s="8">
        <f>_xlfn.NUMBERVALUE(Test_Length_Start[[#This Row],[Column10]])</f>
        <v>0.34833499668970203</v>
      </c>
      <c r="M1381" s="4">
        <f>_xlfn.NUMBERVALUE(Test_Length_Start[[#This Row],[Column11]])</f>
        <v>0.61705414578134599</v>
      </c>
      <c r="N1381" s="8">
        <f>Tableau2[[#This Row],[Longueur manquante]]-(6-Tableau2[[#This Row],[longueur]])</f>
        <v>-1.0230762089347842</v>
      </c>
    </row>
    <row r="1382" spans="2:14" x14ac:dyDescent="0.25">
      <c r="B1382" s="3" t="str">
        <f t="shared" si="42"/>
        <v>3</v>
      </c>
      <c r="C1382" s="4" t="str">
        <f>Test_Length_Start[[#This Row],[Column1]]</f>
        <v>3-Ground_Truth</v>
      </c>
      <c r="D1382" s="3">
        <f t="shared" si="43"/>
        <v>-2</v>
      </c>
      <c r="E1382" s="4">
        <f>_xlfn.NUMBERVALUE(Test_Length_Start[[#This Row],[Column2]])</f>
        <v>46.495851933083003</v>
      </c>
      <c r="F1382" s="4">
        <f>_xlfn.NUMBERVALUE(Test_Length_Start[[#This Row],[Column3]])</f>
        <v>3.6066816169347899</v>
      </c>
      <c r="G1382" s="4">
        <f>_xlfn.NUMBERVALUE(Test_Length_Start[[#This Row],[Column4]])</f>
        <v>3.6101109515396398E-2</v>
      </c>
      <c r="H1382" s="4">
        <f>_xlfn.NUMBERVALUE(Test_Length_Start[[#This Row],[Column5]])</f>
        <v>8.8507018933867004E-2</v>
      </c>
      <c r="I1382" s="4">
        <f>_xlfn.NUMBERVALUE(Test_Length_Start[[#This Row],[Column6]])</f>
        <v>2.20010234874632E-2</v>
      </c>
      <c r="J1382" s="4">
        <f>_xlfn.NUMBERVALUE(Test_Length_Start[[#This Row],[Column7]])</f>
        <v>7.3129666056379494E-2</v>
      </c>
      <c r="K1382" s="4">
        <f>_xlfn.NUMBERVALUE(Test_Length_Start[[#This Row],[Column12]])</f>
        <v>2.7451511319959501</v>
      </c>
      <c r="L1382" s="8">
        <f>_xlfn.NUMBERVALUE(Test_Length_Start[[#This Row],[Column10]])</f>
        <v>0.14314168439758901</v>
      </c>
      <c r="M1382" s="4">
        <f>_xlfn.NUMBERVALUE(Test_Length_Start[[#This Row],[Column11]])</f>
        <v>0.45759941514145802</v>
      </c>
      <c r="N1382" s="8">
        <f>Tableau2[[#This Row],[Longueur manquante]]-(6-Tableau2[[#This Row],[longueur]])</f>
        <v>-1.9357189679237521</v>
      </c>
    </row>
    <row r="1383" spans="2:14" x14ac:dyDescent="0.25">
      <c r="B1383" s="3" t="str">
        <f t="shared" si="42"/>
        <v>3</v>
      </c>
      <c r="C1383" s="4" t="str">
        <f>Test_Length_Start[[#This Row],[Column1]]</f>
        <v>3-Ground_Truth</v>
      </c>
      <c r="D1383" s="3">
        <f t="shared" si="43"/>
        <v>-2</v>
      </c>
      <c r="E1383" s="4">
        <f>_xlfn.NUMBERVALUE(Test_Length_Start[[#This Row],[Column2]])</f>
        <v>66.098123875770597</v>
      </c>
      <c r="F1383" s="4">
        <f>_xlfn.NUMBERVALUE(Test_Length_Start[[#This Row],[Column3]])</f>
        <v>3.8005556924531301</v>
      </c>
      <c r="G1383" s="4">
        <f>_xlfn.NUMBERVALUE(Test_Length_Start[[#This Row],[Column4]])</f>
        <v>2.10885383955383E-2</v>
      </c>
      <c r="H1383" s="4">
        <f>_xlfn.NUMBERVALUE(Test_Length_Start[[#This Row],[Column5]])</f>
        <v>7.8800725658066201E-2</v>
      </c>
      <c r="I1383" s="4">
        <f>_xlfn.NUMBERVALUE(Test_Length_Start[[#This Row],[Column6]])</f>
        <v>1.50480071909408E-2</v>
      </c>
      <c r="J1383" s="4">
        <f>_xlfn.NUMBERVALUE(Test_Length_Start[[#This Row],[Column7]])</f>
        <v>5.6244594139099199E-2</v>
      </c>
      <c r="K1383" s="4">
        <f>_xlfn.NUMBERVALUE(Test_Length_Start[[#This Row],[Column12]])</f>
        <v>2.72513997403439</v>
      </c>
      <c r="L1383" s="8">
        <f>_xlfn.NUMBERVALUE(Test_Length_Start[[#This Row],[Column10]])</f>
        <v>9.0711031628707597E-2</v>
      </c>
      <c r="M1383" s="4">
        <f>_xlfn.NUMBERVALUE(Test_Length_Start[[#This Row],[Column11]])</f>
        <v>0.49154613899148097</v>
      </c>
      <c r="N1383" s="8">
        <f>Tableau2[[#This Row],[Longueur manquante]]-(6-Tableau2[[#This Row],[longueur]])</f>
        <v>-1.7078981685553889</v>
      </c>
    </row>
    <row r="1384" spans="2:14" x14ac:dyDescent="0.25">
      <c r="B1384" s="3" t="str">
        <f t="shared" si="42"/>
        <v>3</v>
      </c>
      <c r="C1384" s="4" t="str">
        <f>Test_Length_Start[[#This Row],[Column1]]</f>
        <v>3-Ground_Truth</v>
      </c>
      <c r="D1384" s="3">
        <f t="shared" si="43"/>
        <v>-2</v>
      </c>
      <c r="E1384" s="4">
        <f>_xlfn.NUMBERVALUE(Test_Length_Start[[#This Row],[Column2]])</f>
        <v>73.589145383334497</v>
      </c>
      <c r="F1384" s="4">
        <f>_xlfn.NUMBERVALUE(Test_Length_Start[[#This Row],[Column3]])</f>
        <v>3.6170751948203699</v>
      </c>
      <c r="G1384" s="4">
        <f>_xlfn.NUMBERVALUE(Test_Length_Start[[#This Row],[Column4]])</f>
        <v>5.9192168731695902E-2</v>
      </c>
      <c r="H1384" s="4">
        <f>_xlfn.NUMBERVALUE(Test_Length_Start[[#This Row],[Column5]])</f>
        <v>9.7118966835980397E-2</v>
      </c>
      <c r="I1384" s="4">
        <f>_xlfn.NUMBERVALUE(Test_Length_Start[[#This Row],[Column6]])</f>
        <v>4.8020277341921998E-2</v>
      </c>
      <c r="J1384" s="4">
        <f>_xlfn.NUMBERVALUE(Test_Length_Start[[#This Row],[Column7]])</f>
        <v>8.6382807530307804E-2</v>
      </c>
      <c r="K1384" s="4">
        <f>_xlfn.NUMBERVALUE(Test_Length_Start[[#This Row],[Column12]])</f>
        <v>3.1615738760447099</v>
      </c>
      <c r="L1384" s="8">
        <f>_xlfn.NUMBERVALUE(Test_Length_Start[[#This Row],[Column10]])</f>
        <v>0.172927893054724</v>
      </c>
      <c r="M1384" s="4">
        <f>_xlfn.NUMBERVALUE(Test_Length_Start[[#This Row],[Column11]])</f>
        <v>0.44512474896572501</v>
      </c>
      <c r="N1384" s="8">
        <f>Tableau2[[#This Row],[Longueur manquante]]-(6-Tableau2[[#This Row],[longueur]])</f>
        <v>-1.9378000562139051</v>
      </c>
    </row>
    <row r="1385" spans="2:14" x14ac:dyDescent="0.25">
      <c r="B1385" s="3" t="str">
        <f t="shared" si="42"/>
        <v>3</v>
      </c>
      <c r="C1385" s="4" t="str">
        <f>Test_Length_Start[[#This Row],[Column1]]</f>
        <v>3-Ground_Truth</v>
      </c>
      <c r="D1385" s="3">
        <f t="shared" si="43"/>
        <v>-2</v>
      </c>
      <c r="E1385" s="4">
        <f>_xlfn.NUMBERVALUE(Test_Length_Start[[#This Row],[Column2]])</f>
        <v>55.862529783023398</v>
      </c>
      <c r="F1385" s="4">
        <f>_xlfn.NUMBERVALUE(Test_Length_Start[[#This Row],[Column3]])</f>
        <v>3.7753408654925602</v>
      </c>
      <c r="G1385" s="4">
        <f>_xlfn.NUMBERVALUE(Test_Length_Start[[#This Row],[Column4]])</f>
        <v>1.5085621432154901E-2</v>
      </c>
      <c r="H1385" s="4">
        <f>_xlfn.NUMBERVALUE(Test_Length_Start[[#This Row],[Column5]])</f>
        <v>7.8848395640949101E-2</v>
      </c>
      <c r="I1385" s="4">
        <f>_xlfn.NUMBERVALUE(Test_Length_Start[[#This Row],[Column6]])</f>
        <v>1.2136240252743199E-2</v>
      </c>
      <c r="J1385" s="4">
        <f>_xlfn.NUMBERVALUE(Test_Length_Start[[#This Row],[Column7]])</f>
        <v>5.3171718917374801E-2</v>
      </c>
      <c r="K1385" s="4">
        <f>_xlfn.NUMBERVALUE(Test_Length_Start[[#This Row],[Column12]])</f>
        <v>3.19897328095976</v>
      </c>
      <c r="L1385" s="8">
        <f>_xlfn.NUMBERVALUE(Test_Length_Start[[#This Row],[Column10]])</f>
        <v>5.03225176053754E-2</v>
      </c>
      <c r="M1385" s="4">
        <f>_xlfn.NUMBERVALUE(Test_Length_Start[[#This Row],[Column11]])</f>
        <v>0.477547316444629</v>
      </c>
      <c r="N1385" s="8">
        <f>Tableau2[[#This Row],[Longueur manquante]]-(6-Tableau2[[#This Row],[longueur]])</f>
        <v>-1.7471118180628107</v>
      </c>
    </row>
    <row r="1386" spans="2:14" x14ac:dyDescent="0.25">
      <c r="B1386" s="3" t="str">
        <f t="shared" si="42"/>
        <v>3</v>
      </c>
      <c r="C1386" s="4" t="str">
        <f>Test_Length_Start[[#This Row],[Column1]]</f>
        <v>3-Ground_Truth</v>
      </c>
      <c r="D1386" s="3">
        <f t="shared" si="43"/>
        <v>-2</v>
      </c>
      <c r="E1386" s="4">
        <f>_xlfn.NUMBERVALUE(Test_Length_Start[[#This Row],[Column2]])</f>
        <v>48.8458903410151</v>
      </c>
      <c r="F1386" s="4">
        <f>_xlfn.NUMBERVALUE(Test_Length_Start[[#This Row],[Column3]])</f>
        <v>4.0255637423065904</v>
      </c>
      <c r="G1386" s="4">
        <f>_xlfn.NUMBERVALUE(Test_Length_Start[[#This Row],[Column4]])</f>
        <v>4.7356196181772198E-2</v>
      </c>
      <c r="H1386" s="4">
        <f>_xlfn.NUMBERVALUE(Test_Length_Start[[#This Row],[Column5]])</f>
        <v>0.110912145371559</v>
      </c>
      <c r="I1386" s="4">
        <f>_xlfn.NUMBERVALUE(Test_Length_Start[[#This Row],[Column6]])</f>
        <v>2.4565236897994901E-2</v>
      </c>
      <c r="J1386" s="4">
        <f>_xlfn.NUMBERVALUE(Test_Length_Start[[#This Row],[Column7]])</f>
        <v>8.1735892501068302E-2</v>
      </c>
      <c r="K1386" s="4">
        <f>_xlfn.NUMBERVALUE(Test_Length_Start[[#This Row],[Column12]])</f>
        <v>2.8567354340339</v>
      </c>
      <c r="L1386" s="8">
        <f>_xlfn.NUMBERVALUE(Test_Length_Start[[#This Row],[Column10]])</f>
        <v>0.35083010023257999</v>
      </c>
      <c r="M1386" s="4">
        <f>_xlfn.NUMBERVALUE(Test_Length_Start[[#This Row],[Column11]])</f>
        <v>0.65632393490623797</v>
      </c>
      <c r="N1386" s="8">
        <f>Tableau2[[#This Row],[Longueur manquante]]-(6-Tableau2[[#This Row],[longueur]])</f>
        <v>-1.3181123227871716</v>
      </c>
    </row>
    <row r="1387" spans="2:14" x14ac:dyDescent="0.25">
      <c r="B1387" s="3" t="str">
        <f t="shared" si="42"/>
        <v>3</v>
      </c>
      <c r="C1387" s="4" t="str">
        <f>Test_Length_Start[[#This Row],[Column1]]</f>
        <v>3-Ground_Truth</v>
      </c>
      <c r="D1387" s="3">
        <f t="shared" si="43"/>
        <v>-2</v>
      </c>
      <c r="E1387" s="4">
        <f>_xlfn.NUMBERVALUE(Test_Length_Start[[#This Row],[Column2]])</f>
        <v>67.240264057356598</v>
      </c>
      <c r="F1387" s="4">
        <f>_xlfn.NUMBERVALUE(Test_Length_Start[[#This Row],[Column3]])</f>
        <v>3.68978970002243</v>
      </c>
      <c r="G1387" s="4">
        <f>_xlfn.NUMBERVALUE(Test_Length_Start[[#This Row],[Column4]])</f>
        <v>1.78578803527587E-2</v>
      </c>
      <c r="H1387" s="4">
        <f>_xlfn.NUMBERVALUE(Test_Length_Start[[#This Row],[Column5]])</f>
        <v>8.5636830816995593E-2</v>
      </c>
      <c r="I1387" s="4">
        <f>_xlfn.NUMBERVALUE(Test_Length_Start[[#This Row],[Column6]])</f>
        <v>1.5595763843737301E-2</v>
      </c>
      <c r="J1387" s="4">
        <f>_xlfn.NUMBERVALUE(Test_Length_Start[[#This Row],[Column7]])</f>
        <v>5.5486326909698402E-2</v>
      </c>
      <c r="K1387" s="4">
        <f>_xlfn.NUMBERVALUE(Test_Length_Start[[#This Row],[Column12]])</f>
        <v>3.2194337690016201</v>
      </c>
      <c r="L1387" s="8">
        <f>_xlfn.NUMBERVALUE(Test_Length_Start[[#This Row],[Column10]])</f>
        <v>5.3388942288840897E-2</v>
      </c>
      <c r="M1387" s="4">
        <f>_xlfn.NUMBERVALUE(Test_Length_Start[[#This Row],[Column11]])</f>
        <v>0.47055927220765498</v>
      </c>
      <c r="N1387" s="8">
        <f>Tableau2[[#This Row],[Longueur manquante]]-(6-Tableau2[[#This Row],[longueur]])</f>
        <v>-1.839651027769915</v>
      </c>
    </row>
    <row r="1388" spans="2:14" x14ac:dyDescent="0.25">
      <c r="B1388" s="3" t="str">
        <f t="shared" si="42"/>
        <v>3</v>
      </c>
      <c r="C1388" s="4" t="str">
        <f>Test_Length_Start[[#This Row],[Column1]]</f>
        <v>3-Ground_Truth</v>
      </c>
      <c r="D1388" s="3">
        <f t="shared" si="43"/>
        <v>-2</v>
      </c>
      <c r="E1388" s="4">
        <f>_xlfn.NUMBERVALUE(Test_Length_Start[[#This Row],[Column2]])</f>
        <v>81.608532564386493</v>
      </c>
      <c r="F1388" s="4">
        <f>_xlfn.NUMBERVALUE(Test_Length_Start[[#This Row],[Column3]])</f>
        <v>3.7399301562591099</v>
      </c>
      <c r="G1388" s="4">
        <f>_xlfn.NUMBERVALUE(Test_Length_Start[[#This Row],[Column4]])</f>
        <v>5.4516923461515703E-2</v>
      </c>
      <c r="H1388" s="4">
        <f>_xlfn.NUMBERVALUE(Test_Length_Start[[#This Row],[Column5]])</f>
        <v>9.8417491147382796E-2</v>
      </c>
      <c r="I1388" s="4">
        <f>_xlfn.NUMBERVALUE(Test_Length_Start[[#This Row],[Column6]])</f>
        <v>2.1958861228729101E-2</v>
      </c>
      <c r="J1388" s="4">
        <f>_xlfn.NUMBERVALUE(Test_Length_Start[[#This Row],[Column7]])</f>
        <v>8.1649913501784993E-2</v>
      </c>
      <c r="K1388" s="4">
        <f>_xlfn.NUMBERVALUE(Test_Length_Start[[#This Row],[Column12]])</f>
        <v>2.7000101349549301</v>
      </c>
      <c r="L1388" s="8">
        <f>_xlfn.NUMBERVALUE(Test_Length_Start[[#This Row],[Column10]])</f>
        <v>0.23501529663923201</v>
      </c>
      <c r="M1388" s="4">
        <f>_xlfn.NUMBERVALUE(Test_Length_Start[[#This Row],[Column11]])</f>
        <v>0.46073901639532799</v>
      </c>
      <c r="N1388" s="8">
        <f>Tableau2[[#This Row],[Longueur manquante]]-(6-Tableau2[[#This Row],[longueur]])</f>
        <v>-1.7993308273455622</v>
      </c>
    </row>
    <row r="1389" spans="2:14" x14ac:dyDescent="0.25">
      <c r="B1389" s="3" t="str">
        <f t="shared" si="42"/>
        <v>3</v>
      </c>
      <c r="C1389" s="4" t="str">
        <f>Test_Length_Start[[#This Row],[Column1]]</f>
        <v>3-Ground_Truth</v>
      </c>
      <c r="D1389" s="3">
        <f t="shared" si="43"/>
        <v>-2</v>
      </c>
      <c r="E1389" s="4">
        <f>_xlfn.NUMBERVALUE(Test_Length_Start[[#This Row],[Column2]])</f>
        <v>58.351010153499701</v>
      </c>
      <c r="F1389" s="4">
        <f>_xlfn.NUMBERVALUE(Test_Length_Start[[#This Row],[Column3]])</f>
        <v>3.8885668013090702</v>
      </c>
      <c r="G1389" s="4">
        <f>_xlfn.NUMBERVALUE(Test_Length_Start[[#This Row],[Column4]])</f>
        <v>1.5338627749292601E-2</v>
      </c>
      <c r="H1389" s="4">
        <f>_xlfn.NUMBERVALUE(Test_Length_Start[[#This Row],[Column5]])</f>
        <v>7.3910998449381093E-2</v>
      </c>
      <c r="I1389" s="4">
        <f>_xlfn.NUMBERVALUE(Test_Length_Start[[#This Row],[Column6]])</f>
        <v>8.8166863325569791E-3</v>
      </c>
      <c r="J1389" s="4">
        <f>_xlfn.NUMBERVALUE(Test_Length_Start[[#This Row],[Column7]])</f>
        <v>5.1879088175803202E-2</v>
      </c>
      <c r="K1389" s="4">
        <f>_xlfn.NUMBERVALUE(Test_Length_Start[[#This Row],[Column12]])</f>
        <v>3.3294710820773599</v>
      </c>
      <c r="L1389" s="8">
        <f>_xlfn.NUMBERVALUE(Test_Length_Start[[#This Row],[Column10]])</f>
        <v>6.1354790781735502E-2</v>
      </c>
      <c r="M1389" s="4">
        <f>_xlfn.NUMBERVALUE(Test_Length_Start[[#This Row],[Column11]])</f>
        <v>0.49795975376310703</v>
      </c>
      <c r="N1389" s="8">
        <f>Tableau2[[#This Row],[Longueur manquante]]-(6-Tableau2[[#This Row],[longueur]])</f>
        <v>-1.6134734449278227</v>
      </c>
    </row>
    <row r="1390" spans="2:14" x14ac:dyDescent="0.25">
      <c r="B1390" s="3" t="str">
        <f t="shared" si="42"/>
        <v>3</v>
      </c>
      <c r="C1390" s="4" t="str">
        <f>Test_Length_Start[[#This Row],[Column1]]</f>
        <v>3-Ground_Truth</v>
      </c>
      <c r="D1390" s="3">
        <f t="shared" si="43"/>
        <v>-2</v>
      </c>
      <c r="E1390" s="4">
        <f>_xlfn.NUMBERVALUE(Test_Length_Start[[#This Row],[Column2]])</f>
        <v>57.716834113852101</v>
      </c>
      <c r="F1390" s="4">
        <f>_xlfn.NUMBERVALUE(Test_Length_Start[[#This Row],[Column3]])</f>
        <v>3.8993428344382899</v>
      </c>
      <c r="G1390" s="4">
        <f>_xlfn.NUMBERVALUE(Test_Length_Start[[#This Row],[Column4]])</f>
        <v>1.8750102612034199E-2</v>
      </c>
      <c r="H1390" s="4">
        <f>_xlfn.NUMBERVALUE(Test_Length_Start[[#This Row],[Column5]])</f>
        <v>7.3870063978194594E-2</v>
      </c>
      <c r="I1390" s="4">
        <f>_xlfn.NUMBERVALUE(Test_Length_Start[[#This Row],[Column6]])</f>
        <v>1.1126904414304599E-2</v>
      </c>
      <c r="J1390" s="4">
        <f>_xlfn.NUMBERVALUE(Test_Length_Start[[#This Row],[Column7]])</f>
        <v>5.3080028551457499E-2</v>
      </c>
      <c r="K1390" s="4">
        <f>_xlfn.NUMBERVALUE(Test_Length_Start[[#This Row],[Column12]])</f>
        <v>2.6681424960261202</v>
      </c>
      <c r="L1390" s="8">
        <f>_xlfn.NUMBERVALUE(Test_Length_Start[[#This Row],[Column10]])</f>
        <v>7.2728261659094295E-2</v>
      </c>
      <c r="M1390" s="4">
        <f>_xlfn.NUMBERVALUE(Test_Length_Start[[#This Row],[Column11]])</f>
        <v>0.48649595101765902</v>
      </c>
      <c r="N1390" s="8">
        <f>Tableau2[[#This Row],[Longueur manquante]]-(6-Tableau2[[#This Row],[longueur]])</f>
        <v>-1.6141612145440511</v>
      </c>
    </row>
    <row r="1391" spans="2:14" x14ac:dyDescent="0.25">
      <c r="B1391" s="3" t="str">
        <f t="shared" si="42"/>
        <v>3</v>
      </c>
      <c r="C1391" s="4" t="str">
        <f>Test_Length_Start[[#This Row],[Column1]]</f>
        <v>3-Ground_Truth</v>
      </c>
      <c r="D1391" s="3">
        <f t="shared" si="43"/>
        <v>-2</v>
      </c>
      <c r="E1391" s="4">
        <f>_xlfn.NUMBERVALUE(Test_Length_Start[[#This Row],[Column2]])</f>
        <v>59.808167948329299</v>
      </c>
      <c r="F1391" s="4">
        <f>_xlfn.NUMBERVALUE(Test_Length_Start[[#This Row],[Column3]])</f>
        <v>3.7808733996022998</v>
      </c>
      <c r="G1391" s="4">
        <f>_xlfn.NUMBERVALUE(Test_Length_Start[[#This Row],[Column4]])</f>
        <v>2.48281520691787E-2</v>
      </c>
      <c r="H1391" s="4">
        <f>_xlfn.NUMBERVALUE(Test_Length_Start[[#This Row],[Column5]])</f>
        <v>8.2570506172113006E-2</v>
      </c>
      <c r="I1391" s="4">
        <f>_xlfn.NUMBERVALUE(Test_Length_Start[[#This Row],[Column6]])</f>
        <v>1.7738757127249E-2</v>
      </c>
      <c r="J1391" s="4">
        <f>_xlfn.NUMBERVALUE(Test_Length_Start[[#This Row],[Column7]])</f>
        <v>6.0572286162887602E-2</v>
      </c>
      <c r="K1391" s="4">
        <f>_xlfn.NUMBERVALUE(Test_Length_Start[[#This Row],[Column12]])</f>
        <v>2.8479505040449999</v>
      </c>
      <c r="L1391" s="8">
        <f>_xlfn.NUMBERVALUE(Test_Length_Start[[#This Row],[Column10]])</f>
        <v>8.2593104385434699E-2</v>
      </c>
      <c r="M1391" s="4">
        <f>_xlfn.NUMBERVALUE(Test_Length_Start[[#This Row],[Column11]])</f>
        <v>0.49445656544177602</v>
      </c>
      <c r="N1391" s="8">
        <f>Tableau2[[#This Row],[Longueur manquante]]-(6-Tableau2[[#This Row],[longueur]])</f>
        <v>-1.7246700349559241</v>
      </c>
    </row>
    <row r="1392" spans="2:14" x14ac:dyDescent="0.25">
      <c r="B1392" s="3" t="str">
        <f t="shared" si="42"/>
        <v>3</v>
      </c>
      <c r="C1392" s="4" t="str">
        <f>Test_Length_Start[[#This Row],[Column1]]</f>
        <v>3-Ground_Truth</v>
      </c>
      <c r="D1392" s="3">
        <f t="shared" si="43"/>
        <v>-2</v>
      </c>
      <c r="E1392" s="4">
        <f>_xlfn.NUMBERVALUE(Test_Length_Start[[#This Row],[Column2]])</f>
        <v>51.674129077062503</v>
      </c>
      <c r="F1392" s="4">
        <f>_xlfn.NUMBERVALUE(Test_Length_Start[[#This Row],[Column3]])</f>
        <v>3.8555200517228898</v>
      </c>
      <c r="G1392" s="4">
        <f>_xlfn.NUMBERVALUE(Test_Length_Start[[#This Row],[Column4]])</f>
        <v>1.9887969271473099E-2</v>
      </c>
      <c r="H1392" s="4">
        <f>_xlfn.NUMBERVALUE(Test_Length_Start[[#This Row],[Column5]])</f>
        <v>7.7788179959791898E-2</v>
      </c>
      <c r="I1392" s="4">
        <f>_xlfn.NUMBERVALUE(Test_Length_Start[[#This Row],[Column6]])</f>
        <v>1.4596068263716301E-2</v>
      </c>
      <c r="J1392" s="4">
        <f>_xlfn.NUMBERVALUE(Test_Length_Start[[#This Row],[Column7]])</f>
        <v>5.4641121552546197E-2</v>
      </c>
      <c r="K1392" s="4">
        <f>_xlfn.NUMBERVALUE(Test_Length_Start[[#This Row],[Column12]])</f>
        <v>2.5758316959254399</v>
      </c>
      <c r="L1392" s="8">
        <f>_xlfn.NUMBERVALUE(Test_Length_Start[[#This Row],[Column10]])</f>
        <v>7.6469690520966499E-2</v>
      </c>
      <c r="M1392" s="4">
        <f>_xlfn.NUMBERVALUE(Test_Length_Start[[#This Row],[Column11]])</f>
        <v>0.483045315898811</v>
      </c>
      <c r="N1392" s="8">
        <f>Tableau2[[#This Row],[Longueur manquante]]-(6-Tableau2[[#This Row],[longueur]])</f>
        <v>-1.6614346323782991</v>
      </c>
    </row>
    <row r="1393" spans="2:14" x14ac:dyDescent="0.25">
      <c r="B1393" s="3" t="str">
        <f t="shared" si="42"/>
        <v>3</v>
      </c>
      <c r="C1393" s="4" t="str">
        <f>Test_Length_Start[[#This Row],[Column1]]</f>
        <v>3-Ground_Truth</v>
      </c>
      <c r="D1393" s="3">
        <f t="shared" si="43"/>
        <v>-2</v>
      </c>
      <c r="E1393" s="4">
        <f>_xlfn.NUMBERVALUE(Test_Length_Start[[#This Row],[Column2]])</f>
        <v>70.265254948748606</v>
      </c>
      <c r="F1393" s="4">
        <f>_xlfn.NUMBERVALUE(Test_Length_Start[[#This Row],[Column3]])</f>
        <v>3.7803645373288801</v>
      </c>
      <c r="G1393" s="4">
        <f>_xlfn.NUMBERVALUE(Test_Length_Start[[#This Row],[Column4]])</f>
        <v>3.30780697061712E-2</v>
      </c>
      <c r="H1393" s="4">
        <f>_xlfn.NUMBERVALUE(Test_Length_Start[[#This Row],[Column5]])</f>
        <v>8.55704521766983E-2</v>
      </c>
      <c r="I1393" s="4">
        <f>_xlfn.NUMBERVALUE(Test_Length_Start[[#This Row],[Column6]])</f>
        <v>1.1288273290528599E-2</v>
      </c>
      <c r="J1393" s="4">
        <f>_xlfn.NUMBERVALUE(Test_Length_Start[[#This Row],[Column7]])</f>
        <v>6.8189004933497194E-2</v>
      </c>
      <c r="K1393" s="4">
        <f>_xlfn.NUMBERVALUE(Test_Length_Start[[#This Row],[Column12]])</f>
        <v>2.9252726089907801</v>
      </c>
      <c r="L1393" s="8">
        <f>_xlfn.NUMBERVALUE(Test_Length_Start[[#This Row],[Column10]])</f>
        <v>0.18480132181131301</v>
      </c>
      <c r="M1393" s="4">
        <f>_xlfn.NUMBERVALUE(Test_Length_Start[[#This Row],[Column11]])</f>
        <v>0.50107512335798998</v>
      </c>
      <c r="N1393" s="8">
        <f>Tableau2[[#This Row],[Longueur manquante]]-(6-Tableau2[[#This Row],[longueur]])</f>
        <v>-1.7185603393131299</v>
      </c>
    </row>
    <row r="1394" spans="2:14" x14ac:dyDescent="0.25">
      <c r="B1394" s="3" t="str">
        <f t="shared" si="42"/>
        <v>3</v>
      </c>
      <c r="C1394" s="4" t="str">
        <f>Test_Length_Start[[#This Row],[Column1]]</f>
        <v>3-Ground_Truth</v>
      </c>
      <c r="D1394" s="3">
        <f t="shared" si="43"/>
        <v>-2</v>
      </c>
      <c r="E1394" s="4">
        <f>_xlfn.NUMBERVALUE(Test_Length_Start[[#This Row],[Column2]])</f>
        <v>30.657215419262702</v>
      </c>
      <c r="F1394" s="4">
        <f>_xlfn.NUMBERVALUE(Test_Length_Start[[#This Row],[Column3]])</f>
        <v>3.7825888979431102</v>
      </c>
      <c r="G1394" s="4">
        <f>_xlfn.NUMBERVALUE(Test_Length_Start[[#This Row],[Column4]])</f>
        <v>9.6868148308904306E-2</v>
      </c>
      <c r="H1394" s="4">
        <f>_xlfn.NUMBERVALUE(Test_Length_Start[[#This Row],[Column5]])</f>
        <v>0.13493680933244701</v>
      </c>
      <c r="I1394" s="4">
        <f>_xlfn.NUMBERVALUE(Test_Length_Start[[#This Row],[Column6]])</f>
        <v>3.4643067480195501E-2</v>
      </c>
      <c r="J1394" s="4">
        <f>_xlfn.NUMBERVALUE(Test_Length_Start[[#This Row],[Column7]])</f>
        <v>0.109287238296189</v>
      </c>
      <c r="K1394" s="4">
        <f>_xlfn.NUMBERVALUE(Test_Length_Start[[#This Row],[Column12]])</f>
        <v>3.30779844301287</v>
      </c>
      <c r="L1394" s="8">
        <f>_xlfn.NUMBERVALUE(Test_Length_Start[[#This Row],[Column10]])</f>
        <v>0.45235692977149899</v>
      </c>
      <c r="M1394" s="4">
        <f>_xlfn.NUMBERVALUE(Test_Length_Start[[#This Row],[Column11]])</f>
        <v>0.465768323917993</v>
      </c>
      <c r="N1394" s="8">
        <f>Tableau2[[#This Row],[Longueur manquante]]-(6-Tableau2[[#This Row],[longueur]])</f>
        <v>-1.7516427781388968</v>
      </c>
    </row>
    <row r="1395" spans="2:14" x14ac:dyDescent="0.25">
      <c r="B1395" s="3" t="str">
        <f t="shared" si="42"/>
        <v>3</v>
      </c>
      <c r="C1395" s="4" t="str">
        <f>Test_Length_Start[[#This Row],[Column1]]</f>
        <v>3-Ground_Truth</v>
      </c>
      <c r="D1395" s="3">
        <f t="shared" si="43"/>
        <v>-2</v>
      </c>
      <c r="E1395" s="4">
        <f>_xlfn.NUMBERVALUE(Test_Length_Start[[#This Row],[Column2]])</f>
        <v>87.818987958834299</v>
      </c>
      <c r="F1395" s="4">
        <f>_xlfn.NUMBERVALUE(Test_Length_Start[[#This Row],[Column3]])</f>
        <v>3.6021252504451899</v>
      </c>
      <c r="G1395" s="4">
        <f>_xlfn.NUMBERVALUE(Test_Length_Start[[#This Row],[Column4]])</f>
        <v>4.1297586367268803E-2</v>
      </c>
      <c r="H1395" s="4">
        <f>_xlfn.NUMBERVALUE(Test_Length_Start[[#This Row],[Column5]])</f>
        <v>0.10014424330614501</v>
      </c>
      <c r="I1395" s="4">
        <f>_xlfn.NUMBERVALUE(Test_Length_Start[[#This Row],[Column6]])</f>
        <v>2.6459790901843899E-2</v>
      </c>
      <c r="J1395" s="4">
        <f>_xlfn.NUMBERVALUE(Test_Length_Start[[#This Row],[Column7]])</f>
        <v>7.5027193552526503E-2</v>
      </c>
      <c r="K1395" s="4">
        <f>_xlfn.NUMBERVALUE(Test_Length_Start[[#This Row],[Column12]])</f>
        <v>3.07827429496683</v>
      </c>
      <c r="L1395" s="8">
        <f>_xlfn.NUMBERVALUE(Test_Length_Start[[#This Row],[Column10]])</f>
        <v>0.161373785640681</v>
      </c>
      <c r="M1395" s="4">
        <f>_xlfn.NUMBERVALUE(Test_Length_Start[[#This Row],[Column11]])</f>
        <v>0.45272400769545701</v>
      </c>
      <c r="N1395" s="8">
        <f>Tableau2[[#This Row],[Longueur manquante]]-(6-Tableau2[[#This Row],[longueur]])</f>
        <v>-1.945150741859353</v>
      </c>
    </row>
    <row r="1396" spans="2:14" x14ac:dyDescent="0.25">
      <c r="B1396" s="3" t="str">
        <f t="shared" si="42"/>
        <v>3</v>
      </c>
      <c r="C1396" s="4" t="str">
        <f>Test_Length_Start[[#This Row],[Column1]]</f>
        <v>3-Ground_Truth</v>
      </c>
      <c r="D1396" s="3">
        <f t="shared" si="43"/>
        <v>-2</v>
      </c>
      <c r="E1396" s="4">
        <f>_xlfn.NUMBERVALUE(Test_Length_Start[[#This Row],[Column2]])</f>
        <v>43.9621310355055</v>
      </c>
      <c r="F1396" s="4">
        <f>_xlfn.NUMBERVALUE(Test_Length_Start[[#This Row],[Column3]])</f>
        <v>3.8204380774476299</v>
      </c>
      <c r="G1396" s="4">
        <f>_xlfn.NUMBERVALUE(Test_Length_Start[[#This Row],[Column4]])</f>
        <v>7.6709871460202098E-2</v>
      </c>
      <c r="H1396" s="4">
        <f>_xlfn.NUMBERVALUE(Test_Length_Start[[#This Row],[Column5]])</f>
        <v>0.11572950881239601</v>
      </c>
      <c r="I1396" s="4">
        <f>_xlfn.NUMBERVALUE(Test_Length_Start[[#This Row],[Column6]])</f>
        <v>2.8558030222063099E-2</v>
      </c>
      <c r="J1396" s="4">
        <f>_xlfn.NUMBERVALUE(Test_Length_Start[[#This Row],[Column7]])</f>
        <v>9.3901375361440304E-2</v>
      </c>
      <c r="K1396" s="4">
        <f>_xlfn.NUMBERVALUE(Test_Length_Start[[#This Row],[Column12]])</f>
        <v>3.2788740110117902</v>
      </c>
      <c r="L1396" s="8">
        <f>_xlfn.NUMBERVALUE(Test_Length_Start[[#This Row],[Column10]])</f>
        <v>0.36421340570571098</v>
      </c>
      <c r="M1396" s="4">
        <f>_xlfn.NUMBERVALUE(Test_Length_Start[[#This Row],[Column11]])</f>
        <v>0.46802838678638098</v>
      </c>
      <c r="N1396" s="8">
        <f>Tableau2[[#This Row],[Longueur manquante]]-(6-Tableau2[[#This Row],[longueur]])</f>
        <v>-1.7115335357659891</v>
      </c>
    </row>
    <row r="1397" spans="2:14" x14ac:dyDescent="0.25">
      <c r="B1397" s="3" t="str">
        <f t="shared" si="42"/>
        <v>3</v>
      </c>
      <c r="C1397" s="4" t="str">
        <f>Test_Length_Start[[#This Row],[Column1]]</f>
        <v>3-Ground_Truth</v>
      </c>
      <c r="D1397" s="3">
        <f t="shared" si="43"/>
        <v>-2</v>
      </c>
      <c r="E1397" s="4">
        <f>_xlfn.NUMBERVALUE(Test_Length_Start[[#This Row],[Column2]])</f>
        <v>64.732999875362296</v>
      </c>
      <c r="F1397" s="4">
        <f>_xlfn.NUMBERVALUE(Test_Length_Start[[#This Row],[Column3]])</f>
        <v>3.60603439516085</v>
      </c>
      <c r="G1397" s="4">
        <f>_xlfn.NUMBERVALUE(Test_Length_Start[[#This Row],[Column4]])</f>
        <v>4.7614379038482597E-2</v>
      </c>
      <c r="H1397" s="4">
        <f>_xlfn.NUMBERVALUE(Test_Length_Start[[#This Row],[Column5]])</f>
        <v>9.2615481602195196E-2</v>
      </c>
      <c r="I1397" s="4">
        <f>_xlfn.NUMBERVALUE(Test_Length_Start[[#This Row],[Column6]])</f>
        <v>3.31381870525169E-2</v>
      </c>
      <c r="J1397" s="4">
        <f>_xlfn.NUMBERVALUE(Test_Length_Start[[#This Row],[Column7]])</f>
        <v>7.6897735816950294E-2</v>
      </c>
      <c r="K1397" s="4">
        <f>_xlfn.NUMBERVALUE(Test_Length_Start[[#This Row],[Column12]])</f>
        <v>2.8216684599174102</v>
      </c>
      <c r="L1397" s="8">
        <f>_xlfn.NUMBERVALUE(Test_Length_Start[[#This Row],[Column10]])</f>
        <v>0.190479736338872</v>
      </c>
      <c r="M1397" s="4">
        <f>_xlfn.NUMBERVALUE(Test_Length_Start[[#This Row],[Column11]])</f>
        <v>0.45359873093289999</v>
      </c>
      <c r="N1397" s="8">
        <f>Tableau2[[#This Row],[Longueur manquante]]-(6-Tableau2[[#This Row],[longueur]])</f>
        <v>-1.9403668739062501</v>
      </c>
    </row>
    <row r="1398" spans="2:14" x14ac:dyDescent="0.25">
      <c r="B1398" s="3" t="str">
        <f t="shared" si="42"/>
        <v>3</v>
      </c>
      <c r="C1398" s="4" t="str">
        <f>Test_Length_Start[[#This Row],[Column1]]</f>
        <v>3-Ground_Truth</v>
      </c>
      <c r="D1398" s="3">
        <f t="shared" si="43"/>
        <v>-2</v>
      </c>
      <c r="E1398" s="4">
        <f>_xlfn.NUMBERVALUE(Test_Length_Start[[#This Row],[Column2]])</f>
        <v>62.032660376404003</v>
      </c>
      <c r="F1398" s="4">
        <f>_xlfn.NUMBERVALUE(Test_Length_Start[[#This Row],[Column3]])</f>
        <v>3.82124338129438</v>
      </c>
      <c r="G1398" s="4">
        <f>_xlfn.NUMBERVALUE(Test_Length_Start[[#This Row],[Column4]])</f>
        <v>1.8804292806833899E-2</v>
      </c>
      <c r="H1398" s="4">
        <f>_xlfn.NUMBERVALUE(Test_Length_Start[[#This Row],[Column5]])</f>
        <v>7.5765724773266194E-2</v>
      </c>
      <c r="I1398" s="4">
        <f>_xlfn.NUMBERVALUE(Test_Length_Start[[#This Row],[Column6]])</f>
        <v>1.0992385876115601E-2</v>
      </c>
      <c r="J1398" s="4">
        <f>_xlfn.NUMBERVALUE(Test_Length_Start[[#This Row],[Column7]])</f>
        <v>5.4336484067003303E-2</v>
      </c>
      <c r="K1398" s="4">
        <f>_xlfn.NUMBERVALUE(Test_Length_Start[[#This Row],[Column12]])</f>
        <v>2.7044105370296099</v>
      </c>
      <c r="L1398" s="8">
        <f>_xlfn.NUMBERVALUE(Test_Length_Start[[#This Row],[Column10]])</f>
        <v>9.20524872628527E-2</v>
      </c>
      <c r="M1398" s="4">
        <f>_xlfn.NUMBERVALUE(Test_Length_Start[[#This Row],[Column11]])</f>
        <v>0.47825388608820302</v>
      </c>
      <c r="N1398" s="8">
        <f>Tableau2[[#This Row],[Longueur manquante]]-(6-Tableau2[[#This Row],[longueur]])</f>
        <v>-1.7005027326174169</v>
      </c>
    </row>
    <row r="1399" spans="2:14" x14ac:dyDescent="0.25">
      <c r="B1399" s="3" t="str">
        <f t="shared" si="42"/>
        <v>3</v>
      </c>
      <c r="C1399" s="4" t="str">
        <f>Test_Length_Start[[#This Row],[Column1]]</f>
        <v>3-Ground_Truth</v>
      </c>
      <c r="D1399" s="3">
        <f t="shared" si="43"/>
        <v>-2</v>
      </c>
      <c r="E1399" s="4">
        <f>_xlfn.NUMBERVALUE(Test_Length_Start[[#This Row],[Column2]])</f>
        <v>69.138024716175806</v>
      </c>
      <c r="F1399" s="4">
        <f>_xlfn.NUMBERVALUE(Test_Length_Start[[#This Row],[Column3]])</f>
        <v>3.78876529654335</v>
      </c>
      <c r="G1399" s="4">
        <f>_xlfn.NUMBERVALUE(Test_Length_Start[[#This Row],[Column4]])</f>
        <v>2.5571281615890701E-2</v>
      </c>
      <c r="H1399" s="4">
        <f>_xlfn.NUMBERVALUE(Test_Length_Start[[#This Row],[Column5]])</f>
        <v>8.0469146875171996E-2</v>
      </c>
      <c r="I1399" s="4">
        <f>_xlfn.NUMBERVALUE(Test_Length_Start[[#This Row],[Column6]])</f>
        <v>8.7811302417026005E-3</v>
      </c>
      <c r="J1399" s="4">
        <f>_xlfn.NUMBERVALUE(Test_Length_Start[[#This Row],[Column7]])</f>
        <v>6.2004472193951901E-2</v>
      </c>
      <c r="K1399" s="4">
        <f>_xlfn.NUMBERVALUE(Test_Length_Start[[#This Row],[Column12]])</f>
        <v>2.7834093869896601</v>
      </c>
      <c r="L1399" s="8">
        <f>_xlfn.NUMBERVALUE(Test_Length_Start[[#This Row],[Column10]])</f>
        <v>0.13852236814055</v>
      </c>
      <c r="M1399" s="4">
        <f>_xlfn.NUMBERVALUE(Test_Length_Start[[#This Row],[Column11]])</f>
        <v>0.50410971625812095</v>
      </c>
      <c r="N1399" s="8">
        <f>Tableau2[[#This Row],[Longueur manquante]]-(6-Tableau2[[#This Row],[longueur]])</f>
        <v>-1.707124987198529</v>
      </c>
    </row>
    <row r="1400" spans="2:14" x14ac:dyDescent="0.25">
      <c r="B1400" s="3" t="str">
        <f t="shared" si="42"/>
        <v>3</v>
      </c>
      <c r="C1400" s="4" t="str">
        <f>Test_Length_Start[[#This Row],[Column1]]</f>
        <v>3-Ground_Truth</v>
      </c>
      <c r="D1400" s="3">
        <f t="shared" si="43"/>
        <v>-2</v>
      </c>
      <c r="E1400" s="4">
        <f>_xlfn.NUMBERVALUE(Test_Length_Start[[#This Row],[Column2]])</f>
        <v>54.114564792574299</v>
      </c>
      <c r="F1400" s="4">
        <f>_xlfn.NUMBERVALUE(Test_Length_Start[[#This Row],[Column3]])</f>
        <v>3.7945034364357499</v>
      </c>
      <c r="G1400" s="4">
        <f>_xlfn.NUMBERVALUE(Test_Length_Start[[#This Row],[Column4]])</f>
        <v>2.4154075330611601E-2</v>
      </c>
      <c r="H1400" s="4">
        <f>_xlfn.NUMBERVALUE(Test_Length_Start[[#This Row],[Column5]])</f>
        <v>7.8378510572240601E-2</v>
      </c>
      <c r="I1400" s="4">
        <f>_xlfn.NUMBERVALUE(Test_Length_Start[[#This Row],[Column6]])</f>
        <v>1.56256589118304E-2</v>
      </c>
      <c r="J1400" s="4">
        <f>_xlfn.NUMBERVALUE(Test_Length_Start[[#This Row],[Column7]])</f>
        <v>5.9582154304427697E-2</v>
      </c>
      <c r="K1400" s="4">
        <f>_xlfn.NUMBERVALUE(Test_Length_Start[[#This Row],[Column12]])</f>
        <v>2.7896082289516899</v>
      </c>
      <c r="L1400" s="8">
        <f>_xlfn.NUMBERVALUE(Test_Length_Start[[#This Row],[Column10]])</f>
        <v>9.0616803688649897E-2</v>
      </c>
      <c r="M1400" s="4">
        <f>_xlfn.NUMBERVALUE(Test_Length_Start[[#This Row],[Column11]])</f>
        <v>0.45826180409610501</v>
      </c>
      <c r="N1400" s="8">
        <f>Tableau2[[#This Row],[Longueur manquante]]-(6-Tableau2[[#This Row],[longueur]])</f>
        <v>-1.747234759468145</v>
      </c>
    </row>
    <row r="1401" spans="2:14" x14ac:dyDescent="0.25">
      <c r="B1401" s="3" t="str">
        <f t="shared" si="42"/>
        <v>3</v>
      </c>
      <c r="C1401" s="4" t="str">
        <f>Test_Length_Start[[#This Row],[Column1]]</f>
        <v>3-Ground_Truth</v>
      </c>
      <c r="D1401" s="3">
        <f t="shared" si="43"/>
        <v>-2</v>
      </c>
      <c r="E1401" s="4">
        <f>_xlfn.NUMBERVALUE(Test_Length_Start[[#This Row],[Column2]])</f>
        <v>67.031238810426402</v>
      </c>
      <c r="F1401" s="4">
        <f>_xlfn.NUMBERVALUE(Test_Length_Start[[#This Row],[Column3]])</f>
        <v>3.8515173117142401</v>
      </c>
      <c r="G1401" s="4">
        <f>_xlfn.NUMBERVALUE(Test_Length_Start[[#This Row],[Column4]])</f>
        <v>2.4782181954312501E-2</v>
      </c>
      <c r="H1401" s="4">
        <f>_xlfn.NUMBERVALUE(Test_Length_Start[[#This Row],[Column5]])</f>
        <v>7.6951533157546007E-2</v>
      </c>
      <c r="I1401" s="4">
        <f>_xlfn.NUMBERVALUE(Test_Length_Start[[#This Row],[Column6]])</f>
        <v>1.99753162613918E-2</v>
      </c>
      <c r="J1401" s="4">
        <f>_xlfn.NUMBERVALUE(Test_Length_Start[[#This Row],[Column7]])</f>
        <v>5.77753042345346E-2</v>
      </c>
      <c r="K1401" s="4">
        <f>_xlfn.NUMBERVALUE(Test_Length_Start[[#This Row],[Column12]])</f>
        <v>2.7502193959662602</v>
      </c>
      <c r="L1401" s="8">
        <f>_xlfn.NUMBERVALUE(Test_Length_Start[[#This Row],[Column10]])</f>
        <v>7.4512949904083095E-2</v>
      </c>
      <c r="M1401" s="4">
        <f>_xlfn.NUMBERVALUE(Test_Length_Start[[#This Row],[Column11]])</f>
        <v>0.47191926706682802</v>
      </c>
      <c r="N1401" s="8">
        <f>Tableau2[[#This Row],[Longueur manquante]]-(6-Tableau2[[#This Row],[longueur]])</f>
        <v>-1.676563421218932</v>
      </c>
    </row>
    <row r="1402" spans="2:14" x14ac:dyDescent="0.25">
      <c r="B1402" s="3" t="str">
        <f t="shared" si="42"/>
        <v>4</v>
      </c>
      <c r="C1402" s="4" t="str">
        <f>Test_Length_Start[[#This Row],[Column1]]</f>
        <v>4-Camera-0,0</v>
      </c>
      <c r="D1402" s="3">
        <f t="shared" si="43"/>
        <v>0</v>
      </c>
      <c r="E1402" s="4">
        <f>_xlfn.NUMBERVALUE(Test_Length_Start[[#This Row],[Column2]])</f>
        <v>14.4261438612187</v>
      </c>
      <c r="F1402" s="4">
        <f>_xlfn.NUMBERVALUE(Test_Length_Start[[#This Row],[Column3]])</f>
        <v>3.9395300405798701</v>
      </c>
      <c r="G1402" s="4">
        <f>_xlfn.NUMBERVALUE(Test_Length_Start[[#This Row],[Column4]])</f>
        <v>1.86508513074191E-2</v>
      </c>
      <c r="H1402" s="4">
        <f>_xlfn.NUMBERVALUE(Test_Length_Start[[#This Row],[Column5]])</f>
        <v>0.10321513797198199</v>
      </c>
      <c r="I1402" s="4">
        <f>_xlfn.NUMBERVALUE(Test_Length_Start[[#This Row],[Column6]])</f>
        <v>1.9026230787358499E-2</v>
      </c>
      <c r="J1402" s="4">
        <f>_xlfn.NUMBERVALUE(Test_Length_Start[[#This Row],[Column7]])</f>
        <v>6.5144727538170105E-2</v>
      </c>
      <c r="K1402" s="4">
        <f>_xlfn.NUMBERVALUE(Test_Length_Start[[#This Row],[Column12]])</f>
        <v>1.64399690995924</v>
      </c>
      <c r="L1402" s="8">
        <f>_xlfn.NUMBERVALUE(Test_Length_Start[[#This Row],[Column10]])</f>
        <v>3.9425339417149E-2</v>
      </c>
      <c r="M1402" s="4">
        <f>_xlfn.NUMBERVALUE(Test_Length_Start[[#This Row],[Column11]])</f>
        <v>0.54746227820004201</v>
      </c>
      <c r="N1402" s="8">
        <f>Tableau2[[#This Row],[Longueur manquante]]-(6-Tableau2[[#This Row],[longueur]])</f>
        <v>-1.5130076812200879</v>
      </c>
    </row>
    <row r="1403" spans="2:14" x14ac:dyDescent="0.25">
      <c r="B1403" s="3" t="str">
        <f t="shared" si="42"/>
        <v>4</v>
      </c>
      <c r="C1403" s="4" t="str">
        <f>Test_Length_Start[[#This Row],[Column1]]</f>
        <v>4-Camera-0,0</v>
      </c>
      <c r="D1403" s="3">
        <f t="shared" si="43"/>
        <v>0</v>
      </c>
      <c r="E1403" s="4">
        <f>_xlfn.NUMBERVALUE(Test_Length_Start[[#This Row],[Column2]])</f>
        <v>39.420680816081401</v>
      </c>
      <c r="F1403" s="4">
        <f>_xlfn.NUMBERVALUE(Test_Length_Start[[#This Row],[Column3]])</f>
        <v>3.6508484882877599</v>
      </c>
      <c r="G1403" s="4">
        <f>_xlfn.NUMBERVALUE(Test_Length_Start[[#This Row],[Column4]])</f>
        <v>3.8828063748942099E-2</v>
      </c>
      <c r="H1403" s="4">
        <f>_xlfn.NUMBERVALUE(Test_Length_Start[[#This Row],[Column5]])</f>
        <v>0.15126227229811101</v>
      </c>
      <c r="I1403" s="4">
        <f>_xlfn.NUMBERVALUE(Test_Length_Start[[#This Row],[Column6]])</f>
        <v>2.6093418421020399E-2</v>
      </c>
      <c r="J1403" s="4">
        <f>_xlfn.NUMBERVALUE(Test_Length_Start[[#This Row],[Column7]])</f>
        <v>9.6076544628921096E-2</v>
      </c>
      <c r="K1403" s="4">
        <f>_xlfn.NUMBERVALUE(Test_Length_Start[[#This Row],[Column12]])</f>
        <v>1.4414152581011801</v>
      </c>
      <c r="L1403" s="8">
        <f>_xlfn.NUMBERVALUE(Test_Length_Start[[#This Row],[Column10]])</f>
        <v>0.21158681188195699</v>
      </c>
      <c r="M1403" s="4">
        <f>_xlfn.NUMBERVALUE(Test_Length_Start[[#This Row],[Column11]])</f>
        <v>0.716567057064177</v>
      </c>
      <c r="N1403" s="8">
        <f>Tableau2[[#This Row],[Longueur manquante]]-(6-Tableau2[[#This Row],[longueur]])</f>
        <v>-1.6325844546480632</v>
      </c>
    </row>
    <row r="1404" spans="2:14" x14ac:dyDescent="0.25">
      <c r="B1404" s="3" t="str">
        <f t="shared" si="42"/>
        <v>4</v>
      </c>
      <c r="C1404" s="4" t="str">
        <f>Test_Length_Start[[#This Row],[Column1]]</f>
        <v>4-Camera-0,0</v>
      </c>
      <c r="D1404" s="3">
        <f t="shared" si="43"/>
        <v>0</v>
      </c>
      <c r="E1404" s="4">
        <f>_xlfn.NUMBERVALUE(Test_Length_Start[[#This Row],[Column2]])</f>
        <v>14.0428064634373</v>
      </c>
      <c r="F1404" s="4">
        <f>_xlfn.NUMBERVALUE(Test_Length_Start[[#This Row],[Column3]])</f>
        <v>3.9087965941457901</v>
      </c>
      <c r="G1404" s="4">
        <f>_xlfn.NUMBERVALUE(Test_Length_Start[[#This Row],[Column4]])</f>
        <v>1.6316347888814201E-2</v>
      </c>
      <c r="H1404" s="4">
        <f>_xlfn.NUMBERVALUE(Test_Length_Start[[#This Row],[Column5]])</f>
        <v>0.10204541121503</v>
      </c>
      <c r="I1404" s="4">
        <f>_xlfn.NUMBERVALUE(Test_Length_Start[[#This Row],[Column6]])</f>
        <v>1.2385006570779501E-2</v>
      </c>
      <c r="J1404" s="4">
        <f>_xlfn.NUMBERVALUE(Test_Length_Start[[#This Row],[Column7]])</f>
        <v>6.5982323396431203E-2</v>
      </c>
      <c r="K1404" s="4">
        <f>_xlfn.NUMBERVALUE(Test_Length_Start[[#This Row],[Column12]])</f>
        <v>1.7598785959417</v>
      </c>
      <c r="L1404" s="8">
        <f>_xlfn.NUMBERVALUE(Test_Length_Start[[#This Row],[Column10]])</f>
        <v>6.0210410881504701E-2</v>
      </c>
      <c r="M1404" s="4">
        <f>_xlfn.NUMBERVALUE(Test_Length_Start[[#This Row],[Column11]])</f>
        <v>0.54439747269614003</v>
      </c>
      <c r="N1404" s="8">
        <f>Tableau2[[#This Row],[Longueur manquante]]-(6-Tableau2[[#This Row],[longueur]])</f>
        <v>-1.5468059331580699</v>
      </c>
    </row>
    <row r="1405" spans="2:14" x14ac:dyDescent="0.25">
      <c r="B1405" s="3" t="str">
        <f t="shared" si="42"/>
        <v>4</v>
      </c>
      <c r="C1405" s="4" t="str">
        <f>Test_Length_Start[[#This Row],[Column1]]</f>
        <v>4-Camera-0,0</v>
      </c>
      <c r="D1405" s="3">
        <f t="shared" si="43"/>
        <v>0</v>
      </c>
      <c r="E1405" s="4">
        <f>_xlfn.NUMBERVALUE(Test_Length_Start[[#This Row],[Column2]])</f>
        <v>19.292733626875101</v>
      </c>
      <c r="F1405" s="4">
        <f>_xlfn.NUMBERVALUE(Test_Length_Start[[#This Row],[Column3]])</f>
        <v>3.6950158536684201</v>
      </c>
      <c r="G1405" s="4">
        <f>_xlfn.NUMBERVALUE(Test_Length_Start[[#This Row],[Column4]])</f>
        <v>1.39003652997189E-2</v>
      </c>
      <c r="H1405" s="4">
        <f>_xlfn.NUMBERVALUE(Test_Length_Start[[#This Row],[Column5]])</f>
        <v>0.113846067952802</v>
      </c>
      <c r="I1405" s="4">
        <f>_xlfn.NUMBERVALUE(Test_Length_Start[[#This Row],[Column6]])</f>
        <v>1.07631206803233E-2</v>
      </c>
      <c r="J1405" s="4">
        <f>_xlfn.NUMBERVALUE(Test_Length_Start[[#This Row],[Column7]])</f>
        <v>7.20551343388805E-2</v>
      </c>
      <c r="K1405" s="4">
        <f>_xlfn.NUMBERVALUE(Test_Length_Start[[#This Row],[Column12]])</f>
        <v>1.4549394859932301</v>
      </c>
      <c r="L1405" s="8">
        <f>_xlfn.NUMBERVALUE(Test_Length_Start[[#This Row],[Column10]])</f>
        <v>4.7924006175748803E-2</v>
      </c>
      <c r="M1405" s="4">
        <f>_xlfn.NUMBERVALUE(Test_Length_Start[[#This Row],[Column11]])</f>
        <v>0.53292015178232199</v>
      </c>
      <c r="N1405" s="8">
        <f>Tableau2[[#This Row],[Longueur manquante]]-(6-Tableau2[[#This Row],[longueur]])</f>
        <v>-1.7720639945492578</v>
      </c>
    </row>
    <row r="1406" spans="2:14" x14ac:dyDescent="0.25">
      <c r="B1406" s="3" t="str">
        <f t="shared" si="42"/>
        <v>4</v>
      </c>
      <c r="C1406" s="4" t="str">
        <f>Test_Length_Start[[#This Row],[Column1]]</f>
        <v>4-Camera-0,0</v>
      </c>
      <c r="D1406" s="3">
        <f t="shared" si="43"/>
        <v>0</v>
      </c>
      <c r="E1406" s="4">
        <f>_xlfn.NUMBERVALUE(Test_Length_Start[[#This Row],[Column2]])</f>
        <v>12.2808339925414</v>
      </c>
      <c r="F1406" s="4">
        <f>_xlfn.NUMBERVALUE(Test_Length_Start[[#This Row],[Column3]])</f>
        <v>3.9320539233522598</v>
      </c>
      <c r="G1406" s="4">
        <f>_xlfn.NUMBERVALUE(Test_Length_Start[[#This Row],[Column4]])</f>
        <v>1.5602291007905099E-2</v>
      </c>
      <c r="H1406" s="4">
        <f>_xlfn.NUMBERVALUE(Test_Length_Start[[#This Row],[Column5]])</f>
        <v>9.9910582345085305E-2</v>
      </c>
      <c r="I1406" s="4">
        <f>_xlfn.NUMBERVALUE(Test_Length_Start[[#This Row],[Column6]])</f>
        <v>1.16554002531567E-2</v>
      </c>
      <c r="J1406" s="4">
        <f>_xlfn.NUMBERVALUE(Test_Length_Start[[#This Row],[Column7]])</f>
        <v>6.4066531123631004E-2</v>
      </c>
      <c r="K1406" s="4">
        <f>_xlfn.NUMBERVALUE(Test_Length_Start[[#This Row],[Column12]])</f>
        <v>1.47264184697996</v>
      </c>
      <c r="L1406" s="8">
        <f>_xlfn.NUMBERVALUE(Test_Length_Start[[#This Row],[Column10]])</f>
        <v>5.5189269736240901E-2</v>
      </c>
      <c r="M1406" s="4">
        <f>_xlfn.NUMBERVALUE(Test_Length_Start[[#This Row],[Column11]])</f>
        <v>0.54240959273488998</v>
      </c>
      <c r="N1406" s="8">
        <f>Tableau2[[#This Row],[Longueur manquante]]-(6-Tableau2[[#This Row],[longueur]])</f>
        <v>-1.5255364839128502</v>
      </c>
    </row>
    <row r="1407" spans="2:14" x14ac:dyDescent="0.25">
      <c r="B1407" s="3" t="str">
        <f t="shared" si="42"/>
        <v>4</v>
      </c>
      <c r="C1407" s="4" t="str">
        <f>Test_Length_Start[[#This Row],[Column1]]</f>
        <v>4-Camera-0,0</v>
      </c>
      <c r="D1407" s="3">
        <f t="shared" si="43"/>
        <v>0</v>
      </c>
      <c r="E1407" s="4">
        <f>_xlfn.NUMBERVALUE(Test_Length_Start[[#This Row],[Column2]])</f>
        <v>30.477216566927499</v>
      </c>
      <c r="F1407" s="4">
        <f>_xlfn.NUMBERVALUE(Test_Length_Start[[#This Row],[Column3]])</f>
        <v>3.6736942342106902</v>
      </c>
      <c r="G1407" s="4">
        <f>_xlfn.NUMBERVALUE(Test_Length_Start[[#This Row],[Column4]])</f>
        <v>3.2530244272410601E-2</v>
      </c>
      <c r="H1407" s="4">
        <f>_xlfn.NUMBERVALUE(Test_Length_Start[[#This Row],[Column5]])</f>
        <v>0.118683517421753</v>
      </c>
      <c r="I1407" s="4">
        <f>_xlfn.NUMBERVALUE(Test_Length_Start[[#This Row],[Column6]])</f>
        <v>2.09473856697369E-2</v>
      </c>
      <c r="J1407" s="4">
        <f>_xlfn.NUMBERVALUE(Test_Length_Start[[#This Row],[Column7]])</f>
        <v>8.4682321266778104E-2</v>
      </c>
      <c r="K1407" s="4">
        <f>_xlfn.NUMBERVALUE(Test_Length_Start[[#This Row],[Column12]])</f>
        <v>1.54120422306004</v>
      </c>
      <c r="L1407" s="8">
        <f>_xlfn.NUMBERVALUE(Test_Length_Start[[#This Row],[Column10]])</f>
        <v>0.122405832429562</v>
      </c>
      <c r="M1407" s="4">
        <f>_xlfn.NUMBERVALUE(Test_Length_Start[[#This Row],[Column11]])</f>
        <v>0.50557744697903695</v>
      </c>
      <c r="N1407" s="8">
        <f>Tableau2[[#This Row],[Longueur manquante]]-(6-Tableau2[[#This Row],[longueur]])</f>
        <v>-1.8207283188102728</v>
      </c>
    </row>
    <row r="1408" spans="2:14" x14ac:dyDescent="0.25">
      <c r="B1408" s="3" t="str">
        <f t="shared" si="42"/>
        <v>4</v>
      </c>
      <c r="C1408" s="4" t="str">
        <f>Test_Length_Start[[#This Row],[Column1]]</f>
        <v>4-Camera-0,0</v>
      </c>
      <c r="D1408" s="3">
        <f t="shared" si="43"/>
        <v>0</v>
      </c>
      <c r="E1408" s="4">
        <f>_xlfn.NUMBERVALUE(Test_Length_Start[[#This Row],[Column2]])</f>
        <v>14.625324789713201</v>
      </c>
      <c r="F1408" s="4">
        <f>_xlfn.NUMBERVALUE(Test_Length_Start[[#This Row],[Column3]])</f>
        <v>3.8297997539437998</v>
      </c>
      <c r="G1408" s="4">
        <f>_xlfn.NUMBERVALUE(Test_Length_Start[[#This Row],[Column4]])</f>
        <v>2.9852112581080802E-2</v>
      </c>
      <c r="H1408" s="4">
        <f>_xlfn.NUMBERVALUE(Test_Length_Start[[#This Row],[Column5]])</f>
        <v>0.107423077545885</v>
      </c>
      <c r="I1408" s="4">
        <f>_xlfn.NUMBERVALUE(Test_Length_Start[[#This Row],[Column6]])</f>
        <v>2.0178501627472201E-2</v>
      </c>
      <c r="J1408" s="4">
        <f>_xlfn.NUMBERVALUE(Test_Length_Start[[#This Row],[Column7]])</f>
        <v>7.8229321179839995E-2</v>
      </c>
      <c r="K1408" s="4">
        <f>_xlfn.NUMBERVALUE(Test_Length_Start[[#This Row],[Column12]])</f>
        <v>1.79090636305045</v>
      </c>
      <c r="L1408" s="8">
        <f>_xlfn.NUMBERVALUE(Test_Length_Start[[#This Row],[Column10]])</f>
        <v>0.114977330623401</v>
      </c>
      <c r="M1408" s="4">
        <f>_xlfn.NUMBERVALUE(Test_Length_Start[[#This Row],[Column11]])</f>
        <v>0.53564095760552599</v>
      </c>
      <c r="N1408" s="8">
        <f>Tableau2[[#This Row],[Longueur manquante]]-(6-Tableau2[[#This Row],[longueur]])</f>
        <v>-1.6345592884506743</v>
      </c>
    </row>
    <row r="1409" spans="2:14" x14ac:dyDescent="0.25">
      <c r="B1409" s="3" t="str">
        <f t="shared" si="42"/>
        <v>4</v>
      </c>
      <c r="C1409" s="4" t="str">
        <f>Test_Length_Start[[#This Row],[Column1]]</f>
        <v>4-Camera-0,0</v>
      </c>
      <c r="D1409" s="3">
        <f t="shared" si="43"/>
        <v>0</v>
      </c>
      <c r="E1409" s="4">
        <f>_xlfn.NUMBERVALUE(Test_Length_Start[[#This Row],[Column2]])</f>
        <v>65.212058516962799</v>
      </c>
      <c r="F1409" s="4">
        <f>_xlfn.NUMBERVALUE(Test_Length_Start[[#This Row],[Column3]])</f>
        <v>3.7475896437634799</v>
      </c>
      <c r="G1409" s="4">
        <f>_xlfn.NUMBERVALUE(Test_Length_Start[[#This Row],[Column4]])</f>
        <v>4.8168951400428803E-2</v>
      </c>
      <c r="H1409" s="4">
        <f>_xlfn.NUMBERVALUE(Test_Length_Start[[#This Row],[Column5]])</f>
        <v>0.125474357386157</v>
      </c>
      <c r="I1409" s="4">
        <f>_xlfn.NUMBERVALUE(Test_Length_Start[[#This Row],[Column6]])</f>
        <v>3.2282340332766203E-2</v>
      </c>
      <c r="J1409" s="4">
        <f>_xlfn.NUMBERVALUE(Test_Length_Start[[#This Row],[Column7]])</f>
        <v>0.10418673640495101</v>
      </c>
      <c r="K1409" s="4">
        <f>_xlfn.NUMBERVALUE(Test_Length_Start[[#This Row],[Column12]])</f>
        <v>1.3896165939513501</v>
      </c>
      <c r="L1409" s="8">
        <f>_xlfn.NUMBERVALUE(Test_Length_Start[[#This Row],[Column10]])</f>
        <v>0.21202612889113501</v>
      </c>
      <c r="M1409" s="4">
        <f>_xlfn.NUMBERVALUE(Test_Length_Start[[#This Row],[Column11]])</f>
        <v>0.42719570065916002</v>
      </c>
      <c r="N1409" s="8">
        <f>Tableau2[[#This Row],[Longueur manquante]]-(6-Tableau2[[#This Row],[longueur]])</f>
        <v>-1.8252146555773601</v>
      </c>
    </row>
    <row r="1410" spans="2:14" x14ac:dyDescent="0.25">
      <c r="B1410" s="3" t="str">
        <f t="shared" ref="B1410:B1473" si="44">SUBSTITUTE(LEFT(C1410,2),"-","")</f>
        <v>4</v>
      </c>
      <c r="C1410" s="4" t="str">
        <f>Test_Length_Start[[#This Row],[Column1]]</f>
        <v>4-Camera-0,0</v>
      </c>
      <c r="D1410" s="3">
        <f t="shared" ref="D1410:D1473" si="45">_xlfn.NUMBERVALUE(IFERROR(RIGHT(C1410,LEN(C1410)-SEARCH("-",C1410,5)),-0.2))*10</f>
        <v>0</v>
      </c>
      <c r="E1410" s="4">
        <f>_xlfn.NUMBERVALUE(Test_Length_Start[[#This Row],[Column2]])</f>
        <v>17.363199186410199</v>
      </c>
      <c r="F1410" s="4">
        <f>_xlfn.NUMBERVALUE(Test_Length_Start[[#This Row],[Column3]])</f>
        <v>3.6316135523016699</v>
      </c>
      <c r="G1410" s="4">
        <f>_xlfn.NUMBERVALUE(Test_Length_Start[[#This Row],[Column4]])</f>
        <v>3.7096059483779302E-2</v>
      </c>
      <c r="H1410" s="4">
        <f>_xlfn.NUMBERVALUE(Test_Length_Start[[#This Row],[Column5]])</f>
        <v>0.120794472677743</v>
      </c>
      <c r="I1410" s="4">
        <f>_xlfn.NUMBERVALUE(Test_Length_Start[[#This Row],[Column6]])</f>
        <v>2.22229375370946E-2</v>
      </c>
      <c r="J1410" s="4">
        <f>_xlfn.NUMBERVALUE(Test_Length_Start[[#This Row],[Column7]])</f>
        <v>8.9037410608312897E-2</v>
      </c>
      <c r="K1410" s="4">
        <f>_xlfn.NUMBERVALUE(Test_Length_Start[[#This Row],[Column12]])</f>
        <v>1.6389123740373099</v>
      </c>
      <c r="L1410" s="8">
        <f>_xlfn.NUMBERVALUE(Test_Length_Start[[#This Row],[Column10]])</f>
        <v>0.126341731070165</v>
      </c>
      <c r="M1410" s="4">
        <f>_xlfn.NUMBERVALUE(Test_Length_Start[[#This Row],[Column11]])</f>
        <v>0.51470216804125302</v>
      </c>
      <c r="N1410" s="8">
        <f>Tableau2[[#This Row],[Longueur manquante]]-(6-Tableau2[[#This Row],[longueur]])</f>
        <v>-1.8536842796570769</v>
      </c>
    </row>
    <row r="1411" spans="2:14" x14ac:dyDescent="0.25">
      <c r="B1411" s="3" t="str">
        <f t="shared" si="44"/>
        <v>4</v>
      </c>
      <c r="C1411" s="4" t="str">
        <f>Test_Length_Start[[#This Row],[Column1]]</f>
        <v>4-Camera-0,0</v>
      </c>
      <c r="D1411" s="3">
        <f t="shared" si="45"/>
        <v>0</v>
      </c>
      <c r="E1411" s="4">
        <f>_xlfn.NUMBERVALUE(Test_Length_Start[[#This Row],[Column2]])</f>
        <v>7.1113155180909997</v>
      </c>
      <c r="F1411" s="4">
        <f>_xlfn.NUMBERVALUE(Test_Length_Start[[#This Row],[Column3]])</f>
        <v>3.8648227207903401</v>
      </c>
      <c r="G1411" s="4">
        <f>_xlfn.NUMBERVALUE(Test_Length_Start[[#This Row],[Column4]])</f>
        <v>3.1971824276731398E-2</v>
      </c>
      <c r="H1411" s="4">
        <f>_xlfn.NUMBERVALUE(Test_Length_Start[[#This Row],[Column5]])</f>
        <v>0.106405301131296</v>
      </c>
      <c r="I1411" s="4">
        <f>_xlfn.NUMBERVALUE(Test_Length_Start[[#This Row],[Column6]])</f>
        <v>1.02353798723982E-2</v>
      </c>
      <c r="J1411" s="4">
        <f>_xlfn.NUMBERVALUE(Test_Length_Start[[#This Row],[Column7]])</f>
        <v>8.2434856122388003E-2</v>
      </c>
      <c r="K1411" s="4">
        <f>_xlfn.NUMBERVALUE(Test_Length_Start[[#This Row],[Column12]])</f>
        <v>1.5202942159958099</v>
      </c>
      <c r="L1411" s="8">
        <f>_xlfn.NUMBERVALUE(Test_Length_Start[[#This Row],[Column10]])</f>
        <v>0.138021711436736</v>
      </c>
      <c r="M1411" s="4">
        <f>_xlfn.NUMBERVALUE(Test_Length_Start[[#This Row],[Column11]])</f>
        <v>0.52689460942867705</v>
      </c>
      <c r="N1411" s="8">
        <f>Tableau2[[#This Row],[Longueur manquante]]-(6-Tableau2[[#This Row],[longueur]])</f>
        <v>-1.6082826697809829</v>
      </c>
    </row>
    <row r="1412" spans="2:14" x14ac:dyDescent="0.25">
      <c r="B1412" s="3" t="str">
        <f t="shared" si="44"/>
        <v>4</v>
      </c>
      <c r="C1412" s="4" t="str">
        <f>Test_Length_Start[[#This Row],[Column1]]</f>
        <v>4-Camera-0,0</v>
      </c>
      <c r="D1412" s="3">
        <f t="shared" si="45"/>
        <v>0</v>
      </c>
      <c r="E1412" s="4">
        <f>_xlfn.NUMBERVALUE(Test_Length_Start[[#This Row],[Column2]])</f>
        <v>23.315563719445301</v>
      </c>
      <c r="F1412" s="4">
        <f>_xlfn.NUMBERVALUE(Test_Length_Start[[#This Row],[Column3]])</f>
        <v>3.9208431808324198</v>
      </c>
      <c r="G1412" s="4">
        <f>_xlfn.NUMBERVALUE(Test_Length_Start[[#This Row],[Column4]])</f>
        <v>4.5908626223176201E-2</v>
      </c>
      <c r="H1412" s="4">
        <f>_xlfn.NUMBERVALUE(Test_Length_Start[[#This Row],[Column5]])</f>
        <v>0.117413763244877</v>
      </c>
      <c r="I1412" s="4">
        <f>_xlfn.NUMBERVALUE(Test_Length_Start[[#This Row],[Column6]])</f>
        <v>2.9760825960833501E-2</v>
      </c>
      <c r="J1412" s="4">
        <f>_xlfn.NUMBERVALUE(Test_Length_Start[[#This Row],[Column7]])</f>
        <v>9.3944091769837798E-2</v>
      </c>
      <c r="K1412" s="4">
        <f>_xlfn.NUMBERVALUE(Test_Length_Start[[#This Row],[Column12]])</f>
        <v>1.5731402270030199</v>
      </c>
      <c r="L1412" s="8">
        <f>_xlfn.NUMBERVALUE(Test_Length_Start[[#This Row],[Column10]])</f>
        <v>0.157114639502867</v>
      </c>
      <c r="M1412" s="4">
        <f>_xlfn.NUMBERVALUE(Test_Length_Start[[#This Row],[Column11]])</f>
        <v>0.52666742859044802</v>
      </c>
      <c r="N1412" s="8">
        <f>Tableau2[[#This Row],[Longueur manquante]]-(6-Tableau2[[#This Row],[longueur]])</f>
        <v>-1.5524893905771322</v>
      </c>
    </row>
    <row r="1413" spans="2:14" x14ac:dyDescent="0.25">
      <c r="B1413" s="3" t="str">
        <f t="shared" si="44"/>
        <v>4</v>
      </c>
      <c r="C1413" s="4" t="str">
        <f>Test_Length_Start[[#This Row],[Column1]]</f>
        <v>4-Camera-0,0</v>
      </c>
      <c r="D1413" s="3">
        <f t="shared" si="45"/>
        <v>0</v>
      </c>
      <c r="E1413" s="4">
        <f>_xlfn.NUMBERVALUE(Test_Length_Start[[#This Row],[Column2]])</f>
        <v>22.241672386331</v>
      </c>
      <c r="F1413" s="4">
        <f>_xlfn.NUMBERVALUE(Test_Length_Start[[#This Row],[Column3]])</f>
        <v>3.7541709231310199</v>
      </c>
      <c r="G1413" s="4">
        <f>_xlfn.NUMBERVALUE(Test_Length_Start[[#This Row],[Column4]])</f>
        <v>1.9452268632478401E-2</v>
      </c>
      <c r="H1413" s="4">
        <f>_xlfn.NUMBERVALUE(Test_Length_Start[[#This Row],[Column5]])</f>
        <v>0.109612829960584</v>
      </c>
      <c r="I1413" s="4">
        <f>_xlfn.NUMBERVALUE(Test_Length_Start[[#This Row],[Column6]])</f>
        <v>1.3045051345299E-2</v>
      </c>
      <c r="J1413" s="4">
        <f>_xlfn.NUMBERVALUE(Test_Length_Start[[#This Row],[Column7]])</f>
        <v>7.1888517055693005E-2</v>
      </c>
      <c r="K1413" s="4">
        <f>_xlfn.NUMBERVALUE(Test_Length_Start[[#This Row],[Column12]])</f>
        <v>1.4654399559367399</v>
      </c>
      <c r="L1413" s="8">
        <f>_xlfn.NUMBERVALUE(Test_Length_Start[[#This Row],[Column10]])</f>
        <v>7.5268990203828004E-2</v>
      </c>
      <c r="M1413" s="4">
        <f>_xlfn.NUMBERVALUE(Test_Length_Start[[#This Row],[Column11]])</f>
        <v>0.53079120738366303</v>
      </c>
      <c r="N1413" s="8">
        <f>Tableau2[[#This Row],[Longueur manquante]]-(6-Tableau2[[#This Row],[longueur]])</f>
        <v>-1.7150378694853172</v>
      </c>
    </row>
    <row r="1414" spans="2:14" x14ac:dyDescent="0.25">
      <c r="B1414" s="3" t="str">
        <f t="shared" si="44"/>
        <v>4</v>
      </c>
      <c r="C1414" s="4" t="str">
        <f>Test_Length_Start[[#This Row],[Column1]]</f>
        <v>4-Camera-0,0</v>
      </c>
      <c r="D1414" s="3">
        <f t="shared" si="45"/>
        <v>0</v>
      </c>
      <c r="E1414" s="4">
        <f>_xlfn.NUMBERVALUE(Test_Length_Start[[#This Row],[Column2]])</f>
        <v>7.3696687961471099</v>
      </c>
      <c r="F1414" s="4">
        <f>_xlfn.NUMBERVALUE(Test_Length_Start[[#This Row],[Column3]])</f>
        <v>3.8356882908814698</v>
      </c>
      <c r="G1414" s="4">
        <f>_xlfn.NUMBERVALUE(Test_Length_Start[[#This Row],[Column4]])</f>
        <v>5.04153648007723E-2</v>
      </c>
      <c r="H1414" s="4">
        <f>_xlfn.NUMBERVALUE(Test_Length_Start[[#This Row],[Column5]])</f>
        <v>0.119214724651211</v>
      </c>
      <c r="I1414" s="4">
        <f>_xlfn.NUMBERVALUE(Test_Length_Start[[#This Row],[Column6]])</f>
        <v>2.1146520555180799E-2</v>
      </c>
      <c r="J1414" s="4">
        <f>_xlfn.NUMBERVALUE(Test_Length_Start[[#This Row],[Column7]])</f>
        <v>9.9022193769334896E-2</v>
      </c>
      <c r="K1414" s="4">
        <f>_xlfn.NUMBERVALUE(Test_Length_Start[[#This Row],[Column12]])</f>
        <v>1.7547123649856</v>
      </c>
      <c r="L1414" s="8">
        <f>_xlfn.NUMBERVALUE(Test_Length_Start[[#This Row],[Column10]])</f>
        <v>0.208719154732316</v>
      </c>
      <c r="M1414" s="4">
        <f>_xlfn.NUMBERVALUE(Test_Length_Start[[#This Row],[Column11]])</f>
        <v>0.53185029758512103</v>
      </c>
      <c r="N1414" s="8">
        <f>Tableau2[[#This Row],[Longueur manquante]]-(6-Tableau2[[#This Row],[longueur]])</f>
        <v>-1.6324614115334093</v>
      </c>
    </row>
    <row r="1415" spans="2:14" x14ac:dyDescent="0.25">
      <c r="B1415" s="3" t="str">
        <f t="shared" si="44"/>
        <v>4</v>
      </c>
      <c r="C1415" s="4" t="str">
        <f>Test_Length_Start[[#This Row],[Column1]]</f>
        <v>4-Camera-0,0</v>
      </c>
      <c r="D1415" s="3">
        <f t="shared" si="45"/>
        <v>0</v>
      </c>
      <c r="E1415" s="4">
        <f>_xlfn.NUMBERVALUE(Test_Length_Start[[#This Row],[Column2]])</f>
        <v>17.654215970090601</v>
      </c>
      <c r="F1415" s="4">
        <f>_xlfn.NUMBERVALUE(Test_Length_Start[[#This Row],[Column3]])</f>
        <v>3.89447973964054</v>
      </c>
      <c r="G1415" s="4">
        <f>_xlfn.NUMBERVALUE(Test_Length_Start[[#This Row],[Column4]])</f>
        <v>2.05140307280644E-2</v>
      </c>
      <c r="H1415" s="4">
        <f>_xlfn.NUMBERVALUE(Test_Length_Start[[#This Row],[Column5]])</f>
        <v>0.10480892827579801</v>
      </c>
      <c r="I1415" s="4">
        <f>_xlfn.NUMBERVALUE(Test_Length_Start[[#This Row],[Column6]])</f>
        <v>1.5683215190600099E-2</v>
      </c>
      <c r="J1415" s="4">
        <f>_xlfn.NUMBERVALUE(Test_Length_Start[[#This Row],[Column7]])</f>
        <v>6.8985441687815202E-2</v>
      </c>
      <c r="K1415" s="4">
        <f>_xlfn.NUMBERVALUE(Test_Length_Start[[#This Row],[Column12]])</f>
        <v>1.46898764790967</v>
      </c>
      <c r="L1415" s="8">
        <f>_xlfn.NUMBERVALUE(Test_Length_Start[[#This Row],[Column10]])</f>
        <v>7.3521538909839201E-2</v>
      </c>
      <c r="M1415" s="4">
        <f>_xlfn.NUMBERVALUE(Test_Length_Start[[#This Row],[Column11]])</f>
        <v>0.53872763188133499</v>
      </c>
      <c r="N1415" s="8">
        <f>Tableau2[[#This Row],[Longueur manquante]]-(6-Tableau2[[#This Row],[longueur]])</f>
        <v>-1.5667926284781251</v>
      </c>
    </row>
    <row r="1416" spans="2:14" x14ac:dyDescent="0.25">
      <c r="B1416" s="3" t="str">
        <f t="shared" si="44"/>
        <v>4</v>
      </c>
      <c r="C1416" s="4" t="str">
        <f>Test_Length_Start[[#This Row],[Column1]]</f>
        <v>4-Camera-0,0</v>
      </c>
      <c r="D1416" s="3">
        <f t="shared" si="45"/>
        <v>0</v>
      </c>
      <c r="E1416" s="4">
        <f>_xlfn.NUMBERVALUE(Test_Length_Start[[#This Row],[Column2]])</f>
        <v>19.519170707242498</v>
      </c>
      <c r="F1416" s="4">
        <f>_xlfn.NUMBERVALUE(Test_Length_Start[[#This Row],[Column3]])</f>
        <v>3.97083256745423</v>
      </c>
      <c r="G1416" s="4">
        <f>_xlfn.NUMBERVALUE(Test_Length_Start[[#This Row],[Column4]])</f>
        <v>3.3107939895678798E-2</v>
      </c>
      <c r="H1416" s="4">
        <f>_xlfn.NUMBERVALUE(Test_Length_Start[[#This Row],[Column5]])</f>
        <v>0.107407432658054</v>
      </c>
      <c r="I1416" s="4">
        <f>_xlfn.NUMBERVALUE(Test_Length_Start[[#This Row],[Column6]])</f>
        <v>2.39675032612243E-2</v>
      </c>
      <c r="J1416" s="4">
        <f>_xlfn.NUMBERVALUE(Test_Length_Start[[#This Row],[Column7]])</f>
        <v>7.8672065415572201E-2</v>
      </c>
      <c r="K1416" s="4">
        <f>_xlfn.NUMBERVALUE(Test_Length_Start[[#This Row],[Column12]])</f>
        <v>1.4877670039422799</v>
      </c>
      <c r="L1416" s="8">
        <f>_xlfn.NUMBERVALUE(Test_Length_Start[[#This Row],[Column10]])</f>
        <v>0.125426773465697</v>
      </c>
      <c r="M1416" s="4">
        <f>_xlfn.NUMBERVALUE(Test_Length_Start[[#This Row],[Column11]])</f>
        <v>0.57540243408977698</v>
      </c>
      <c r="N1416" s="8">
        <f>Tableau2[[#This Row],[Longueur manquante]]-(6-Tableau2[[#This Row],[longueur]])</f>
        <v>-1.4537649984559931</v>
      </c>
    </row>
    <row r="1417" spans="2:14" x14ac:dyDescent="0.25">
      <c r="B1417" s="3" t="str">
        <f t="shared" si="44"/>
        <v>4</v>
      </c>
      <c r="C1417" s="4" t="str">
        <f>Test_Length_Start[[#This Row],[Column1]]</f>
        <v>4-Camera-0,0</v>
      </c>
      <c r="D1417" s="3">
        <f t="shared" si="45"/>
        <v>0</v>
      </c>
      <c r="E1417" s="4">
        <f>_xlfn.NUMBERVALUE(Test_Length_Start[[#This Row],[Column2]])</f>
        <v>17.219875221041502</v>
      </c>
      <c r="F1417" s="4">
        <f>_xlfn.NUMBERVALUE(Test_Length_Start[[#This Row],[Column3]])</f>
        <v>3.7768437098631402</v>
      </c>
      <c r="G1417" s="4">
        <f>_xlfn.NUMBERVALUE(Test_Length_Start[[#This Row],[Column4]])</f>
        <v>1.87554521941606E-2</v>
      </c>
      <c r="H1417" s="4">
        <f>_xlfn.NUMBERVALUE(Test_Length_Start[[#This Row],[Column5]])</f>
        <v>0.10930009350629501</v>
      </c>
      <c r="I1417" s="4">
        <f>_xlfn.NUMBERVALUE(Test_Length_Start[[#This Row],[Column6]])</f>
        <v>1.50984116309958E-2</v>
      </c>
      <c r="J1417" s="4">
        <f>_xlfn.NUMBERVALUE(Test_Length_Start[[#This Row],[Column7]])</f>
        <v>7.0490509448323802E-2</v>
      </c>
      <c r="K1417" s="4">
        <f>_xlfn.NUMBERVALUE(Test_Length_Start[[#This Row],[Column12]])</f>
        <v>1.4785714569734401</v>
      </c>
      <c r="L1417" s="8">
        <f>_xlfn.NUMBERVALUE(Test_Length_Start[[#This Row],[Column10]])</f>
        <v>5.9228106615993002E-2</v>
      </c>
      <c r="M1417" s="4">
        <f>_xlfn.NUMBERVALUE(Test_Length_Start[[#This Row],[Column11]])</f>
        <v>0.52646076704009703</v>
      </c>
      <c r="N1417" s="8">
        <f>Tableau2[[#This Row],[Longueur manquante]]-(6-Tableau2[[#This Row],[longueur]])</f>
        <v>-1.6966955230967629</v>
      </c>
    </row>
    <row r="1418" spans="2:14" x14ac:dyDescent="0.25">
      <c r="B1418" s="3" t="str">
        <f t="shared" si="44"/>
        <v>4</v>
      </c>
      <c r="C1418" s="4" t="str">
        <f>Test_Length_Start[[#This Row],[Column1]]</f>
        <v>4-Camera-0,0</v>
      </c>
      <c r="D1418" s="3">
        <f t="shared" si="45"/>
        <v>0</v>
      </c>
      <c r="E1418" s="4">
        <f>_xlfn.NUMBERVALUE(Test_Length_Start[[#This Row],[Column2]])</f>
        <v>33.281173218755903</v>
      </c>
      <c r="F1418" s="4">
        <f>_xlfn.NUMBERVALUE(Test_Length_Start[[#This Row],[Column3]])</f>
        <v>4.0890819562136498</v>
      </c>
      <c r="G1418" s="4">
        <f>_xlfn.NUMBERVALUE(Test_Length_Start[[#This Row],[Column4]])</f>
        <v>4.8131043625661799E-2</v>
      </c>
      <c r="H1418" s="4">
        <f>_xlfn.NUMBERVALUE(Test_Length_Start[[#This Row],[Column5]])</f>
        <v>0.135288338085538</v>
      </c>
      <c r="I1418" s="4">
        <f>_xlfn.NUMBERVALUE(Test_Length_Start[[#This Row],[Column6]])</f>
        <v>1.47580425847159E-2</v>
      </c>
      <c r="J1418" s="4">
        <f>_xlfn.NUMBERVALUE(Test_Length_Start[[#This Row],[Column7]])</f>
        <v>8.6332148918336904E-2</v>
      </c>
      <c r="K1418" s="4">
        <f>_xlfn.NUMBERVALUE(Test_Length_Start[[#This Row],[Column12]])</f>
        <v>1.5570586989633699</v>
      </c>
      <c r="L1418" s="8">
        <f>_xlfn.NUMBERVALUE(Test_Length_Start[[#This Row],[Column10]])</f>
        <v>0.43273479523768799</v>
      </c>
      <c r="M1418" s="4">
        <f>_xlfn.NUMBERVALUE(Test_Length_Start[[#This Row],[Column11]])</f>
        <v>0.67068013137356197</v>
      </c>
      <c r="N1418" s="8">
        <f>Tableau2[[#This Row],[Longueur manquante]]-(6-Tableau2[[#This Row],[longueur]])</f>
        <v>-1.2402379124127882</v>
      </c>
    </row>
    <row r="1419" spans="2:14" x14ac:dyDescent="0.25">
      <c r="B1419" s="3" t="str">
        <f t="shared" si="44"/>
        <v>4</v>
      </c>
      <c r="C1419" s="4" t="str">
        <f>Test_Length_Start[[#This Row],[Column1]]</f>
        <v>4-Camera-0,0</v>
      </c>
      <c r="D1419" s="3">
        <f t="shared" si="45"/>
        <v>0</v>
      </c>
      <c r="E1419" s="4">
        <f>_xlfn.NUMBERVALUE(Test_Length_Start[[#This Row],[Column2]])</f>
        <v>23.783730115614901</v>
      </c>
      <c r="F1419" s="4">
        <f>_xlfn.NUMBERVALUE(Test_Length_Start[[#This Row],[Column3]])</f>
        <v>3.6505514598194502</v>
      </c>
      <c r="G1419" s="4">
        <f>_xlfn.NUMBERVALUE(Test_Length_Start[[#This Row],[Column4]])</f>
        <v>2.8403107506006602E-2</v>
      </c>
      <c r="H1419" s="4">
        <f>_xlfn.NUMBERVALUE(Test_Length_Start[[#This Row],[Column5]])</f>
        <v>0.114353709628088</v>
      </c>
      <c r="I1419" s="4">
        <f>_xlfn.NUMBERVALUE(Test_Length_Start[[#This Row],[Column6]])</f>
        <v>2.27155965000586E-2</v>
      </c>
      <c r="J1419" s="4">
        <f>_xlfn.NUMBERVALUE(Test_Length_Start[[#This Row],[Column7]])</f>
        <v>7.6181733992894296E-2</v>
      </c>
      <c r="K1419" s="4">
        <f>_xlfn.NUMBERVALUE(Test_Length_Start[[#This Row],[Column12]])</f>
        <v>1.61455181404016</v>
      </c>
      <c r="L1419" s="8">
        <f>_xlfn.NUMBERVALUE(Test_Length_Start[[#This Row],[Column10]])</f>
        <v>7.9894547712824004E-2</v>
      </c>
      <c r="M1419" s="4">
        <f>_xlfn.NUMBERVALUE(Test_Length_Start[[#This Row],[Column11]])</f>
        <v>0.51490943128823696</v>
      </c>
      <c r="N1419" s="8">
        <f>Tableau2[[#This Row],[Longueur manquante]]-(6-Tableau2[[#This Row],[longueur]])</f>
        <v>-1.8345391088923129</v>
      </c>
    </row>
    <row r="1420" spans="2:14" x14ac:dyDescent="0.25">
      <c r="B1420" s="3" t="str">
        <f t="shared" si="44"/>
        <v>4</v>
      </c>
      <c r="C1420" s="4" t="str">
        <f>Test_Length_Start[[#This Row],[Column1]]</f>
        <v>4-Camera-0,0</v>
      </c>
      <c r="D1420" s="3">
        <f t="shared" si="45"/>
        <v>0</v>
      </c>
      <c r="E1420" s="4">
        <f>_xlfn.NUMBERVALUE(Test_Length_Start[[#This Row],[Column2]])</f>
        <v>19.820397768983099</v>
      </c>
      <c r="F1420" s="4">
        <f>_xlfn.NUMBERVALUE(Test_Length_Start[[#This Row],[Column3]])</f>
        <v>3.7507743812882302</v>
      </c>
      <c r="G1420" s="4">
        <f>_xlfn.NUMBERVALUE(Test_Length_Start[[#This Row],[Column4]])</f>
        <v>1.3433377898049E-2</v>
      </c>
      <c r="H1420" s="4">
        <f>_xlfn.NUMBERVALUE(Test_Length_Start[[#This Row],[Column5]])</f>
        <v>0.108199058334269</v>
      </c>
      <c r="I1420" s="4">
        <f>_xlfn.NUMBERVALUE(Test_Length_Start[[#This Row],[Column6]])</f>
        <v>1.08245233239873E-2</v>
      </c>
      <c r="J1420" s="4">
        <f>_xlfn.NUMBERVALUE(Test_Length_Start[[#This Row],[Column7]])</f>
        <v>6.8977436702184994E-2</v>
      </c>
      <c r="K1420" s="4">
        <f>_xlfn.NUMBERVALUE(Test_Length_Start[[#This Row],[Column12]])</f>
        <v>1.4954696430359</v>
      </c>
      <c r="L1420" s="8">
        <f>_xlfn.NUMBERVALUE(Test_Length_Start[[#This Row],[Column10]])</f>
        <v>4.3704332179843201E-2</v>
      </c>
      <c r="M1420" s="4">
        <f>_xlfn.NUMBERVALUE(Test_Length_Start[[#This Row],[Column11]])</f>
        <v>0.53395287875189701</v>
      </c>
      <c r="N1420" s="8">
        <f>Tableau2[[#This Row],[Longueur manquante]]-(6-Tableau2[[#This Row],[longueur]])</f>
        <v>-1.7152727399598728</v>
      </c>
    </row>
    <row r="1421" spans="2:14" x14ac:dyDescent="0.25">
      <c r="B1421" s="3" t="str">
        <f t="shared" si="44"/>
        <v>4</v>
      </c>
      <c r="C1421" s="4" t="str">
        <f>Test_Length_Start[[#This Row],[Column1]]</f>
        <v>4-Camera-0,0</v>
      </c>
      <c r="D1421" s="3">
        <f t="shared" si="45"/>
        <v>0</v>
      </c>
      <c r="E1421" s="4">
        <f>_xlfn.NUMBERVALUE(Test_Length_Start[[#This Row],[Column2]])</f>
        <v>16.065099978382801</v>
      </c>
      <c r="F1421" s="4">
        <f>_xlfn.NUMBERVALUE(Test_Length_Start[[#This Row],[Column3]])</f>
        <v>3.9265076424629601</v>
      </c>
      <c r="G1421" s="4">
        <f>_xlfn.NUMBERVALUE(Test_Length_Start[[#This Row],[Column4]])</f>
        <v>2.2213363973424102E-2</v>
      </c>
      <c r="H1421" s="4">
        <f>_xlfn.NUMBERVALUE(Test_Length_Start[[#This Row],[Column5]])</f>
        <v>0.10375596219012199</v>
      </c>
      <c r="I1421" s="4">
        <f>_xlfn.NUMBERVALUE(Test_Length_Start[[#This Row],[Column6]])</f>
        <v>1.7888186175523599E-2</v>
      </c>
      <c r="J1421" s="4">
        <f>_xlfn.NUMBERVALUE(Test_Length_Start[[#This Row],[Column7]])</f>
        <v>6.7387343230740596E-2</v>
      </c>
      <c r="K1421" s="4">
        <f>_xlfn.NUMBERVALUE(Test_Length_Start[[#This Row],[Column12]])</f>
        <v>1.52912117599044</v>
      </c>
      <c r="L1421" s="8">
        <f>_xlfn.NUMBERVALUE(Test_Length_Start[[#This Row],[Column10]])</f>
        <v>7.3079779779121307E-2</v>
      </c>
      <c r="M1421" s="4">
        <f>_xlfn.NUMBERVALUE(Test_Length_Start[[#This Row],[Column11]])</f>
        <v>0.54217017964223302</v>
      </c>
      <c r="N1421" s="8">
        <f>Tableau2[[#This Row],[Longueur manquante]]-(6-Tableau2[[#This Row],[longueur]])</f>
        <v>-1.5313221778948067</v>
      </c>
    </row>
    <row r="1422" spans="2:14" x14ac:dyDescent="0.25">
      <c r="B1422" s="3" t="str">
        <f t="shared" si="44"/>
        <v>4</v>
      </c>
      <c r="C1422" s="4" t="str">
        <f>Test_Length_Start[[#This Row],[Column1]]</f>
        <v>4-Camera-0,05</v>
      </c>
      <c r="D1422" s="3">
        <f t="shared" si="45"/>
        <v>0.5</v>
      </c>
      <c r="E1422" s="4">
        <f>_xlfn.NUMBERVALUE(Test_Length_Start[[#This Row],[Column2]])</f>
        <v>18.346782431407799</v>
      </c>
      <c r="F1422" s="4">
        <f>_xlfn.NUMBERVALUE(Test_Length_Start[[#This Row],[Column3]])</f>
        <v>3.8478978506664099</v>
      </c>
      <c r="G1422" s="4">
        <f>_xlfn.NUMBERVALUE(Test_Length_Start[[#This Row],[Column4]])</f>
        <v>5.42343361532771E-2</v>
      </c>
      <c r="H1422" s="4">
        <f>_xlfn.NUMBERVALUE(Test_Length_Start[[#This Row],[Column5]])</f>
        <v>0.137115326494606</v>
      </c>
      <c r="I1422" s="4">
        <f>_xlfn.NUMBERVALUE(Test_Length_Start[[#This Row],[Column6]])</f>
        <v>4.6275478426534199E-2</v>
      </c>
      <c r="J1422" s="4">
        <f>_xlfn.NUMBERVALUE(Test_Length_Start[[#This Row],[Column7]])</f>
        <v>0.104171574933567</v>
      </c>
      <c r="K1422" s="4">
        <f>_xlfn.NUMBERVALUE(Test_Length_Start[[#This Row],[Column12]])</f>
        <v>5.8905513150384596</v>
      </c>
      <c r="L1422" s="8">
        <f>_xlfn.NUMBERVALUE(Test_Length_Start[[#This Row],[Column10]])</f>
        <v>0.146513840544714</v>
      </c>
      <c r="M1422" s="4">
        <f>_xlfn.NUMBERVALUE(Test_Length_Start[[#This Row],[Column11]])</f>
        <v>0.58804070067762204</v>
      </c>
      <c r="N1422" s="8">
        <f>Tableau2[[#This Row],[Longueur manquante]]-(6-Tableau2[[#This Row],[longueur]])</f>
        <v>-1.5640614486559681</v>
      </c>
    </row>
    <row r="1423" spans="2:14" x14ac:dyDescent="0.25">
      <c r="B1423" s="3" t="str">
        <f t="shared" si="44"/>
        <v>4</v>
      </c>
      <c r="C1423" s="4" t="str">
        <f>Test_Length_Start[[#This Row],[Column1]]</f>
        <v>4-Camera-0,05</v>
      </c>
      <c r="D1423" s="3">
        <f t="shared" si="45"/>
        <v>0.5</v>
      </c>
      <c r="E1423" s="4">
        <f>_xlfn.NUMBERVALUE(Test_Length_Start[[#This Row],[Column2]])</f>
        <v>21.932133235591301</v>
      </c>
      <c r="F1423" s="4">
        <f>_xlfn.NUMBERVALUE(Test_Length_Start[[#This Row],[Column3]])</f>
        <v>3.82973990546287</v>
      </c>
      <c r="G1423" s="4">
        <f>_xlfn.NUMBERVALUE(Test_Length_Start[[#This Row],[Column4]])</f>
        <v>6.7424205692014003E-2</v>
      </c>
      <c r="H1423" s="4">
        <f>_xlfn.NUMBERVALUE(Test_Length_Start[[#This Row],[Column5]])</f>
        <v>0.15019436739224601</v>
      </c>
      <c r="I1423" s="4">
        <f>_xlfn.NUMBERVALUE(Test_Length_Start[[#This Row],[Column6]])</f>
        <v>6.0809823706371599E-2</v>
      </c>
      <c r="J1423" s="4">
        <f>_xlfn.NUMBERVALUE(Test_Length_Start[[#This Row],[Column7]])</f>
        <v>0.122324391732964</v>
      </c>
      <c r="K1423" s="4">
        <f>_xlfn.NUMBERVALUE(Test_Length_Start[[#This Row],[Column12]])</f>
        <v>7.4461615510517696</v>
      </c>
      <c r="L1423" s="8">
        <f>_xlfn.NUMBERVALUE(Test_Length_Start[[#This Row],[Column10]])</f>
        <v>0.169883868336141</v>
      </c>
      <c r="M1423" s="4">
        <f>_xlfn.NUMBERVALUE(Test_Length_Start[[#This Row],[Column11]])</f>
        <v>0.62585254256669598</v>
      </c>
      <c r="N1423" s="8">
        <f>Tableau2[[#This Row],[Longueur manquante]]-(6-Tableau2[[#This Row],[longueur]])</f>
        <v>-1.5444075519704339</v>
      </c>
    </row>
    <row r="1424" spans="2:14" x14ac:dyDescent="0.25">
      <c r="B1424" s="3" t="str">
        <f t="shared" si="44"/>
        <v>4</v>
      </c>
      <c r="C1424" s="4" t="str">
        <f>Test_Length_Start[[#This Row],[Column1]]</f>
        <v>4-Camera-0,05</v>
      </c>
      <c r="D1424" s="3">
        <f t="shared" si="45"/>
        <v>0.5</v>
      </c>
      <c r="E1424" s="4">
        <f>_xlfn.NUMBERVALUE(Test_Length_Start[[#This Row],[Column2]])</f>
        <v>16.985673733070001</v>
      </c>
      <c r="F1424" s="4">
        <f>_xlfn.NUMBERVALUE(Test_Length_Start[[#This Row],[Column3]])</f>
        <v>3.66877032739569</v>
      </c>
      <c r="G1424" s="4">
        <f>_xlfn.NUMBERVALUE(Test_Length_Start[[#This Row],[Column4]])</f>
        <v>2.7613114695504998E-2</v>
      </c>
      <c r="H1424" s="4">
        <f>_xlfn.NUMBERVALUE(Test_Length_Start[[#This Row],[Column5]])</f>
        <v>0.111731121728157</v>
      </c>
      <c r="I1424" s="4">
        <f>_xlfn.NUMBERVALUE(Test_Length_Start[[#This Row],[Column6]])</f>
        <v>2.80708200015772E-2</v>
      </c>
      <c r="J1424" s="4">
        <f>_xlfn.NUMBERVALUE(Test_Length_Start[[#This Row],[Column7]])</f>
        <v>7.1496185898016901E-2</v>
      </c>
      <c r="K1424" s="4">
        <f>_xlfn.NUMBERVALUE(Test_Length_Start[[#This Row],[Column12]])</f>
        <v>6.0934189260005898</v>
      </c>
      <c r="L1424" s="8">
        <f>_xlfn.NUMBERVALUE(Test_Length_Start[[#This Row],[Column10]])</f>
        <v>6.6150378207066193E-2</v>
      </c>
      <c r="M1424" s="4">
        <f>_xlfn.NUMBERVALUE(Test_Length_Start[[#This Row],[Column11]])</f>
        <v>0.49790358816182601</v>
      </c>
      <c r="N1424" s="8">
        <f>Tableau2[[#This Row],[Longueur manquante]]-(6-Tableau2[[#This Row],[longueur]])</f>
        <v>-1.8333260844424841</v>
      </c>
    </row>
    <row r="1425" spans="2:14" x14ac:dyDescent="0.25">
      <c r="B1425" s="3" t="str">
        <f t="shared" si="44"/>
        <v>4</v>
      </c>
      <c r="C1425" s="4" t="str">
        <f>Test_Length_Start[[#This Row],[Column1]]</f>
        <v>4-Camera-0,05</v>
      </c>
      <c r="D1425" s="3">
        <f t="shared" si="45"/>
        <v>0.5</v>
      </c>
      <c r="E1425" s="4">
        <f>_xlfn.NUMBERVALUE(Test_Length_Start[[#This Row],[Column2]])</f>
        <v>4.2264415429520596</v>
      </c>
      <c r="F1425" s="4">
        <f>_xlfn.NUMBERVALUE(Test_Length_Start[[#This Row],[Column3]])</f>
        <v>3.9534364933871098</v>
      </c>
      <c r="G1425" s="4">
        <f>_xlfn.NUMBERVALUE(Test_Length_Start[[#This Row],[Column4]])</f>
        <v>5.2960136794895599E-2</v>
      </c>
      <c r="H1425" s="4">
        <f>_xlfn.NUMBERVALUE(Test_Length_Start[[#This Row],[Column5]])</f>
        <v>0.119594097009062</v>
      </c>
      <c r="I1425" s="4">
        <f>_xlfn.NUMBERVALUE(Test_Length_Start[[#This Row],[Column6]])</f>
        <v>5.1408863873704802E-2</v>
      </c>
      <c r="J1425" s="4">
        <f>_xlfn.NUMBERVALUE(Test_Length_Start[[#This Row],[Column7]])</f>
        <v>9.3415428214218804E-2</v>
      </c>
      <c r="K1425" s="4">
        <f>_xlfn.NUMBERVALUE(Test_Length_Start[[#This Row],[Column12]])</f>
        <v>6.2409594460623303</v>
      </c>
      <c r="L1425" s="8">
        <f>_xlfn.NUMBERVALUE(Test_Length_Start[[#This Row],[Column10]])</f>
        <v>0.12630417402511501</v>
      </c>
      <c r="M1425" s="4">
        <f>_xlfn.NUMBERVALUE(Test_Length_Start[[#This Row],[Column11]])</f>
        <v>0.58542383241683504</v>
      </c>
      <c r="N1425" s="8">
        <f>Tableau2[[#This Row],[Longueur manquante]]-(6-Tableau2[[#This Row],[longueur]])</f>
        <v>-1.4611396741960552</v>
      </c>
    </row>
    <row r="1426" spans="2:14" x14ac:dyDescent="0.25">
      <c r="B1426" s="3" t="str">
        <f t="shared" si="44"/>
        <v>4</v>
      </c>
      <c r="C1426" s="4" t="str">
        <f>Test_Length_Start[[#This Row],[Column1]]</f>
        <v>4-Camera-0,05</v>
      </c>
      <c r="D1426" s="3">
        <f t="shared" si="45"/>
        <v>0.5</v>
      </c>
      <c r="E1426" s="4">
        <f>_xlfn.NUMBERVALUE(Test_Length_Start[[#This Row],[Column2]])</f>
        <v>20.454339562669698</v>
      </c>
      <c r="F1426" s="4">
        <f>_xlfn.NUMBERVALUE(Test_Length_Start[[#This Row],[Column3]])</f>
        <v>3.8353110511237798</v>
      </c>
      <c r="G1426" s="4">
        <f>_xlfn.NUMBERVALUE(Test_Length_Start[[#This Row],[Column4]])</f>
        <v>4.21664861646616E-2</v>
      </c>
      <c r="H1426" s="4">
        <f>_xlfn.NUMBERVALUE(Test_Length_Start[[#This Row],[Column5]])</f>
        <v>0.11979977743815499</v>
      </c>
      <c r="I1426" s="4">
        <f>_xlfn.NUMBERVALUE(Test_Length_Start[[#This Row],[Column6]])</f>
        <v>3.8257986077934202E-2</v>
      </c>
      <c r="J1426" s="4">
        <f>_xlfn.NUMBERVALUE(Test_Length_Start[[#This Row],[Column7]])</f>
        <v>8.5518367185974706E-2</v>
      </c>
      <c r="K1426" s="4">
        <f>_xlfn.NUMBERVALUE(Test_Length_Start[[#This Row],[Column12]])</f>
        <v>6.2919430440524504</v>
      </c>
      <c r="L1426" s="8">
        <f>_xlfn.NUMBERVALUE(Test_Length_Start[[#This Row],[Column10]])</f>
        <v>0.10000706224615601</v>
      </c>
      <c r="M1426" s="4">
        <f>_xlfn.NUMBERVALUE(Test_Length_Start[[#This Row],[Column11]])</f>
        <v>0.57455529273664896</v>
      </c>
      <c r="N1426" s="8">
        <f>Tableau2[[#This Row],[Longueur manquante]]-(6-Tableau2[[#This Row],[longueur]])</f>
        <v>-1.5901336561395714</v>
      </c>
    </row>
    <row r="1427" spans="2:14" x14ac:dyDescent="0.25">
      <c r="B1427" s="3" t="str">
        <f t="shared" si="44"/>
        <v>4</v>
      </c>
      <c r="C1427" s="4" t="str">
        <f>Test_Length_Start[[#This Row],[Column1]]</f>
        <v>4-Camera-0,05</v>
      </c>
      <c r="D1427" s="3">
        <f t="shared" si="45"/>
        <v>0.5</v>
      </c>
      <c r="E1427" s="4">
        <f>_xlfn.NUMBERVALUE(Test_Length_Start[[#This Row],[Column2]])</f>
        <v>17.385356641442101</v>
      </c>
      <c r="F1427" s="4">
        <f>_xlfn.NUMBERVALUE(Test_Length_Start[[#This Row],[Column3]])</f>
        <v>3.7039764581195</v>
      </c>
      <c r="G1427" s="4">
        <f>_xlfn.NUMBERVALUE(Test_Length_Start[[#This Row],[Column4]])</f>
        <v>2.6602451538407301E-2</v>
      </c>
      <c r="H1427" s="4">
        <f>_xlfn.NUMBERVALUE(Test_Length_Start[[#This Row],[Column5]])</f>
        <v>0.118322250961842</v>
      </c>
      <c r="I1427" s="4">
        <f>_xlfn.NUMBERVALUE(Test_Length_Start[[#This Row],[Column6]])</f>
        <v>2.1686170693465699E-2</v>
      </c>
      <c r="J1427" s="4">
        <f>_xlfn.NUMBERVALUE(Test_Length_Start[[#This Row],[Column7]])</f>
        <v>7.7864700077357005E-2</v>
      </c>
      <c r="K1427" s="4">
        <f>_xlfn.NUMBERVALUE(Test_Length_Start[[#This Row],[Column12]])</f>
        <v>6.2557689959648997</v>
      </c>
      <c r="L1427" s="8">
        <f>_xlfn.NUMBERVALUE(Test_Length_Start[[#This Row],[Column10]])</f>
        <v>8.2878110041364403E-2</v>
      </c>
      <c r="M1427" s="4">
        <f>_xlfn.NUMBERVALUE(Test_Length_Start[[#This Row],[Column11]])</f>
        <v>0.57517525216677301</v>
      </c>
      <c r="N1427" s="8">
        <f>Tableau2[[#This Row],[Longueur manquante]]-(6-Tableau2[[#This Row],[longueur]])</f>
        <v>-1.7208482897137269</v>
      </c>
    </row>
    <row r="1428" spans="2:14" x14ac:dyDescent="0.25">
      <c r="B1428" s="3" t="str">
        <f t="shared" si="44"/>
        <v>4</v>
      </c>
      <c r="C1428" s="4" t="str">
        <f>Test_Length_Start[[#This Row],[Column1]]</f>
        <v>4-Camera-0,05</v>
      </c>
      <c r="D1428" s="3">
        <f t="shared" si="45"/>
        <v>0.5</v>
      </c>
      <c r="E1428" s="4">
        <f>_xlfn.NUMBERVALUE(Test_Length_Start[[#This Row],[Column2]])</f>
        <v>52.325369028939797</v>
      </c>
      <c r="F1428" s="4">
        <f>_xlfn.NUMBERVALUE(Test_Length_Start[[#This Row],[Column3]])</f>
        <v>3.6212829394153299</v>
      </c>
      <c r="G1428" s="4">
        <f>_xlfn.NUMBERVALUE(Test_Length_Start[[#This Row],[Column4]])</f>
        <v>6.4742034506095197E-2</v>
      </c>
      <c r="H1428" s="4">
        <f>_xlfn.NUMBERVALUE(Test_Length_Start[[#This Row],[Column5]])</f>
        <v>0.19002889350048</v>
      </c>
      <c r="I1428" s="4">
        <f>_xlfn.NUMBERVALUE(Test_Length_Start[[#This Row],[Column6]])</f>
        <v>4.6986740396040803E-2</v>
      </c>
      <c r="J1428" s="4">
        <f>_xlfn.NUMBERVALUE(Test_Length_Start[[#This Row],[Column7]])</f>
        <v>0.120249531872127</v>
      </c>
      <c r="K1428" s="4">
        <f>_xlfn.NUMBERVALUE(Test_Length_Start[[#This Row],[Column12]])</f>
        <v>6.40285304898861</v>
      </c>
      <c r="L1428" s="8">
        <f>_xlfn.NUMBERVALUE(Test_Length_Start[[#This Row],[Column10]])</f>
        <v>0.42262316641731001</v>
      </c>
      <c r="M1428" s="4">
        <f>_xlfn.NUMBERVALUE(Test_Length_Start[[#This Row],[Column11]])</f>
        <v>0.73251311235347705</v>
      </c>
      <c r="N1428" s="8">
        <f>Tableau2[[#This Row],[Longueur manquante]]-(6-Tableau2[[#This Row],[longueur]])</f>
        <v>-1.646203948231193</v>
      </c>
    </row>
    <row r="1429" spans="2:14" x14ac:dyDescent="0.25">
      <c r="B1429" s="3" t="str">
        <f t="shared" si="44"/>
        <v>4</v>
      </c>
      <c r="C1429" s="4" t="str">
        <f>Test_Length_Start[[#This Row],[Column1]]</f>
        <v>4-Camera-0,05</v>
      </c>
      <c r="D1429" s="3">
        <f t="shared" si="45"/>
        <v>0.5</v>
      </c>
      <c r="E1429" s="4">
        <f>_xlfn.NUMBERVALUE(Test_Length_Start[[#This Row],[Column2]])</f>
        <v>49.003639177937302</v>
      </c>
      <c r="F1429" s="4">
        <f>_xlfn.NUMBERVALUE(Test_Length_Start[[#This Row],[Column3]])</f>
        <v>3.6196254409474999</v>
      </c>
      <c r="G1429" s="4">
        <f>_xlfn.NUMBERVALUE(Test_Length_Start[[#This Row],[Column4]])</f>
        <v>9.4276596638069393E-2</v>
      </c>
      <c r="H1429" s="4">
        <f>_xlfn.NUMBERVALUE(Test_Length_Start[[#This Row],[Column5]])</f>
        <v>0.217879357109034</v>
      </c>
      <c r="I1429" s="4">
        <f>_xlfn.NUMBERVALUE(Test_Length_Start[[#This Row],[Column6]])</f>
        <v>6.5033849245575495E-2</v>
      </c>
      <c r="J1429" s="4">
        <f>_xlfn.NUMBERVALUE(Test_Length_Start[[#This Row],[Column7]])</f>
        <v>0.136302093087559</v>
      </c>
      <c r="K1429" s="4">
        <f>_xlfn.NUMBERVALUE(Test_Length_Start[[#This Row],[Column12]])</f>
        <v>6.4334095650119698</v>
      </c>
      <c r="L1429" s="8">
        <f>_xlfn.NUMBERVALUE(Test_Length_Start[[#This Row],[Column10]])</f>
        <v>0.49718853568902199</v>
      </c>
      <c r="M1429" s="4">
        <f>_xlfn.NUMBERVALUE(Test_Length_Start[[#This Row],[Column11]])</f>
        <v>0.81619534093438695</v>
      </c>
      <c r="N1429" s="8">
        <f>Tableau2[[#This Row],[Longueur manquante]]-(6-Tableau2[[#This Row],[longueur]])</f>
        <v>-1.5641792181181131</v>
      </c>
    </row>
    <row r="1430" spans="2:14" x14ac:dyDescent="0.25">
      <c r="B1430" s="3" t="str">
        <f t="shared" si="44"/>
        <v>4</v>
      </c>
      <c r="C1430" s="4" t="str">
        <f>Test_Length_Start[[#This Row],[Column1]]</f>
        <v>4-Camera-0,05</v>
      </c>
      <c r="D1430" s="3">
        <f t="shared" si="45"/>
        <v>0.5</v>
      </c>
      <c r="E1430" s="4">
        <f>_xlfn.NUMBERVALUE(Test_Length_Start[[#This Row],[Column2]])</f>
        <v>15.4760021869564</v>
      </c>
      <c r="F1430" s="4">
        <f>_xlfn.NUMBERVALUE(Test_Length_Start[[#This Row],[Column3]])</f>
        <v>3.7129845779100901</v>
      </c>
      <c r="G1430" s="4">
        <f>_xlfn.NUMBERVALUE(Test_Length_Start[[#This Row],[Column4]])</f>
        <v>3.9556248359102202E-2</v>
      </c>
      <c r="H1430" s="4">
        <f>_xlfn.NUMBERVALUE(Test_Length_Start[[#This Row],[Column5]])</f>
        <v>0.121080055755275</v>
      </c>
      <c r="I1430" s="4">
        <f>_xlfn.NUMBERVALUE(Test_Length_Start[[#This Row],[Column6]])</f>
        <v>3.8041513761566302E-2</v>
      </c>
      <c r="J1430" s="4">
        <f>_xlfn.NUMBERVALUE(Test_Length_Start[[#This Row],[Column7]])</f>
        <v>8.6656279382104406E-2</v>
      </c>
      <c r="K1430" s="4">
        <f>_xlfn.NUMBERVALUE(Test_Length_Start[[#This Row],[Column12]])</f>
        <v>5.8432501980569196</v>
      </c>
      <c r="L1430" s="8">
        <f>_xlfn.NUMBERVALUE(Test_Length_Start[[#This Row],[Column10]])</f>
        <v>0.10766506156788699</v>
      </c>
      <c r="M1430" s="4">
        <f>_xlfn.NUMBERVALUE(Test_Length_Start[[#This Row],[Column11]])</f>
        <v>0.57073316358035098</v>
      </c>
      <c r="N1430" s="8">
        <f>Tableau2[[#This Row],[Longueur manquante]]-(6-Tableau2[[#This Row],[longueur]])</f>
        <v>-1.716282258509559</v>
      </c>
    </row>
    <row r="1431" spans="2:14" x14ac:dyDescent="0.25">
      <c r="B1431" s="3" t="str">
        <f t="shared" si="44"/>
        <v>4</v>
      </c>
      <c r="C1431" s="4" t="str">
        <f>Test_Length_Start[[#This Row],[Column1]]</f>
        <v>4-Camera-0,05</v>
      </c>
      <c r="D1431" s="3">
        <f t="shared" si="45"/>
        <v>0.5</v>
      </c>
      <c r="E1431" s="4">
        <f>_xlfn.NUMBERVALUE(Test_Length_Start[[#This Row],[Column2]])</f>
        <v>23.766526556721502</v>
      </c>
      <c r="F1431" s="4">
        <f>_xlfn.NUMBERVALUE(Test_Length_Start[[#This Row],[Column3]])</f>
        <v>4.1464789609721704</v>
      </c>
      <c r="G1431" s="4">
        <f>_xlfn.NUMBERVALUE(Test_Length_Start[[#This Row],[Column4]])</f>
        <v>8.3173305083187696E-2</v>
      </c>
      <c r="H1431" s="4">
        <f>_xlfn.NUMBERVALUE(Test_Length_Start[[#This Row],[Column5]])</f>
        <v>0.153687554177355</v>
      </c>
      <c r="I1431" s="4">
        <f>_xlfn.NUMBERVALUE(Test_Length_Start[[#This Row],[Column6]])</f>
        <v>3.9171281955823402E-2</v>
      </c>
      <c r="J1431" s="4">
        <f>_xlfn.NUMBERVALUE(Test_Length_Start[[#This Row],[Column7]])</f>
        <v>9.8526579444348505E-2</v>
      </c>
      <c r="K1431" s="4">
        <f>_xlfn.NUMBERVALUE(Test_Length_Start[[#This Row],[Column12]])</f>
        <v>5.8358783549629099</v>
      </c>
      <c r="L1431" s="8">
        <f>_xlfn.NUMBERVALUE(Test_Length_Start[[#This Row],[Column10]])</f>
        <v>0.47549110753315299</v>
      </c>
      <c r="M1431" s="4">
        <f>_xlfn.NUMBERVALUE(Test_Length_Start[[#This Row],[Column11]])</f>
        <v>0.84331369018596702</v>
      </c>
      <c r="N1431" s="8">
        <f>Tableau2[[#This Row],[Longueur manquante]]-(6-Tableau2[[#This Row],[longueur]])</f>
        <v>-1.0102073488418626</v>
      </c>
    </row>
    <row r="1432" spans="2:14" x14ac:dyDescent="0.25">
      <c r="B1432" s="3" t="str">
        <f t="shared" si="44"/>
        <v>4</v>
      </c>
      <c r="C1432" s="4" t="str">
        <f>Test_Length_Start[[#This Row],[Column1]]</f>
        <v>4-Camera-0,05</v>
      </c>
      <c r="D1432" s="3">
        <f t="shared" si="45"/>
        <v>0.5</v>
      </c>
      <c r="E1432" s="4">
        <f>_xlfn.NUMBERVALUE(Test_Length_Start[[#This Row],[Column2]])</f>
        <v>20.363465942108199</v>
      </c>
      <c r="F1432" s="4">
        <f>_xlfn.NUMBERVALUE(Test_Length_Start[[#This Row],[Column3]])</f>
        <v>4.0385443820487996</v>
      </c>
      <c r="G1432" s="4">
        <f>_xlfn.NUMBERVALUE(Test_Length_Start[[#This Row],[Column4]])</f>
        <v>6.9746874775102594E-2</v>
      </c>
      <c r="H1432" s="4">
        <f>_xlfn.NUMBERVALUE(Test_Length_Start[[#This Row],[Column5]])</f>
        <v>0.142030209292061</v>
      </c>
      <c r="I1432" s="4">
        <f>_xlfn.NUMBERVALUE(Test_Length_Start[[#This Row],[Column6]])</f>
        <v>6.2823392100540498E-2</v>
      </c>
      <c r="J1432" s="4">
        <f>_xlfn.NUMBERVALUE(Test_Length_Start[[#This Row],[Column7]])</f>
        <v>0.117414758027099</v>
      </c>
      <c r="K1432" s="4">
        <f>_xlfn.NUMBERVALUE(Test_Length_Start[[#This Row],[Column12]])</f>
        <v>5.9673564559779999</v>
      </c>
      <c r="L1432" s="8">
        <f>_xlfn.NUMBERVALUE(Test_Length_Start[[#This Row],[Column10]])</f>
        <v>0.18030394509446701</v>
      </c>
      <c r="M1432" s="4">
        <f>_xlfn.NUMBERVALUE(Test_Length_Start[[#This Row],[Column11]])</f>
        <v>0.56678469624969396</v>
      </c>
      <c r="N1432" s="8">
        <f>Tableau2[[#This Row],[Longueur manquante]]-(6-Tableau2[[#This Row],[longueur]])</f>
        <v>-1.3946709217015063</v>
      </c>
    </row>
    <row r="1433" spans="2:14" x14ac:dyDescent="0.25">
      <c r="B1433" s="3" t="str">
        <f t="shared" si="44"/>
        <v>4</v>
      </c>
      <c r="C1433" s="4" t="str">
        <f>Test_Length_Start[[#This Row],[Column1]]</f>
        <v>4-Camera-0,05</v>
      </c>
      <c r="D1433" s="3">
        <f t="shared" si="45"/>
        <v>0.5</v>
      </c>
      <c r="E1433" s="4">
        <f>_xlfn.NUMBERVALUE(Test_Length_Start[[#This Row],[Column2]])</f>
        <v>17.6837340677952</v>
      </c>
      <c r="F1433" s="4">
        <f>_xlfn.NUMBERVALUE(Test_Length_Start[[#This Row],[Column3]])</f>
        <v>3.8455934708577102</v>
      </c>
      <c r="G1433" s="4">
        <f>_xlfn.NUMBERVALUE(Test_Length_Start[[#This Row],[Column4]])</f>
        <v>7.4657351626309598E-2</v>
      </c>
      <c r="H1433" s="4">
        <f>_xlfn.NUMBERVALUE(Test_Length_Start[[#This Row],[Column5]])</f>
        <v>0.154598416132497</v>
      </c>
      <c r="I1433" s="4">
        <f>_xlfn.NUMBERVALUE(Test_Length_Start[[#This Row],[Column6]])</f>
        <v>5.7336414457674401E-2</v>
      </c>
      <c r="J1433" s="4">
        <f>_xlfn.NUMBERVALUE(Test_Length_Start[[#This Row],[Column7]])</f>
        <v>0.12702938337789901</v>
      </c>
      <c r="K1433" s="4">
        <f>_xlfn.NUMBERVALUE(Test_Length_Start[[#This Row],[Column12]])</f>
        <v>6.7223414219915796</v>
      </c>
      <c r="L1433" s="8">
        <f>_xlfn.NUMBERVALUE(Test_Length_Start[[#This Row],[Column10]])</f>
        <v>0.26186730092394001</v>
      </c>
      <c r="M1433" s="4">
        <f>_xlfn.NUMBERVALUE(Test_Length_Start[[#This Row],[Column11]])</f>
        <v>0.51434203621459296</v>
      </c>
      <c r="N1433" s="8">
        <f>Tableau2[[#This Row],[Longueur manquante]]-(6-Tableau2[[#This Row],[longueur]])</f>
        <v>-1.6400644929276968</v>
      </c>
    </row>
    <row r="1434" spans="2:14" x14ac:dyDescent="0.25">
      <c r="B1434" s="3" t="str">
        <f t="shared" si="44"/>
        <v>4</v>
      </c>
      <c r="C1434" s="4" t="str">
        <f>Test_Length_Start[[#This Row],[Column1]]</f>
        <v>4-Camera-0,05</v>
      </c>
      <c r="D1434" s="3">
        <f t="shared" si="45"/>
        <v>0.5</v>
      </c>
      <c r="E1434" s="4">
        <f>_xlfn.NUMBERVALUE(Test_Length_Start[[#This Row],[Column2]])</f>
        <v>11.4251080086046</v>
      </c>
      <c r="F1434" s="4">
        <f>_xlfn.NUMBERVALUE(Test_Length_Start[[#This Row],[Column3]])</f>
        <v>4.0112938716982303</v>
      </c>
      <c r="G1434" s="4">
        <f>_xlfn.NUMBERVALUE(Test_Length_Start[[#This Row],[Column4]])</f>
        <v>5.91497765473128E-2</v>
      </c>
      <c r="H1434" s="4">
        <f>_xlfn.NUMBERVALUE(Test_Length_Start[[#This Row],[Column5]])</f>
        <v>0.127013030106639</v>
      </c>
      <c r="I1434" s="4">
        <f>_xlfn.NUMBERVALUE(Test_Length_Start[[#This Row],[Column6]])</f>
        <v>5.1348747170452402E-2</v>
      </c>
      <c r="J1434" s="4">
        <f>_xlfn.NUMBERVALUE(Test_Length_Start[[#This Row],[Column7]])</f>
        <v>0.10610388096232699</v>
      </c>
      <c r="K1434" s="4">
        <f>_xlfn.NUMBERVALUE(Test_Length_Start[[#This Row],[Column12]])</f>
        <v>6.1807793849147803</v>
      </c>
      <c r="L1434" s="8">
        <f>_xlfn.NUMBERVALUE(Test_Length_Start[[#This Row],[Column10]])</f>
        <v>0.16573240727536701</v>
      </c>
      <c r="M1434" s="4">
        <f>_xlfn.NUMBERVALUE(Test_Length_Start[[#This Row],[Column11]])</f>
        <v>0.55669314657012203</v>
      </c>
      <c r="N1434" s="8">
        <f>Tableau2[[#This Row],[Longueur manquante]]-(6-Tableau2[[#This Row],[longueur]])</f>
        <v>-1.4320129817316478</v>
      </c>
    </row>
    <row r="1435" spans="2:14" x14ac:dyDescent="0.25">
      <c r="B1435" s="3" t="str">
        <f t="shared" si="44"/>
        <v>4</v>
      </c>
      <c r="C1435" s="4" t="str">
        <f>Test_Length_Start[[#This Row],[Column1]]</f>
        <v>4-Camera-0,05</v>
      </c>
      <c r="D1435" s="3">
        <f t="shared" si="45"/>
        <v>0.5</v>
      </c>
      <c r="E1435" s="4">
        <f>_xlfn.NUMBERVALUE(Test_Length_Start[[#This Row],[Column2]])</f>
        <v>9.2107120086797902</v>
      </c>
      <c r="F1435" s="4">
        <f>_xlfn.NUMBERVALUE(Test_Length_Start[[#This Row],[Column3]])</f>
        <v>3.92255413118367</v>
      </c>
      <c r="G1435" s="4">
        <f>_xlfn.NUMBERVALUE(Test_Length_Start[[#This Row],[Column4]])</f>
        <v>3.2628150052852703E-2</v>
      </c>
      <c r="H1435" s="4">
        <f>_xlfn.NUMBERVALUE(Test_Length_Start[[#This Row],[Column5]])</f>
        <v>0.10456034437016801</v>
      </c>
      <c r="I1435" s="4">
        <f>_xlfn.NUMBERVALUE(Test_Length_Start[[#This Row],[Column6]])</f>
        <v>2.61896353121178E-2</v>
      </c>
      <c r="J1435" s="4">
        <f>_xlfn.NUMBERVALUE(Test_Length_Start[[#This Row],[Column7]])</f>
        <v>7.56703903281606E-2</v>
      </c>
      <c r="K1435" s="4">
        <f>_xlfn.NUMBERVALUE(Test_Length_Start[[#This Row],[Column12]])</f>
        <v>7.0440250239335001</v>
      </c>
      <c r="L1435" s="8">
        <f>_xlfn.NUMBERVALUE(Test_Length_Start[[#This Row],[Column10]])</f>
        <v>9.4401939310676794E-2</v>
      </c>
      <c r="M1435" s="4">
        <f>_xlfn.NUMBERVALUE(Test_Length_Start[[#This Row],[Column11]])</f>
        <v>0.52038867089103402</v>
      </c>
      <c r="N1435" s="8">
        <f>Tableau2[[#This Row],[Longueur manquante]]-(6-Tableau2[[#This Row],[longueur]])</f>
        <v>-1.5570571979252961</v>
      </c>
    </row>
    <row r="1436" spans="2:14" x14ac:dyDescent="0.25">
      <c r="B1436" s="3" t="str">
        <f t="shared" si="44"/>
        <v>4</v>
      </c>
      <c r="C1436" s="4" t="str">
        <f>Test_Length_Start[[#This Row],[Column1]]</f>
        <v>4-Camera-0,05</v>
      </c>
      <c r="D1436" s="3">
        <f t="shared" si="45"/>
        <v>0.5</v>
      </c>
      <c r="E1436" s="4">
        <f>_xlfn.NUMBERVALUE(Test_Length_Start[[#This Row],[Column2]])</f>
        <v>35.128140546801703</v>
      </c>
      <c r="F1436" s="4">
        <f>_xlfn.NUMBERVALUE(Test_Length_Start[[#This Row],[Column3]])</f>
        <v>4.1107660327158797</v>
      </c>
      <c r="G1436" s="4">
        <f>_xlfn.NUMBERVALUE(Test_Length_Start[[#This Row],[Column4]])</f>
        <v>0.12731643237215401</v>
      </c>
      <c r="H1436" s="4">
        <f>_xlfn.NUMBERVALUE(Test_Length_Start[[#This Row],[Column5]])</f>
        <v>0.17403681153729</v>
      </c>
      <c r="I1436" s="4">
        <f>_xlfn.NUMBERVALUE(Test_Length_Start[[#This Row],[Column6]])</f>
        <v>8.9568826517480604E-2</v>
      </c>
      <c r="J1436" s="4">
        <f>_xlfn.NUMBERVALUE(Test_Length_Start[[#This Row],[Column7]])</f>
        <v>0.132150295574469</v>
      </c>
      <c r="K1436" s="4">
        <f>_xlfn.NUMBERVALUE(Test_Length_Start[[#This Row],[Column12]])</f>
        <v>7.3115117679117203</v>
      </c>
      <c r="L1436" s="8">
        <f>_xlfn.NUMBERVALUE(Test_Length_Start[[#This Row],[Column10]])</f>
        <v>0.44049918318207398</v>
      </c>
      <c r="M1436" s="4">
        <f>_xlfn.NUMBERVALUE(Test_Length_Start[[#This Row],[Column11]])</f>
        <v>0.61694069039911903</v>
      </c>
      <c r="N1436" s="8">
        <f>Tableau2[[#This Row],[Longueur manquante]]-(6-Tableau2[[#This Row],[longueur]])</f>
        <v>-1.2722932768850013</v>
      </c>
    </row>
    <row r="1437" spans="2:14" x14ac:dyDescent="0.25">
      <c r="B1437" s="3" t="str">
        <f t="shared" si="44"/>
        <v>4</v>
      </c>
      <c r="C1437" s="4" t="str">
        <f>Test_Length_Start[[#This Row],[Column1]]</f>
        <v>4-Camera-0,05</v>
      </c>
      <c r="D1437" s="3">
        <f t="shared" si="45"/>
        <v>0.5</v>
      </c>
      <c r="E1437" s="4">
        <f>_xlfn.NUMBERVALUE(Test_Length_Start[[#This Row],[Column2]])</f>
        <v>31.490410375529201</v>
      </c>
      <c r="F1437" s="4">
        <f>_xlfn.NUMBERVALUE(Test_Length_Start[[#This Row],[Column3]])</f>
        <v>3.7293932474488498</v>
      </c>
      <c r="G1437" s="4">
        <f>_xlfn.NUMBERVALUE(Test_Length_Start[[#This Row],[Column4]])</f>
        <v>4.7600145156434299E-2</v>
      </c>
      <c r="H1437" s="4">
        <f>_xlfn.NUMBERVALUE(Test_Length_Start[[#This Row],[Column5]])</f>
        <v>0.13547742748781799</v>
      </c>
      <c r="I1437" s="4">
        <f>_xlfn.NUMBERVALUE(Test_Length_Start[[#This Row],[Column6]])</f>
        <v>4.4776565617964899E-2</v>
      </c>
      <c r="J1437" s="4">
        <f>_xlfn.NUMBERVALUE(Test_Length_Start[[#This Row],[Column7]])</f>
        <v>9.48099729526167E-2</v>
      </c>
      <c r="K1437" s="4">
        <f>_xlfn.NUMBERVALUE(Test_Length_Start[[#This Row],[Column12]])</f>
        <v>6.3935582459671396</v>
      </c>
      <c r="L1437" s="8">
        <f>_xlfn.NUMBERVALUE(Test_Length_Start[[#This Row],[Column10]])</f>
        <v>0.196053186252094</v>
      </c>
      <c r="M1437" s="4">
        <f>_xlfn.NUMBERVALUE(Test_Length_Start[[#This Row],[Column11]])</f>
        <v>0.60128391601086695</v>
      </c>
      <c r="N1437" s="8">
        <f>Tableau2[[#This Row],[Longueur manquante]]-(6-Tableau2[[#This Row],[longueur]])</f>
        <v>-1.6693228365402832</v>
      </c>
    </row>
    <row r="1438" spans="2:14" x14ac:dyDescent="0.25">
      <c r="B1438" s="3" t="str">
        <f t="shared" si="44"/>
        <v>4</v>
      </c>
      <c r="C1438" s="4" t="str">
        <f>Test_Length_Start[[#This Row],[Column1]]</f>
        <v>4-Camera-0,05</v>
      </c>
      <c r="D1438" s="3">
        <f t="shared" si="45"/>
        <v>0.5</v>
      </c>
      <c r="E1438" s="4">
        <f>_xlfn.NUMBERVALUE(Test_Length_Start[[#This Row],[Column2]])</f>
        <v>10.5896997715487</v>
      </c>
      <c r="F1438" s="4">
        <f>_xlfn.NUMBERVALUE(Test_Length_Start[[#This Row],[Column3]])</f>
        <v>4.1615293632556902</v>
      </c>
      <c r="G1438" s="4">
        <f>_xlfn.NUMBERVALUE(Test_Length_Start[[#This Row],[Column4]])</f>
        <v>6.2274916931494499E-2</v>
      </c>
      <c r="H1438" s="4">
        <f>_xlfn.NUMBERVALUE(Test_Length_Start[[#This Row],[Column5]])</f>
        <v>0.13063535958383099</v>
      </c>
      <c r="I1438" s="4">
        <f>_xlfn.NUMBERVALUE(Test_Length_Start[[#This Row],[Column6]])</f>
        <v>5.3132064001776398E-2</v>
      </c>
      <c r="J1438" s="4">
        <f>_xlfn.NUMBERVALUE(Test_Length_Start[[#This Row],[Column7]])</f>
        <v>0.104865475162066</v>
      </c>
      <c r="K1438" s="4">
        <f>_xlfn.NUMBERVALUE(Test_Length_Start[[#This Row],[Column12]])</f>
        <v>5.5036605399800402</v>
      </c>
      <c r="L1438" s="8">
        <f>_xlfn.NUMBERVALUE(Test_Length_Start[[#This Row],[Column10]])</f>
        <v>0.17713414415425399</v>
      </c>
      <c r="M1438" s="4">
        <f>_xlfn.NUMBERVALUE(Test_Length_Start[[#This Row],[Column11]])</f>
        <v>0.59911253055122704</v>
      </c>
      <c r="N1438" s="8">
        <f>Tableau2[[#This Row],[Longueur manquante]]-(6-Tableau2[[#This Row],[longueur]])</f>
        <v>-1.2393581061930827</v>
      </c>
    </row>
    <row r="1439" spans="2:14" x14ac:dyDescent="0.25">
      <c r="B1439" s="3" t="str">
        <f t="shared" si="44"/>
        <v>4</v>
      </c>
      <c r="C1439" s="4" t="str">
        <f>Test_Length_Start[[#This Row],[Column1]]</f>
        <v>4-Camera-0,05</v>
      </c>
      <c r="D1439" s="3">
        <f t="shared" si="45"/>
        <v>0.5</v>
      </c>
      <c r="E1439" s="4">
        <f>_xlfn.NUMBERVALUE(Test_Length_Start[[#This Row],[Column2]])</f>
        <v>19.480424645164199</v>
      </c>
      <c r="F1439" s="4">
        <f>_xlfn.NUMBERVALUE(Test_Length_Start[[#This Row],[Column3]])</f>
        <v>3.97028856179463</v>
      </c>
      <c r="G1439" s="4">
        <f>_xlfn.NUMBERVALUE(Test_Length_Start[[#This Row],[Column4]])</f>
        <v>3.9794439254139301E-2</v>
      </c>
      <c r="H1439" s="4">
        <f>_xlfn.NUMBERVALUE(Test_Length_Start[[#This Row],[Column5]])</f>
        <v>0.121940813611134</v>
      </c>
      <c r="I1439" s="4">
        <f>_xlfn.NUMBERVALUE(Test_Length_Start[[#This Row],[Column6]])</f>
        <v>3.6934509157000202E-2</v>
      </c>
      <c r="J1439" s="4">
        <f>_xlfn.NUMBERVALUE(Test_Length_Start[[#This Row],[Column7]])</f>
        <v>8.5964214127630501E-2</v>
      </c>
      <c r="K1439" s="4">
        <f>_xlfn.NUMBERVALUE(Test_Length_Start[[#This Row],[Column12]])</f>
        <v>6.7599433880532098</v>
      </c>
      <c r="L1439" s="8">
        <f>_xlfn.NUMBERVALUE(Test_Length_Start[[#This Row],[Column10]])</f>
        <v>0.101685114055727</v>
      </c>
      <c r="M1439" s="4">
        <f>_xlfn.NUMBERVALUE(Test_Length_Start[[#This Row],[Column11]])</f>
        <v>0.58132663297897003</v>
      </c>
      <c r="N1439" s="8">
        <f>Tableau2[[#This Row],[Longueur manquante]]-(6-Tableau2[[#This Row],[longueur]])</f>
        <v>-1.4483848052264001</v>
      </c>
    </row>
    <row r="1440" spans="2:14" x14ac:dyDescent="0.25">
      <c r="B1440" s="3" t="str">
        <f t="shared" si="44"/>
        <v>4</v>
      </c>
      <c r="C1440" s="4" t="str">
        <f>Test_Length_Start[[#This Row],[Column1]]</f>
        <v>4-Camera-0,05</v>
      </c>
      <c r="D1440" s="3">
        <f t="shared" si="45"/>
        <v>0.5</v>
      </c>
      <c r="E1440" s="4">
        <f>_xlfn.NUMBERVALUE(Test_Length_Start[[#This Row],[Column2]])</f>
        <v>40.733687304502297</v>
      </c>
      <c r="F1440" s="4">
        <f>_xlfn.NUMBERVALUE(Test_Length_Start[[#This Row],[Column3]])</f>
        <v>3.7644262277152798</v>
      </c>
      <c r="G1440" s="4">
        <f>_xlfn.NUMBERVALUE(Test_Length_Start[[#This Row],[Column4]])</f>
        <v>5.0467370456325197E-2</v>
      </c>
      <c r="H1440" s="4">
        <f>_xlfn.NUMBERVALUE(Test_Length_Start[[#This Row],[Column5]])</f>
        <v>0.141949594130691</v>
      </c>
      <c r="I1440" s="4">
        <f>_xlfn.NUMBERVALUE(Test_Length_Start[[#This Row],[Column6]])</f>
        <v>4.6928984129344903E-2</v>
      </c>
      <c r="J1440" s="4">
        <f>_xlfn.NUMBERVALUE(Test_Length_Start[[#This Row],[Column7]])</f>
        <v>0.10497722388097799</v>
      </c>
      <c r="K1440" s="4">
        <f>_xlfn.NUMBERVALUE(Test_Length_Start[[#This Row],[Column12]])</f>
        <v>6.5723921390017397</v>
      </c>
      <c r="L1440" s="8">
        <f>_xlfn.NUMBERVALUE(Test_Length_Start[[#This Row],[Column10]])</f>
        <v>0.16459021548496</v>
      </c>
      <c r="M1440" s="4">
        <f>_xlfn.NUMBERVALUE(Test_Length_Start[[#This Row],[Column11]])</f>
        <v>0.58102140295009397</v>
      </c>
      <c r="N1440" s="8">
        <f>Tableau2[[#This Row],[Longueur manquante]]-(6-Tableau2[[#This Row],[longueur]])</f>
        <v>-1.6545523693346262</v>
      </c>
    </row>
    <row r="1441" spans="2:14" x14ac:dyDescent="0.25">
      <c r="B1441" s="3" t="str">
        <f t="shared" si="44"/>
        <v>4</v>
      </c>
      <c r="C1441" s="4" t="str">
        <f>Test_Length_Start[[#This Row],[Column1]]</f>
        <v>4-Camera-0,05</v>
      </c>
      <c r="D1441" s="3">
        <f t="shared" si="45"/>
        <v>0.5</v>
      </c>
      <c r="E1441" s="4">
        <f>_xlfn.NUMBERVALUE(Test_Length_Start[[#This Row],[Column2]])</f>
        <v>52.463568242856198</v>
      </c>
      <c r="F1441" s="4">
        <f>_xlfn.NUMBERVALUE(Test_Length_Start[[#This Row],[Column3]])</f>
        <v>4.1473429750563797</v>
      </c>
      <c r="G1441" s="4">
        <f>_xlfn.NUMBERVALUE(Test_Length_Start[[#This Row],[Column4]])</f>
        <v>7.34474279044149E-2</v>
      </c>
      <c r="H1441" s="4">
        <f>_xlfn.NUMBERVALUE(Test_Length_Start[[#This Row],[Column5]])</f>
        <v>0.16224979469291301</v>
      </c>
      <c r="I1441" s="4">
        <f>_xlfn.NUMBERVALUE(Test_Length_Start[[#This Row],[Column6]])</f>
        <v>5.2752565041225899E-2</v>
      </c>
      <c r="J1441" s="4">
        <f>_xlfn.NUMBERVALUE(Test_Length_Start[[#This Row],[Column7]])</f>
        <v>0.114473521704124</v>
      </c>
      <c r="K1441" s="4">
        <f>_xlfn.NUMBERVALUE(Test_Length_Start[[#This Row],[Column12]])</f>
        <v>5.7396672819740999</v>
      </c>
      <c r="L1441" s="8">
        <f>_xlfn.NUMBERVALUE(Test_Length_Start[[#This Row],[Column10]])</f>
        <v>0.39131247293713001</v>
      </c>
      <c r="M1441" s="4">
        <f>_xlfn.NUMBERVALUE(Test_Length_Start[[#This Row],[Column11]])</f>
        <v>0.71640284857942604</v>
      </c>
      <c r="N1441" s="8">
        <f>Tableau2[[#This Row],[Longueur manquante]]-(6-Tableau2[[#This Row],[longueur]])</f>
        <v>-1.1362541763641942</v>
      </c>
    </row>
    <row r="1442" spans="2:14" x14ac:dyDescent="0.25">
      <c r="B1442" s="3" t="str">
        <f t="shared" si="44"/>
        <v>4</v>
      </c>
      <c r="C1442" s="4" t="str">
        <f>Test_Length_Start[[#This Row],[Column1]]</f>
        <v>4-Camera-0,1</v>
      </c>
      <c r="D1442" s="3">
        <f t="shared" si="45"/>
        <v>1</v>
      </c>
      <c r="E1442" s="4">
        <f>_xlfn.NUMBERVALUE(Test_Length_Start[[#This Row],[Column2]])</f>
        <v>42.478160023466302</v>
      </c>
      <c r="F1442" s="4">
        <f>_xlfn.NUMBERVALUE(Test_Length_Start[[#This Row],[Column3]])</f>
        <v>4.2409438561240904</v>
      </c>
      <c r="G1442" s="4">
        <f>_xlfn.NUMBERVALUE(Test_Length_Start[[#This Row],[Column4]])</f>
        <v>0.109251328335117</v>
      </c>
      <c r="H1442" s="4">
        <f>_xlfn.NUMBERVALUE(Test_Length_Start[[#This Row],[Column5]])</f>
        <v>0.197999476365745</v>
      </c>
      <c r="I1442" s="4">
        <f>_xlfn.NUMBERVALUE(Test_Length_Start[[#This Row],[Column6]])</f>
        <v>9.2353977267869994E-2</v>
      </c>
      <c r="J1442" s="4">
        <f>_xlfn.NUMBERVALUE(Test_Length_Start[[#This Row],[Column7]])</f>
        <v>0.15408188603485101</v>
      </c>
      <c r="K1442" s="4">
        <f>_xlfn.NUMBERVALUE(Test_Length_Start[[#This Row],[Column12]])</f>
        <v>5.4065534520195797</v>
      </c>
      <c r="L1442" s="8">
        <f>_xlfn.NUMBERVALUE(Test_Length_Start[[#This Row],[Column10]])</f>
        <v>0.50477726084297003</v>
      </c>
      <c r="M1442" s="4">
        <f>_xlfn.NUMBERVALUE(Test_Length_Start[[#This Row],[Column11]])</f>
        <v>0.81512331615039901</v>
      </c>
      <c r="N1442" s="8">
        <f>Tableau2[[#This Row],[Longueur manquante]]-(6-Tableau2[[#This Row],[longueur]])</f>
        <v>-0.94393282772551057</v>
      </c>
    </row>
    <row r="1443" spans="2:14" x14ac:dyDescent="0.25">
      <c r="B1443" s="3" t="str">
        <f t="shared" si="44"/>
        <v>4</v>
      </c>
      <c r="C1443" s="4" t="str">
        <f>Test_Length_Start[[#This Row],[Column1]]</f>
        <v>4-Camera-0,1</v>
      </c>
      <c r="D1443" s="3">
        <f t="shared" si="45"/>
        <v>1</v>
      </c>
      <c r="E1443" s="4">
        <f>_xlfn.NUMBERVALUE(Test_Length_Start[[#This Row],[Column2]])</f>
        <v>15.7315545372575</v>
      </c>
      <c r="F1443" s="4">
        <f>_xlfn.NUMBERVALUE(Test_Length_Start[[#This Row],[Column3]])</f>
        <v>4.0392388020112699</v>
      </c>
      <c r="G1443" s="4">
        <f>_xlfn.NUMBERVALUE(Test_Length_Start[[#This Row],[Column4]])</f>
        <v>6.2216383274815698E-2</v>
      </c>
      <c r="H1443" s="4">
        <f>_xlfn.NUMBERVALUE(Test_Length_Start[[#This Row],[Column5]])</f>
        <v>0.13668513035127</v>
      </c>
      <c r="I1443" s="4">
        <f>_xlfn.NUMBERVALUE(Test_Length_Start[[#This Row],[Column6]])</f>
        <v>4.9709092788340403E-2</v>
      </c>
      <c r="J1443" s="4">
        <f>_xlfn.NUMBERVALUE(Test_Length_Start[[#This Row],[Column7]])</f>
        <v>0.103348892113676</v>
      </c>
      <c r="K1443" s="4">
        <f>_xlfn.NUMBERVALUE(Test_Length_Start[[#This Row],[Column12]])</f>
        <v>5.2821485989261401</v>
      </c>
      <c r="L1443" s="8">
        <f>_xlfn.NUMBERVALUE(Test_Length_Start[[#This Row],[Column10]])</f>
        <v>0.20062646674151</v>
      </c>
      <c r="M1443" s="4">
        <f>_xlfn.NUMBERVALUE(Test_Length_Start[[#This Row],[Column11]])</f>
        <v>0.65275785908343398</v>
      </c>
      <c r="N1443" s="8">
        <f>Tableau2[[#This Row],[Longueur manquante]]-(6-Tableau2[[#This Row],[longueur]])</f>
        <v>-1.3080033389052961</v>
      </c>
    </row>
    <row r="1444" spans="2:14" x14ac:dyDescent="0.25">
      <c r="B1444" s="3" t="str">
        <f t="shared" si="44"/>
        <v>4</v>
      </c>
      <c r="C1444" s="4" t="str">
        <f>Test_Length_Start[[#This Row],[Column1]]</f>
        <v>4-Camera-0,1</v>
      </c>
      <c r="D1444" s="3">
        <f t="shared" si="45"/>
        <v>1</v>
      </c>
      <c r="E1444" s="4">
        <f>_xlfn.NUMBERVALUE(Test_Length_Start[[#This Row],[Column2]])</f>
        <v>60.394502522991402</v>
      </c>
      <c r="F1444" s="4">
        <f>_xlfn.NUMBERVALUE(Test_Length_Start[[#This Row],[Column3]])</f>
        <v>3.80540029898664</v>
      </c>
      <c r="G1444" s="4">
        <f>_xlfn.NUMBERVALUE(Test_Length_Start[[#This Row],[Column4]])</f>
        <v>6.3581083200175498E-2</v>
      </c>
      <c r="H1444" s="4">
        <f>_xlfn.NUMBERVALUE(Test_Length_Start[[#This Row],[Column5]])</f>
        <v>0.16928966657470701</v>
      </c>
      <c r="I1444" s="4">
        <f>_xlfn.NUMBERVALUE(Test_Length_Start[[#This Row],[Column6]])</f>
        <v>5.68270114779314E-2</v>
      </c>
      <c r="J1444" s="4">
        <f>_xlfn.NUMBERVALUE(Test_Length_Start[[#This Row],[Column7]])</f>
        <v>0.11606915158349</v>
      </c>
      <c r="K1444" s="4">
        <f>_xlfn.NUMBERVALUE(Test_Length_Start[[#This Row],[Column12]])</f>
        <v>5.7426791141042397</v>
      </c>
      <c r="L1444" s="8">
        <f>_xlfn.NUMBERVALUE(Test_Length_Start[[#This Row],[Column10]])</f>
        <v>0.30818960653898197</v>
      </c>
      <c r="M1444" s="4">
        <f>_xlfn.NUMBERVALUE(Test_Length_Start[[#This Row],[Column11]])</f>
        <v>0.66935978990493095</v>
      </c>
      <c r="N1444" s="8">
        <f>Tableau2[[#This Row],[Longueur manquante]]-(6-Tableau2[[#This Row],[longueur]])</f>
        <v>-1.5252399111084292</v>
      </c>
    </row>
    <row r="1445" spans="2:14" x14ac:dyDescent="0.25">
      <c r="B1445" s="3" t="str">
        <f t="shared" si="44"/>
        <v>4</v>
      </c>
      <c r="C1445" s="4" t="str">
        <f>Test_Length_Start[[#This Row],[Column1]]</f>
        <v>4-Camera-0,1</v>
      </c>
      <c r="D1445" s="3">
        <f t="shared" si="45"/>
        <v>1</v>
      </c>
      <c r="E1445" s="4">
        <f>_xlfn.NUMBERVALUE(Test_Length_Start[[#This Row],[Column2]])</f>
        <v>26.4929016178355</v>
      </c>
      <c r="F1445" s="4">
        <f>_xlfn.NUMBERVALUE(Test_Length_Start[[#This Row],[Column3]])</f>
        <v>3.6045920258344202</v>
      </c>
      <c r="G1445" s="4">
        <f>_xlfn.NUMBERVALUE(Test_Length_Start[[#This Row],[Column4]])</f>
        <v>0.116968687303292</v>
      </c>
      <c r="H1445" s="4">
        <f>_xlfn.NUMBERVALUE(Test_Length_Start[[#This Row],[Column5]])</f>
        <v>0.19138574190733701</v>
      </c>
      <c r="I1445" s="4">
        <f>_xlfn.NUMBERVALUE(Test_Length_Start[[#This Row],[Column6]])</f>
        <v>0.107754186058736</v>
      </c>
      <c r="J1445" s="4">
        <f>_xlfn.NUMBERVALUE(Test_Length_Start[[#This Row],[Column7]])</f>
        <v>0.15478809862461501</v>
      </c>
      <c r="K1445" s="4">
        <f>_xlfn.NUMBERVALUE(Test_Length_Start[[#This Row],[Column12]])</f>
        <v>6.3978912070160696</v>
      </c>
      <c r="L1445" s="8">
        <f>_xlfn.NUMBERVALUE(Test_Length_Start[[#This Row],[Column10]])</f>
        <v>0.485532663688443</v>
      </c>
      <c r="M1445" s="4">
        <f>_xlfn.NUMBERVALUE(Test_Length_Start[[#This Row],[Column11]])</f>
        <v>0.72468737164129704</v>
      </c>
      <c r="N1445" s="8">
        <f>Tableau2[[#This Row],[Longueur manquante]]-(6-Tableau2[[#This Row],[longueur]])</f>
        <v>-1.6707206025242827</v>
      </c>
    </row>
    <row r="1446" spans="2:14" x14ac:dyDescent="0.25">
      <c r="B1446" s="3" t="str">
        <f t="shared" si="44"/>
        <v>4</v>
      </c>
      <c r="C1446" s="4" t="str">
        <f>Test_Length_Start[[#This Row],[Column1]]</f>
        <v>4-Camera-0,1</v>
      </c>
      <c r="D1446" s="3">
        <f t="shared" si="45"/>
        <v>1</v>
      </c>
      <c r="E1446" s="4">
        <f>_xlfn.NUMBERVALUE(Test_Length_Start[[#This Row],[Column2]])</f>
        <v>82.448539107582206</v>
      </c>
      <c r="F1446" s="4">
        <f>_xlfn.NUMBERVALUE(Test_Length_Start[[#This Row],[Column3]])</f>
        <v>3.6324278263504901</v>
      </c>
      <c r="G1446" s="4">
        <f>_xlfn.NUMBERVALUE(Test_Length_Start[[#This Row],[Column4]])</f>
        <v>0.23889855991665199</v>
      </c>
      <c r="H1446" s="4">
        <f>_xlfn.NUMBERVALUE(Test_Length_Start[[#This Row],[Column5]])</f>
        <v>0.24435004194565901</v>
      </c>
      <c r="I1446" s="4">
        <f>_xlfn.NUMBERVALUE(Test_Length_Start[[#This Row],[Column6]])</f>
        <v>0.204779965273854</v>
      </c>
      <c r="J1446" s="4">
        <f>_xlfn.NUMBERVALUE(Test_Length_Start[[#This Row],[Column7]])</f>
        <v>0.21691443828823101</v>
      </c>
      <c r="K1446" s="4">
        <f>_xlfn.NUMBERVALUE(Test_Length_Start[[#This Row],[Column12]])</f>
        <v>7.1104333359980902</v>
      </c>
      <c r="L1446" s="8">
        <f>_xlfn.NUMBERVALUE(Test_Length_Start[[#This Row],[Column10]])</f>
        <v>0.55640976278478405</v>
      </c>
      <c r="M1446" s="4">
        <f>_xlfn.NUMBERVALUE(Test_Length_Start[[#This Row],[Column11]])</f>
        <v>0.55654624442855904</v>
      </c>
      <c r="N1446" s="8">
        <f>Tableau2[[#This Row],[Longueur manquante]]-(6-Tableau2[[#This Row],[longueur]])</f>
        <v>-1.8110259292209507</v>
      </c>
    </row>
    <row r="1447" spans="2:14" x14ac:dyDescent="0.25">
      <c r="B1447" s="3" t="str">
        <f t="shared" si="44"/>
        <v>4</v>
      </c>
      <c r="C1447" s="4" t="str">
        <f>Test_Length_Start[[#This Row],[Column1]]</f>
        <v>4-Camera-0,1</v>
      </c>
      <c r="D1447" s="3">
        <f t="shared" si="45"/>
        <v>1</v>
      </c>
      <c r="E1447" s="4">
        <f>_xlfn.NUMBERVALUE(Test_Length_Start[[#This Row],[Column2]])</f>
        <v>20.393008684909098</v>
      </c>
      <c r="F1447" s="4">
        <f>_xlfn.NUMBERVALUE(Test_Length_Start[[#This Row],[Column3]])</f>
        <v>3.90281444753859</v>
      </c>
      <c r="G1447" s="4">
        <f>_xlfn.NUMBERVALUE(Test_Length_Start[[#This Row],[Column4]])</f>
        <v>0.12762291826882499</v>
      </c>
      <c r="H1447" s="4">
        <f>_xlfn.NUMBERVALUE(Test_Length_Start[[#This Row],[Column5]])</f>
        <v>0.16092655768908601</v>
      </c>
      <c r="I1447" s="4">
        <f>_xlfn.NUMBERVALUE(Test_Length_Start[[#This Row],[Column6]])</f>
        <v>9.4970741052219504E-2</v>
      </c>
      <c r="J1447" s="4">
        <f>_xlfn.NUMBERVALUE(Test_Length_Start[[#This Row],[Column7]])</f>
        <v>0.142669046087501</v>
      </c>
      <c r="K1447" s="4">
        <f>_xlfn.NUMBERVALUE(Test_Length_Start[[#This Row],[Column12]])</f>
        <v>5.8130276140291199</v>
      </c>
      <c r="L1447" s="8">
        <f>_xlfn.NUMBERVALUE(Test_Length_Start[[#This Row],[Column10]])</f>
        <v>0.42945163132266501</v>
      </c>
      <c r="M1447" s="4">
        <f>_xlfn.NUMBERVALUE(Test_Length_Start[[#This Row],[Column11]])</f>
        <v>0.50879026282104101</v>
      </c>
      <c r="N1447" s="8">
        <f>Tableau2[[#This Row],[Longueur manquante]]-(6-Tableau2[[#This Row],[longueur]])</f>
        <v>-1.588395289640369</v>
      </c>
    </row>
    <row r="1448" spans="2:14" x14ac:dyDescent="0.25">
      <c r="B1448" s="3" t="str">
        <f t="shared" si="44"/>
        <v>4</v>
      </c>
      <c r="C1448" s="4" t="str">
        <f>Test_Length_Start[[#This Row],[Column1]]</f>
        <v>4-Camera-0,1</v>
      </c>
      <c r="D1448" s="3">
        <f t="shared" si="45"/>
        <v>1</v>
      </c>
      <c r="E1448" s="4">
        <f>_xlfn.NUMBERVALUE(Test_Length_Start[[#This Row],[Column2]])</f>
        <v>8.3406064216275801</v>
      </c>
      <c r="F1448" s="4">
        <f>_xlfn.NUMBERVALUE(Test_Length_Start[[#This Row],[Column3]])</f>
        <v>3.7793496761274699</v>
      </c>
      <c r="G1448" s="4">
        <f>_xlfn.NUMBERVALUE(Test_Length_Start[[#This Row],[Column4]])</f>
        <v>0.130926246294711</v>
      </c>
      <c r="H1448" s="4">
        <f>_xlfn.NUMBERVALUE(Test_Length_Start[[#This Row],[Column5]])</f>
        <v>0.17608615186982601</v>
      </c>
      <c r="I1448" s="4">
        <f>_xlfn.NUMBERVALUE(Test_Length_Start[[#This Row],[Column6]])</f>
        <v>8.3092965704426799E-2</v>
      </c>
      <c r="J1448" s="4">
        <f>_xlfn.NUMBERVALUE(Test_Length_Start[[#This Row],[Column7]])</f>
        <v>0.13585805225169301</v>
      </c>
      <c r="K1448" s="4">
        <f>_xlfn.NUMBERVALUE(Test_Length_Start[[#This Row],[Column12]])</f>
        <v>6.1103556680027298</v>
      </c>
      <c r="L1448" s="8">
        <f>_xlfn.NUMBERVALUE(Test_Length_Start[[#This Row],[Column10]])</f>
        <v>0.50366775078205395</v>
      </c>
      <c r="M1448" s="4">
        <f>_xlfn.NUMBERVALUE(Test_Length_Start[[#This Row],[Column11]])</f>
        <v>0.53316615004489298</v>
      </c>
      <c r="N1448" s="8">
        <f>Tableau2[[#This Row],[Longueur manquante]]-(6-Tableau2[[#This Row],[longueur]])</f>
        <v>-1.6874841738276372</v>
      </c>
    </row>
    <row r="1449" spans="2:14" x14ac:dyDescent="0.25">
      <c r="B1449" s="3" t="str">
        <f t="shared" si="44"/>
        <v>4</v>
      </c>
      <c r="C1449" s="4" t="str">
        <f>Test_Length_Start[[#This Row],[Column1]]</f>
        <v>4-Camera-0,1</v>
      </c>
      <c r="D1449" s="3">
        <f t="shared" si="45"/>
        <v>1</v>
      </c>
      <c r="E1449" s="4">
        <f>_xlfn.NUMBERVALUE(Test_Length_Start[[#This Row],[Column2]])</f>
        <v>12.5239036014503</v>
      </c>
      <c r="F1449" s="4">
        <f>_xlfn.NUMBERVALUE(Test_Length_Start[[#This Row],[Column3]])</f>
        <v>4.1143902010842304</v>
      </c>
      <c r="G1449" s="4">
        <f>_xlfn.NUMBERVALUE(Test_Length_Start[[#This Row],[Column4]])</f>
        <v>0.14644478946769701</v>
      </c>
      <c r="H1449" s="4">
        <f>_xlfn.NUMBERVALUE(Test_Length_Start[[#This Row],[Column5]])</f>
        <v>0.18093378685044101</v>
      </c>
      <c r="I1449" s="4">
        <f>_xlfn.NUMBERVALUE(Test_Length_Start[[#This Row],[Column6]])</f>
        <v>9.5529078470377601E-2</v>
      </c>
      <c r="J1449" s="4">
        <f>_xlfn.NUMBERVALUE(Test_Length_Start[[#This Row],[Column7]])</f>
        <v>0.15033705874521699</v>
      </c>
      <c r="K1449" s="4">
        <f>_xlfn.NUMBERVALUE(Test_Length_Start[[#This Row],[Column12]])</f>
        <v>5.4208598219556698</v>
      </c>
      <c r="L1449" s="8">
        <f>_xlfn.NUMBERVALUE(Test_Length_Start[[#This Row],[Column10]])</f>
        <v>0.49896728680213698</v>
      </c>
      <c r="M1449" s="4">
        <f>_xlfn.NUMBERVALUE(Test_Length_Start[[#This Row],[Column11]])</f>
        <v>0.65308108427059897</v>
      </c>
      <c r="N1449" s="8">
        <f>Tableau2[[#This Row],[Longueur manquante]]-(6-Tableau2[[#This Row],[longueur]])</f>
        <v>-1.2325287146451707</v>
      </c>
    </row>
    <row r="1450" spans="2:14" x14ac:dyDescent="0.25">
      <c r="B1450" s="3" t="str">
        <f t="shared" si="44"/>
        <v>4</v>
      </c>
      <c r="C1450" s="4" t="str">
        <f>Test_Length_Start[[#This Row],[Column1]]</f>
        <v>4-Camera-0,1</v>
      </c>
      <c r="D1450" s="3">
        <f t="shared" si="45"/>
        <v>1</v>
      </c>
      <c r="E1450" s="4">
        <f>_xlfn.NUMBERVALUE(Test_Length_Start[[#This Row],[Column2]])</f>
        <v>29.525554557461199</v>
      </c>
      <c r="F1450" s="4">
        <f>_xlfn.NUMBERVALUE(Test_Length_Start[[#This Row],[Column3]])</f>
        <v>3.8769392729396701</v>
      </c>
      <c r="G1450" s="4">
        <f>_xlfn.NUMBERVALUE(Test_Length_Start[[#This Row],[Column4]])</f>
        <v>5.4076975062088903E-2</v>
      </c>
      <c r="H1450" s="4">
        <f>_xlfn.NUMBERVALUE(Test_Length_Start[[#This Row],[Column5]])</f>
        <v>0.128460445494852</v>
      </c>
      <c r="I1450" s="4">
        <f>_xlfn.NUMBERVALUE(Test_Length_Start[[#This Row],[Column6]])</f>
        <v>4.5214300847657901E-2</v>
      </c>
      <c r="J1450" s="4">
        <f>_xlfn.NUMBERVALUE(Test_Length_Start[[#This Row],[Column7]])</f>
        <v>9.7746820944221602E-2</v>
      </c>
      <c r="K1450" s="4">
        <f>_xlfn.NUMBERVALUE(Test_Length_Start[[#This Row],[Column12]])</f>
        <v>5.2253561060642797</v>
      </c>
      <c r="L1450" s="8">
        <f>_xlfn.NUMBERVALUE(Test_Length_Start[[#This Row],[Column10]])</f>
        <v>0.16386631849900801</v>
      </c>
      <c r="M1450" s="4">
        <f>_xlfn.NUMBERVALUE(Test_Length_Start[[#This Row],[Column11]])</f>
        <v>0.555531221196642</v>
      </c>
      <c r="N1450" s="8">
        <f>Tableau2[[#This Row],[Longueur manquante]]-(6-Tableau2[[#This Row],[longueur]])</f>
        <v>-1.5675295058636878</v>
      </c>
    </row>
    <row r="1451" spans="2:14" x14ac:dyDescent="0.25">
      <c r="B1451" s="3" t="str">
        <f t="shared" si="44"/>
        <v>4</v>
      </c>
      <c r="C1451" s="4" t="str">
        <f>Test_Length_Start[[#This Row],[Column1]]</f>
        <v>4-Camera-0,1</v>
      </c>
      <c r="D1451" s="3">
        <f t="shared" si="45"/>
        <v>1</v>
      </c>
      <c r="E1451" s="4">
        <f>_xlfn.NUMBERVALUE(Test_Length_Start[[#This Row],[Column2]])</f>
        <v>5.2121830180990001</v>
      </c>
      <c r="F1451" s="4">
        <f>_xlfn.NUMBERVALUE(Test_Length_Start[[#This Row],[Column3]])</f>
        <v>3.6978196450076499</v>
      </c>
      <c r="G1451" s="4">
        <f>_xlfn.NUMBERVALUE(Test_Length_Start[[#This Row],[Column4]])</f>
        <v>9.6794827902947397E-2</v>
      </c>
      <c r="H1451" s="4">
        <f>_xlfn.NUMBERVALUE(Test_Length_Start[[#This Row],[Column5]])</f>
        <v>0.15218270900174999</v>
      </c>
      <c r="I1451" s="4">
        <f>_xlfn.NUMBERVALUE(Test_Length_Start[[#This Row],[Column6]])</f>
        <v>8.1514967983422199E-2</v>
      </c>
      <c r="J1451" s="4">
        <f>_xlfn.NUMBERVALUE(Test_Length_Start[[#This Row],[Column7]])</f>
        <v>0.13321833269542199</v>
      </c>
      <c r="K1451" s="4">
        <f>_xlfn.NUMBERVALUE(Test_Length_Start[[#This Row],[Column12]])</f>
        <v>6.0654424889944396</v>
      </c>
      <c r="L1451" s="8">
        <f>_xlfn.NUMBERVALUE(Test_Length_Start[[#This Row],[Column10]])</f>
        <v>0.29924837794861903</v>
      </c>
      <c r="M1451" s="4">
        <f>_xlfn.NUMBERVALUE(Test_Length_Start[[#This Row],[Column11]])</f>
        <v>0.62125290285600399</v>
      </c>
      <c r="N1451" s="8">
        <f>Tableau2[[#This Row],[Longueur manquante]]-(6-Tableau2[[#This Row],[longueur]])</f>
        <v>-1.6809274521363462</v>
      </c>
    </row>
    <row r="1452" spans="2:14" x14ac:dyDescent="0.25">
      <c r="B1452" s="3" t="str">
        <f t="shared" si="44"/>
        <v>4</v>
      </c>
      <c r="C1452" s="4" t="str">
        <f>Test_Length_Start[[#This Row],[Column1]]</f>
        <v>4-Camera-0,1</v>
      </c>
      <c r="D1452" s="3">
        <f t="shared" si="45"/>
        <v>1</v>
      </c>
      <c r="E1452" s="4">
        <f>_xlfn.NUMBERVALUE(Test_Length_Start[[#This Row],[Column2]])</f>
        <v>18.176437544316698</v>
      </c>
      <c r="F1452" s="4">
        <f>_xlfn.NUMBERVALUE(Test_Length_Start[[#This Row],[Column3]])</f>
        <v>4.3836928938588899</v>
      </c>
      <c r="G1452" s="4">
        <f>_xlfn.NUMBERVALUE(Test_Length_Start[[#This Row],[Column4]])</f>
        <v>0.18107660966127501</v>
      </c>
      <c r="H1452" s="4">
        <f>_xlfn.NUMBERVALUE(Test_Length_Start[[#This Row],[Column5]])</f>
        <v>0.23457914284721701</v>
      </c>
      <c r="I1452" s="4">
        <f>_xlfn.NUMBERVALUE(Test_Length_Start[[#This Row],[Column6]])</f>
        <v>0.118854307871485</v>
      </c>
      <c r="J1452" s="4">
        <f>_xlfn.NUMBERVALUE(Test_Length_Start[[#This Row],[Column7]])</f>
        <v>0.18857674179373801</v>
      </c>
      <c r="K1452" s="4">
        <f>_xlfn.NUMBERVALUE(Test_Length_Start[[#This Row],[Column12]])</f>
        <v>5.6411434600595296</v>
      </c>
      <c r="L1452" s="8">
        <f>_xlfn.NUMBERVALUE(Test_Length_Start[[#This Row],[Column10]])</f>
        <v>0.65411546105742702</v>
      </c>
      <c r="M1452" s="4">
        <f>_xlfn.NUMBERVALUE(Test_Length_Start[[#This Row],[Column11]])</f>
        <v>0.69525257529584195</v>
      </c>
      <c r="N1452" s="8">
        <f>Tableau2[[#This Row],[Longueur manquante]]-(6-Tableau2[[#This Row],[longueur]])</f>
        <v>-0.92105453084526812</v>
      </c>
    </row>
    <row r="1453" spans="2:14" x14ac:dyDescent="0.25">
      <c r="B1453" s="3" t="str">
        <f t="shared" si="44"/>
        <v>4</v>
      </c>
      <c r="C1453" s="4" t="str">
        <f>Test_Length_Start[[#This Row],[Column1]]</f>
        <v>4-Camera-0,1</v>
      </c>
      <c r="D1453" s="3">
        <f t="shared" si="45"/>
        <v>1</v>
      </c>
      <c r="E1453" s="4">
        <f>_xlfn.NUMBERVALUE(Test_Length_Start[[#This Row],[Column2]])</f>
        <v>57.043365788112503</v>
      </c>
      <c r="F1453" s="4">
        <f>_xlfn.NUMBERVALUE(Test_Length_Start[[#This Row],[Column3]])</f>
        <v>3.6448661686834098</v>
      </c>
      <c r="G1453" s="4">
        <f>_xlfn.NUMBERVALUE(Test_Length_Start[[#This Row],[Column4]])</f>
        <v>0.128475375315422</v>
      </c>
      <c r="H1453" s="4">
        <f>_xlfn.NUMBERVALUE(Test_Length_Start[[#This Row],[Column5]])</f>
        <v>0.20455852395496099</v>
      </c>
      <c r="I1453" s="4">
        <f>_xlfn.NUMBERVALUE(Test_Length_Start[[#This Row],[Column6]])</f>
        <v>8.7206418626954094E-2</v>
      </c>
      <c r="J1453" s="4">
        <f>_xlfn.NUMBERVALUE(Test_Length_Start[[#This Row],[Column7]])</f>
        <v>0.14276915794101599</v>
      </c>
      <c r="K1453" s="4">
        <f>_xlfn.NUMBERVALUE(Test_Length_Start[[#This Row],[Column12]])</f>
        <v>5.7870876529486797</v>
      </c>
      <c r="L1453" s="8">
        <f>_xlfn.NUMBERVALUE(Test_Length_Start[[#This Row],[Column10]])</f>
        <v>0.49370657436327298</v>
      </c>
      <c r="M1453" s="4">
        <f>_xlfn.NUMBERVALUE(Test_Length_Start[[#This Row],[Column11]])</f>
        <v>0.67453348292929904</v>
      </c>
      <c r="N1453" s="8">
        <f>Tableau2[[#This Row],[Longueur manquante]]-(6-Tableau2[[#This Row],[longueur]])</f>
        <v>-1.6806003483872911</v>
      </c>
    </row>
    <row r="1454" spans="2:14" x14ac:dyDescent="0.25">
      <c r="B1454" s="3" t="str">
        <f t="shared" si="44"/>
        <v>4</v>
      </c>
      <c r="C1454" s="4" t="str">
        <f>Test_Length_Start[[#This Row],[Column1]]</f>
        <v>4-Camera-0,1</v>
      </c>
      <c r="D1454" s="3">
        <f t="shared" si="45"/>
        <v>1</v>
      </c>
      <c r="E1454" s="4">
        <f>_xlfn.NUMBERVALUE(Test_Length_Start[[#This Row],[Column2]])</f>
        <v>19.872311933280699</v>
      </c>
      <c r="F1454" s="4">
        <f>_xlfn.NUMBERVALUE(Test_Length_Start[[#This Row],[Column3]])</f>
        <v>3.8918380029539099</v>
      </c>
      <c r="G1454" s="4">
        <f>_xlfn.NUMBERVALUE(Test_Length_Start[[#This Row],[Column4]])</f>
        <v>6.0935115442233199E-2</v>
      </c>
      <c r="H1454" s="4">
        <f>_xlfn.NUMBERVALUE(Test_Length_Start[[#This Row],[Column5]])</f>
        <v>0.137070110663914</v>
      </c>
      <c r="I1454" s="4">
        <f>_xlfn.NUMBERVALUE(Test_Length_Start[[#This Row],[Column6]])</f>
        <v>5.0847293901982102E-2</v>
      </c>
      <c r="J1454" s="4">
        <f>_xlfn.NUMBERVALUE(Test_Length_Start[[#This Row],[Column7]])</f>
        <v>0.10705470831355</v>
      </c>
      <c r="K1454" s="4">
        <f>_xlfn.NUMBERVALUE(Test_Length_Start[[#This Row],[Column12]])</f>
        <v>4.9685377950081602</v>
      </c>
      <c r="L1454" s="8">
        <f>_xlfn.NUMBERVALUE(Test_Length_Start[[#This Row],[Column10]])</f>
        <v>0.239006305046707</v>
      </c>
      <c r="M1454" s="4">
        <f>_xlfn.NUMBERVALUE(Test_Length_Start[[#This Row],[Column11]])</f>
        <v>0.67215608997934895</v>
      </c>
      <c r="N1454" s="8">
        <f>Tableau2[[#This Row],[Longueur manquante]]-(6-Tableau2[[#This Row],[longueur]])</f>
        <v>-1.436005907066741</v>
      </c>
    </row>
    <row r="1455" spans="2:14" x14ac:dyDescent="0.25">
      <c r="B1455" s="3" t="str">
        <f t="shared" si="44"/>
        <v>4</v>
      </c>
      <c r="C1455" s="4" t="str">
        <f>Test_Length_Start[[#This Row],[Column1]]</f>
        <v>4-Camera-0,1</v>
      </c>
      <c r="D1455" s="3">
        <f t="shared" si="45"/>
        <v>1</v>
      </c>
      <c r="E1455" s="4">
        <f>_xlfn.NUMBERVALUE(Test_Length_Start[[#This Row],[Column2]])</f>
        <v>10.3071241206908</v>
      </c>
      <c r="F1455" s="4">
        <f>_xlfn.NUMBERVALUE(Test_Length_Start[[#This Row],[Column3]])</f>
        <v>4.0199573618400901</v>
      </c>
      <c r="G1455" s="4">
        <f>_xlfn.NUMBERVALUE(Test_Length_Start[[#This Row],[Column4]])</f>
        <v>7.6461897575123394E-2</v>
      </c>
      <c r="H1455" s="4">
        <f>_xlfn.NUMBERVALUE(Test_Length_Start[[#This Row],[Column5]])</f>
        <v>0.14392212539451801</v>
      </c>
      <c r="I1455" s="4">
        <f>_xlfn.NUMBERVALUE(Test_Length_Start[[#This Row],[Column6]])</f>
        <v>5.4035608595833097E-2</v>
      </c>
      <c r="J1455" s="4">
        <f>_xlfn.NUMBERVALUE(Test_Length_Start[[#This Row],[Column7]])</f>
        <v>0.113554930323362</v>
      </c>
      <c r="K1455" s="4">
        <f>_xlfn.NUMBERVALUE(Test_Length_Start[[#This Row],[Column12]])</f>
        <v>6.05273815395776</v>
      </c>
      <c r="L1455" s="8">
        <f>_xlfn.NUMBERVALUE(Test_Length_Start[[#This Row],[Column10]])</f>
        <v>0.27287796381613599</v>
      </c>
      <c r="M1455" s="4">
        <f>_xlfn.NUMBERVALUE(Test_Length_Start[[#This Row],[Column11]])</f>
        <v>0.67647138420281105</v>
      </c>
      <c r="N1455" s="8">
        <f>Tableau2[[#This Row],[Longueur manquante]]-(6-Tableau2[[#This Row],[longueur]])</f>
        <v>-1.3035712539570987</v>
      </c>
    </row>
    <row r="1456" spans="2:14" x14ac:dyDescent="0.25">
      <c r="B1456" s="3" t="str">
        <f t="shared" si="44"/>
        <v>4</v>
      </c>
      <c r="C1456" s="4" t="str">
        <f>Test_Length_Start[[#This Row],[Column1]]</f>
        <v>4-Camera-0,1</v>
      </c>
      <c r="D1456" s="3">
        <f t="shared" si="45"/>
        <v>1</v>
      </c>
      <c r="E1456" s="4">
        <f>_xlfn.NUMBERVALUE(Test_Length_Start[[#This Row],[Column2]])</f>
        <v>31.4800323746658</v>
      </c>
      <c r="F1456" s="4">
        <f>_xlfn.NUMBERVALUE(Test_Length_Start[[#This Row],[Column3]])</f>
        <v>4.2022062645349898</v>
      </c>
      <c r="G1456" s="4">
        <f>_xlfn.NUMBERVALUE(Test_Length_Start[[#This Row],[Column4]])</f>
        <v>0.14462950776418701</v>
      </c>
      <c r="H1456" s="4">
        <f>_xlfn.NUMBERVALUE(Test_Length_Start[[#This Row],[Column5]])</f>
        <v>0.19733173539399201</v>
      </c>
      <c r="I1456" s="4">
        <f>_xlfn.NUMBERVALUE(Test_Length_Start[[#This Row],[Column6]])</f>
        <v>0.10499526324738399</v>
      </c>
      <c r="J1456" s="4">
        <f>_xlfn.NUMBERVALUE(Test_Length_Start[[#This Row],[Column7]])</f>
        <v>0.16273385277533201</v>
      </c>
      <c r="K1456" s="4">
        <f>_xlfn.NUMBERVALUE(Test_Length_Start[[#This Row],[Column12]])</f>
        <v>6.4691527779214004</v>
      </c>
      <c r="L1456" s="8">
        <f>_xlfn.NUMBERVALUE(Test_Length_Start[[#This Row],[Column10]])</f>
        <v>0.54477085061441399</v>
      </c>
      <c r="M1456" s="4">
        <f>_xlfn.NUMBERVALUE(Test_Length_Start[[#This Row],[Column11]])</f>
        <v>0.59180271540541396</v>
      </c>
      <c r="N1456" s="8">
        <f>Tableau2[[#This Row],[Longueur manquante]]-(6-Tableau2[[#This Row],[longueur]])</f>
        <v>-1.2059910200595962</v>
      </c>
    </row>
    <row r="1457" spans="2:14" x14ac:dyDescent="0.25">
      <c r="B1457" s="3" t="str">
        <f t="shared" si="44"/>
        <v>4</v>
      </c>
      <c r="C1457" s="4" t="str">
        <f>Test_Length_Start[[#This Row],[Column1]]</f>
        <v>4-Camera-0,1</v>
      </c>
      <c r="D1457" s="3">
        <f t="shared" si="45"/>
        <v>1</v>
      </c>
      <c r="E1457" s="4">
        <f>_xlfn.NUMBERVALUE(Test_Length_Start[[#This Row],[Column2]])</f>
        <v>20.901572521182199</v>
      </c>
      <c r="F1457" s="4">
        <f>_xlfn.NUMBERVALUE(Test_Length_Start[[#This Row],[Column3]])</f>
        <v>3.7114020150026401</v>
      </c>
      <c r="G1457" s="4">
        <f>_xlfn.NUMBERVALUE(Test_Length_Start[[#This Row],[Column4]])</f>
        <v>4.9489546508906197E-2</v>
      </c>
      <c r="H1457" s="4">
        <f>_xlfn.NUMBERVALUE(Test_Length_Start[[#This Row],[Column5]])</f>
        <v>0.141452965312583</v>
      </c>
      <c r="I1457" s="4">
        <f>_xlfn.NUMBERVALUE(Test_Length_Start[[#This Row],[Column6]])</f>
        <v>4.1257540887420202E-2</v>
      </c>
      <c r="J1457" s="4">
        <f>_xlfn.NUMBERVALUE(Test_Length_Start[[#This Row],[Column7]])</f>
        <v>0.104239670795312</v>
      </c>
      <c r="K1457" s="4">
        <f>_xlfn.NUMBERVALUE(Test_Length_Start[[#This Row],[Column12]])</f>
        <v>5.4524690849939299</v>
      </c>
      <c r="L1457" s="8">
        <f>_xlfn.NUMBERVALUE(Test_Length_Start[[#This Row],[Column10]])</f>
        <v>0.15136947171120901</v>
      </c>
      <c r="M1457" s="4">
        <f>_xlfn.NUMBERVALUE(Test_Length_Start[[#This Row],[Column11]])</f>
        <v>0.61773183387264297</v>
      </c>
      <c r="N1457" s="8">
        <f>Tableau2[[#This Row],[Longueur manquante]]-(6-Tableau2[[#This Row],[longueur]])</f>
        <v>-1.6708661511247169</v>
      </c>
    </row>
    <row r="1458" spans="2:14" x14ac:dyDescent="0.25">
      <c r="B1458" s="3" t="str">
        <f t="shared" si="44"/>
        <v>4</v>
      </c>
      <c r="C1458" s="4" t="str">
        <f>Test_Length_Start[[#This Row],[Column1]]</f>
        <v>4-Camera-0,1</v>
      </c>
      <c r="D1458" s="3">
        <f t="shared" si="45"/>
        <v>1</v>
      </c>
      <c r="E1458" s="4">
        <f>_xlfn.NUMBERVALUE(Test_Length_Start[[#This Row],[Column2]])</f>
        <v>9.9170981035333501</v>
      </c>
      <c r="F1458" s="4">
        <f>_xlfn.NUMBERVALUE(Test_Length_Start[[#This Row],[Column3]])</f>
        <v>3.9563983558733198</v>
      </c>
      <c r="G1458" s="4">
        <f>_xlfn.NUMBERVALUE(Test_Length_Start[[#This Row],[Column4]])</f>
        <v>9.4407617255728798E-2</v>
      </c>
      <c r="H1458" s="4">
        <f>_xlfn.NUMBERVALUE(Test_Length_Start[[#This Row],[Column5]])</f>
        <v>0.15046113886505399</v>
      </c>
      <c r="I1458" s="4">
        <f>_xlfn.NUMBERVALUE(Test_Length_Start[[#This Row],[Column6]])</f>
        <v>9.4875588049415399E-2</v>
      </c>
      <c r="J1458" s="4">
        <f>_xlfn.NUMBERVALUE(Test_Length_Start[[#This Row],[Column7]])</f>
        <v>0.131494090724078</v>
      </c>
      <c r="K1458" s="4">
        <f>_xlfn.NUMBERVALUE(Test_Length_Start[[#This Row],[Column12]])</f>
        <v>6.4993716729804802</v>
      </c>
      <c r="L1458" s="8">
        <f>_xlfn.NUMBERVALUE(Test_Length_Start[[#This Row],[Column10]])</f>
        <v>0.24266392250966201</v>
      </c>
      <c r="M1458" s="4">
        <f>_xlfn.NUMBERVALUE(Test_Length_Start[[#This Row],[Column11]])</f>
        <v>0.69468970910475702</v>
      </c>
      <c r="N1458" s="8">
        <f>Tableau2[[#This Row],[Longueur manquante]]-(6-Tableau2[[#This Row],[longueur]])</f>
        <v>-1.3489119350219232</v>
      </c>
    </row>
    <row r="1459" spans="2:14" x14ac:dyDescent="0.25">
      <c r="B1459" s="3" t="str">
        <f t="shared" si="44"/>
        <v>4</v>
      </c>
      <c r="C1459" s="4" t="str">
        <f>Test_Length_Start[[#This Row],[Column1]]</f>
        <v>4-Camera-0,1</v>
      </c>
      <c r="D1459" s="3">
        <f t="shared" si="45"/>
        <v>1</v>
      </c>
      <c r="E1459" s="4">
        <f>_xlfn.NUMBERVALUE(Test_Length_Start[[#This Row],[Column2]])</f>
        <v>8.3387545013665196</v>
      </c>
      <c r="F1459" s="4">
        <f>_xlfn.NUMBERVALUE(Test_Length_Start[[#This Row],[Column3]])</f>
        <v>4.2054997044479299</v>
      </c>
      <c r="G1459" s="4">
        <f>_xlfn.NUMBERVALUE(Test_Length_Start[[#This Row],[Column4]])</f>
        <v>0.10459191432305499</v>
      </c>
      <c r="H1459" s="4">
        <f>_xlfn.NUMBERVALUE(Test_Length_Start[[#This Row],[Column5]])</f>
        <v>0.14724357017484499</v>
      </c>
      <c r="I1459" s="4">
        <f>_xlfn.NUMBERVALUE(Test_Length_Start[[#This Row],[Column6]])</f>
        <v>7.8771027025679105E-2</v>
      </c>
      <c r="J1459" s="4">
        <f>_xlfn.NUMBERVALUE(Test_Length_Start[[#This Row],[Column7]])</f>
        <v>0.120167537768031</v>
      </c>
      <c r="K1459" s="4">
        <f>_xlfn.NUMBERVALUE(Test_Length_Start[[#This Row],[Column12]])</f>
        <v>5.7255656151100904</v>
      </c>
      <c r="L1459" s="8">
        <f>_xlfn.NUMBERVALUE(Test_Length_Start[[#This Row],[Column10]])</f>
        <v>0.37156490365567602</v>
      </c>
      <c r="M1459" s="4">
        <f>_xlfn.NUMBERVALUE(Test_Length_Start[[#This Row],[Column11]])</f>
        <v>0.52876566216480603</v>
      </c>
      <c r="N1459" s="8">
        <f>Tableau2[[#This Row],[Longueur manquante]]-(6-Tableau2[[#This Row],[longueur]])</f>
        <v>-1.2657346333872641</v>
      </c>
    </row>
    <row r="1460" spans="2:14" x14ac:dyDescent="0.25">
      <c r="B1460" s="3" t="str">
        <f t="shared" si="44"/>
        <v>4</v>
      </c>
      <c r="C1460" s="4" t="str">
        <f>Test_Length_Start[[#This Row],[Column1]]</f>
        <v>4-Camera-0,1</v>
      </c>
      <c r="D1460" s="3">
        <f t="shared" si="45"/>
        <v>1</v>
      </c>
      <c r="E1460" s="4">
        <f>_xlfn.NUMBERVALUE(Test_Length_Start[[#This Row],[Column2]])</f>
        <v>31.1061671331051</v>
      </c>
      <c r="F1460" s="4">
        <f>_xlfn.NUMBERVALUE(Test_Length_Start[[#This Row],[Column3]])</f>
        <v>3.76123312339538</v>
      </c>
      <c r="G1460" s="4">
        <f>_xlfn.NUMBERVALUE(Test_Length_Start[[#This Row],[Column4]])</f>
        <v>4.9616436451077703E-2</v>
      </c>
      <c r="H1460" s="4">
        <f>_xlfn.NUMBERVALUE(Test_Length_Start[[#This Row],[Column5]])</f>
        <v>0.14169370463804101</v>
      </c>
      <c r="I1460" s="4">
        <f>_xlfn.NUMBERVALUE(Test_Length_Start[[#This Row],[Column6]])</f>
        <v>4.7492459679238999E-2</v>
      </c>
      <c r="J1460" s="4">
        <f>_xlfn.NUMBERVALUE(Test_Length_Start[[#This Row],[Column7]])</f>
        <v>9.8574131241752003E-2</v>
      </c>
      <c r="K1460" s="4">
        <f>_xlfn.NUMBERVALUE(Test_Length_Start[[#This Row],[Column12]])</f>
        <v>5.1801541610620898</v>
      </c>
      <c r="L1460" s="8">
        <f>_xlfn.NUMBERVALUE(Test_Length_Start[[#This Row],[Column10]])</f>
        <v>0.109140175084794</v>
      </c>
      <c r="M1460" s="4">
        <f>_xlfn.NUMBERVALUE(Test_Length_Start[[#This Row],[Column11]])</f>
        <v>0.57531200988654296</v>
      </c>
      <c r="N1460" s="8">
        <f>Tableau2[[#This Row],[Longueur manquante]]-(6-Tableau2[[#This Row],[longueur]])</f>
        <v>-1.6634548667180771</v>
      </c>
    </row>
    <row r="1461" spans="2:14" x14ac:dyDescent="0.25">
      <c r="B1461" s="3" t="str">
        <f t="shared" si="44"/>
        <v>4</v>
      </c>
      <c r="C1461" s="4" t="str">
        <f>Test_Length_Start[[#This Row],[Column1]]</f>
        <v>4-Camera-0,1</v>
      </c>
      <c r="D1461" s="3">
        <f t="shared" si="45"/>
        <v>1</v>
      </c>
      <c r="E1461" s="4">
        <f>_xlfn.NUMBERVALUE(Test_Length_Start[[#This Row],[Column2]])</f>
        <v>18.803262544790599</v>
      </c>
      <c r="F1461" s="4">
        <f>_xlfn.NUMBERVALUE(Test_Length_Start[[#This Row],[Column3]])</f>
        <v>3.97748557938051</v>
      </c>
      <c r="G1461" s="4">
        <f>_xlfn.NUMBERVALUE(Test_Length_Start[[#This Row],[Column4]])</f>
        <v>4.3567540577131601E-2</v>
      </c>
      <c r="H1461" s="4">
        <f>_xlfn.NUMBERVALUE(Test_Length_Start[[#This Row],[Column5]])</f>
        <v>0.122932697066069</v>
      </c>
      <c r="I1461" s="4">
        <f>_xlfn.NUMBERVALUE(Test_Length_Start[[#This Row],[Column6]])</f>
        <v>4.1756237179419203E-2</v>
      </c>
      <c r="J1461" s="4">
        <f>_xlfn.NUMBERVALUE(Test_Length_Start[[#This Row],[Column7]])</f>
        <v>8.6439285815563802E-2</v>
      </c>
      <c r="K1461" s="4">
        <f>_xlfn.NUMBERVALUE(Test_Length_Start[[#This Row],[Column12]])</f>
        <v>5.8856171170482403</v>
      </c>
      <c r="L1461" s="8">
        <f>_xlfn.NUMBERVALUE(Test_Length_Start[[#This Row],[Column10]])</f>
        <v>0.13449235759828099</v>
      </c>
      <c r="M1461" s="4">
        <f>_xlfn.NUMBERVALUE(Test_Length_Start[[#This Row],[Column11]])</f>
        <v>0.61002042520016997</v>
      </c>
      <c r="N1461" s="8">
        <f>Tableau2[[#This Row],[Longueur manquante]]-(6-Tableau2[[#This Row],[longueur]])</f>
        <v>-1.4124939954193201</v>
      </c>
    </row>
    <row r="1462" spans="2:14" x14ac:dyDescent="0.25">
      <c r="B1462" s="3" t="str">
        <f t="shared" si="44"/>
        <v>4</v>
      </c>
      <c r="C1462" s="4" t="str">
        <f>Test_Length_Start[[#This Row],[Column1]]</f>
        <v>4-Camera-0,15000000000000002</v>
      </c>
      <c r="D1462" s="3">
        <f t="shared" si="45"/>
        <v>1.5</v>
      </c>
      <c r="E1462" s="4">
        <f>_xlfn.NUMBERVALUE(Test_Length_Start[[#This Row],[Column2]])</f>
        <v>22.779075074533502</v>
      </c>
      <c r="F1462" s="4">
        <f>_xlfn.NUMBERVALUE(Test_Length_Start[[#This Row],[Column3]])</f>
        <v>4.1684498158760803</v>
      </c>
      <c r="G1462" s="4">
        <f>_xlfn.NUMBERVALUE(Test_Length_Start[[#This Row],[Column4]])</f>
        <v>5.4009180840140898E-2</v>
      </c>
      <c r="H1462" s="4">
        <f>_xlfn.NUMBERVALUE(Test_Length_Start[[#This Row],[Column5]])</f>
        <v>0.110669693304981</v>
      </c>
      <c r="I1462" s="4">
        <f>_xlfn.NUMBERVALUE(Test_Length_Start[[#This Row],[Column6]])</f>
        <v>3.9250024838168099E-2</v>
      </c>
      <c r="J1462" s="4">
        <f>_xlfn.NUMBERVALUE(Test_Length_Start[[#This Row],[Column7]])</f>
        <v>9.1038520445294396E-2</v>
      </c>
      <c r="K1462" s="4">
        <f>_xlfn.NUMBERVALUE(Test_Length_Start[[#This Row],[Column12]])</f>
        <v>4.2207505669211898</v>
      </c>
      <c r="L1462" s="8">
        <f>_xlfn.NUMBERVALUE(Test_Length_Start[[#This Row],[Column10]])</f>
        <v>0.34104697994523703</v>
      </c>
      <c r="M1462" s="4">
        <f>_xlfn.NUMBERVALUE(Test_Length_Start[[#This Row],[Column11]])</f>
        <v>0.548458729595103</v>
      </c>
      <c r="N1462" s="8">
        <f>Tableau2[[#This Row],[Longueur manquante]]-(6-Tableau2[[#This Row],[longueur]])</f>
        <v>-1.2830914545288166</v>
      </c>
    </row>
    <row r="1463" spans="2:14" x14ac:dyDescent="0.25">
      <c r="B1463" s="3" t="str">
        <f t="shared" si="44"/>
        <v>4</v>
      </c>
      <c r="C1463" s="4" t="str">
        <f>Test_Length_Start[[#This Row],[Column1]]</f>
        <v>4-Camera-0,15000000000000002</v>
      </c>
      <c r="D1463" s="3">
        <f t="shared" si="45"/>
        <v>1.5</v>
      </c>
      <c r="E1463" s="4">
        <f>_xlfn.NUMBERVALUE(Test_Length_Start[[#This Row],[Column2]])</f>
        <v>70.817495726250996</v>
      </c>
      <c r="F1463" s="4">
        <f>_xlfn.NUMBERVALUE(Test_Length_Start[[#This Row],[Column3]])</f>
        <v>3.9355615582744901</v>
      </c>
      <c r="G1463" s="4">
        <f>_xlfn.NUMBERVALUE(Test_Length_Start[[#This Row],[Column4]])</f>
        <v>0.24161339642495</v>
      </c>
      <c r="H1463" s="4">
        <f>_xlfn.NUMBERVALUE(Test_Length_Start[[#This Row],[Column5]])</f>
        <v>0.25072227541548198</v>
      </c>
      <c r="I1463" s="4">
        <f>_xlfn.NUMBERVALUE(Test_Length_Start[[#This Row],[Column6]])</f>
        <v>0.18247999354129599</v>
      </c>
      <c r="J1463" s="4">
        <f>_xlfn.NUMBERVALUE(Test_Length_Start[[#This Row],[Column7]])</f>
        <v>0.189252652047884</v>
      </c>
      <c r="K1463" s="4">
        <f>_xlfn.NUMBERVALUE(Test_Length_Start[[#This Row],[Column12]])</f>
        <v>5.03620657301507</v>
      </c>
      <c r="L1463" s="8">
        <f>_xlfn.NUMBERVALUE(Test_Length_Start[[#This Row],[Column10]])</f>
        <v>0.72614176989702806</v>
      </c>
      <c r="M1463" s="4">
        <f>_xlfn.NUMBERVALUE(Test_Length_Start[[#This Row],[Column11]])</f>
        <v>0.72623372760581295</v>
      </c>
      <c r="N1463" s="8">
        <f>Tableau2[[#This Row],[Longueur manquante]]-(6-Tableau2[[#This Row],[longueur]])</f>
        <v>-1.3382047141196969</v>
      </c>
    </row>
    <row r="1464" spans="2:14" x14ac:dyDescent="0.25">
      <c r="B1464" s="3" t="str">
        <f t="shared" si="44"/>
        <v>4</v>
      </c>
      <c r="C1464" s="4" t="str">
        <f>Test_Length_Start[[#This Row],[Column1]]</f>
        <v>4-Camera-0,15000000000000002</v>
      </c>
      <c r="D1464" s="3">
        <f t="shared" si="45"/>
        <v>1.5</v>
      </c>
      <c r="E1464" s="4">
        <f>_xlfn.NUMBERVALUE(Test_Length_Start[[#This Row],[Column2]])</f>
        <v>26.497885398918299</v>
      </c>
      <c r="F1464" s="4">
        <f>_xlfn.NUMBERVALUE(Test_Length_Start[[#This Row],[Column3]])</f>
        <v>3.66519940757235</v>
      </c>
      <c r="G1464" s="4">
        <f>_xlfn.NUMBERVALUE(Test_Length_Start[[#This Row],[Column4]])</f>
        <v>0.17819234506440501</v>
      </c>
      <c r="H1464" s="4">
        <f>_xlfn.NUMBERVALUE(Test_Length_Start[[#This Row],[Column5]])</f>
        <v>0.206909673765725</v>
      </c>
      <c r="I1464" s="4">
        <f>_xlfn.NUMBERVALUE(Test_Length_Start[[#This Row],[Column6]])</f>
        <v>0.13129691286676301</v>
      </c>
      <c r="J1464" s="4">
        <f>_xlfn.NUMBERVALUE(Test_Length_Start[[#This Row],[Column7]])</f>
        <v>0.17140405536005299</v>
      </c>
      <c r="K1464" s="4">
        <f>_xlfn.NUMBERVALUE(Test_Length_Start[[#This Row],[Column12]])</f>
        <v>4.6029313639737603</v>
      </c>
      <c r="L1464" s="8">
        <f>_xlfn.NUMBERVALUE(Test_Length_Start[[#This Row],[Column10]])</f>
        <v>0.54592471071967696</v>
      </c>
      <c r="M1464" s="4">
        <f>_xlfn.NUMBERVALUE(Test_Length_Start[[#This Row],[Column11]])</f>
        <v>0.56700592054461096</v>
      </c>
      <c r="N1464" s="8">
        <f>Tableau2[[#This Row],[Longueur manquante]]-(6-Tableau2[[#This Row],[longueur]])</f>
        <v>-1.7677946718830391</v>
      </c>
    </row>
    <row r="1465" spans="2:14" x14ac:dyDescent="0.25">
      <c r="B1465" s="3" t="str">
        <f t="shared" si="44"/>
        <v>4</v>
      </c>
      <c r="C1465" s="4" t="str">
        <f>Test_Length_Start[[#This Row],[Column1]]</f>
        <v>4-Camera-0,15000000000000002</v>
      </c>
      <c r="D1465" s="3">
        <f t="shared" si="45"/>
        <v>1.5</v>
      </c>
      <c r="E1465" s="4">
        <f>_xlfn.NUMBERVALUE(Test_Length_Start[[#This Row],[Column2]])</f>
        <v>37.565278876092201</v>
      </c>
      <c r="F1465" s="4">
        <f>_xlfn.NUMBERVALUE(Test_Length_Start[[#This Row],[Column3]])</f>
        <v>3.7957612866825698</v>
      </c>
      <c r="G1465" s="4">
        <f>_xlfn.NUMBERVALUE(Test_Length_Start[[#This Row],[Column4]])</f>
        <v>0.16877906695837999</v>
      </c>
      <c r="H1465" s="4">
        <f>_xlfn.NUMBERVALUE(Test_Length_Start[[#This Row],[Column5]])</f>
        <v>0.19148962687614901</v>
      </c>
      <c r="I1465" s="4">
        <f>_xlfn.NUMBERVALUE(Test_Length_Start[[#This Row],[Column6]])</f>
        <v>0.11161014382793399</v>
      </c>
      <c r="J1465" s="4">
        <f>_xlfn.NUMBERVALUE(Test_Length_Start[[#This Row],[Column7]])</f>
        <v>0.143998954531006</v>
      </c>
      <c r="K1465" s="4">
        <f>_xlfn.NUMBERVALUE(Test_Length_Start[[#This Row],[Column12]])</f>
        <v>4.7820349149405903</v>
      </c>
      <c r="L1465" s="8">
        <f>_xlfn.NUMBERVALUE(Test_Length_Start[[#This Row],[Column10]])</f>
        <v>0.57653934199057999</v>
      </c>
      <c r="M1465" s="4">
        <f>_xlfn.NUMBERVALUE(Test_Length_Start[[#This Row],[Column11]])</f>
        <v>0.57667228203658005</v>
      </c>
      <c r="N1465" s="8">
        <f>Tableau2[[#This Row],[Longueur manquante]]-(6-Tableau2[[#This Row],[longueur]])</f>
        <v>-1.62756643128085</v>
      </c>
    </row>
    <row r="1466" spans="2:14" x14ac:dyDescent="0.25">
      <c r="B1466" s="3" t="str">
        <f t="shared" si="44"/>
        <v>4</v>
      </c>
      <c r="C1466" s="4" t="str">
        <f>Test_Length_Start[[#This Row],[Column1]]</f>
        <v>4-Camera-0,15000000000000002</v>
      </c>
      <c r="D1466" s="3">
        <f t="shared" si="45"/>
        <v>1.5</v>
      </c>
      <c r="E1466" s="4">
        <f>_xlfn.NUMBERVALUE(Test_Length_Start[[#This Row],[Column2]])</f>
        <v>33.1561424790712</v>
      </c>
      <c r="F1466" s="4">
        <f>_xlfn.NUMBERVALUE(Test_Length_Start[[#This Row],[Column3]])</f>
        <v>4.0742806131637996</v>
      </c>
      <c r="G1466" s="4">
        <f>_xlfn.NUMBERVALUE(Test_Length_Start[[#This Row],[Column4]])</f>
        <v>0.13288549257003901</v>
      </c>
      <c r="H1466" s="4">
        <f>_xlfn.NUMBERVALUE(Test_Length_Start[[#This Row],[Column5]])</f>
        <v>0.166821725658586</v>
      </c>
      <c r="I1466" s="4">
        <f>_xlfn.NUMBERVALUE(Test_Length_Start[[#This Row],[Column6]])</f>
        <v>0.129860030520349</v>
      </c>
      <c r="J1466" s="4">
        <f>_xlfn.NUMBERVALUE(Test_Length_Start[[#This Row],[Column7]])</f>
        <v>0.16231737084746101</v>
      </c>
      <c r="K1466" s="4">
        <f>_xlfn.NUMBERVALUE(Test_Length_Start[[#This Row],[Column12]])</f>
        <v>4.5627457860391498</v>
      </c>
      <c r="L1466" s="8">
        <f>_xlfn.NUMBERVALUE(Test_Length_Start[[#This Row],[Column10]])</f>
        <v>0.35421193368870701</v>
      </c>
      <c r="M1466" s="4">
        <f>_xlfn.NUMBERVALUE(Test_Length_Start[[#This Row],[Column11]])</f>
        <v>0.649433078743473</v>
      </c>
      <c r="N1466" s="8">
        <f>Tableau2[[#This Row],[Longueur manquante]]-(6-Tableau2[[#This Row],[longueur]])</f>
        <v>-1.2762863080927274</v>
      </c>
    </row>
    <row r="1467" spans="2:14" x14ac:dyDescent="0.25">
      <c r="B1467" s="3" t="str">
        <f t="shared" si="44"/>
        <v>4</v>
      </c>
      <c r="C1467" s="4" t="str">
        <f>Test_Length_Start[[#This Row],[Column1]]</f>
        <v>4-Camera-0,15000000000000002</v>
      </c>
      <c r="D1467" s="3">
        <f t="shared" si="45"/>
        <v>1.5</v>
      </c>
      <c r="E1467" s="4">
        <f>_xlfn.NUMBERVALUE(Test_Length_Start[[#This Row],[Column2]])</f>
        <v>19.144834354867399</v>
      </c>
      <c r="F1467" s="4">
        <f>_xlfn.NUMBERVALUE(Test_Length_Start[[#This Row],[Column3]])</f>
        <v>3.9713774035424998</v>
      </c>
      <c r="G1467" s="4">
        <f>_xlfn.NUMBERVALUE(Test_Length_Start[[#This Row],[Column4]])</f>
        <v>8.1314392090495902E-2</v>
      </c>
      <c r="H1467" s="4">
        <f>_xlfn.NUMBERVALUE(Test_Length_Start[[#This Row],[Column5]])</f>
        <v>0.154376034069405</v>
      </c>
      <c r="I1467" s="4">
        <f>_xlfn.NUMBERVALUE(Test_Length_Start[[#This Row],[Column6]])</f>
        <v>6.6547689339685898E-2</v>
      </c>
      <c r="J1467" s="4">
        <f>_xlfn.NUMBERVALUE(Test_Length_Start[[#This Row],[Column7]])</f>
        <v>0.12714893641868899</v>
      </c>
      <c r="K1467" s="4">
        <f>_xlfn.NUMBERVALUE(Test_Length_Start[[#This Row],[Column12]])</f>
        <v>4.5030562119791204</v>
      </c>
      <c r="L1467" s="8">
        <f>_xlfn.NUMBERVALUE(Test_Length_Start[[#This Row],[Column10]])</f>
        <v>0.27216623605621199</v>
      </c>
      <c r="M1467" s="4">
        <f>_xlfn.NUMBERVALUE(Test_Length_Start[[#This Row],[Column11]])</f>
        <v>0.62493080733655004</v>
      </c>
      <c r="N1467" s="8">
        <f>Tableau2[[#This Row],[Longueur manquante]]-(6-Tableau2[[#This Row],[longueur]])</f>
        <v>-1.4036917891209502</v>
      </c>
    </row>
    <row r="1468" spans="2:14" x14ac:dyDescent="0.25">
      <c r="B1468" s="3" t="str">
        <f t="shared" si="44"/>
        <v>4</v>
      </c>
      <c r="C1468" s="4" t="str">
        <f>Test_Length_Start[[#This Row],[Column1]]</f>
        <v>4-Camera-0,15000000000000002</v>
      </c>
      <c r="D1468" s="3">
        <f t="shared" si="45"/>
        <v>1.5</v>
      </c>
      <c r="E1468" s="4">
        <f>_xlfn.NUMBERVALUE(Test_Length_Start[[#This Row],[Column2]])</f>
        <v>22.182399821527799</v>
      </c>
      <c r="F1468" s="4">
        <f>_xlfn.NUMBERVALUE(Test_Length_Start[[#This Row],[Column3]])</f>
        <v>3.6860722623061402</v>
      </c>
      <c r="G1468" s="4">
        <f>_xlfn.NUMBERVALUE(Test_Length_Start[[#This Row],[Column4]])</f>
        <v>0.10040473173483599</v>
      </c>
      <c r="H1468" s="4">
        <f>_xlfn.NUMBERVALUE(Test_Length_Start[[#This Row],[Column5]])</f>
        <v>0.168934800868447</v>
      </c>
      <c r="I1468" s="4">
        <f>_xlfn.NUMBERVALUE(Test_Length_Start[[#This Row],[Column6]])</f>
        <v>8.3644654222587003E-2</v>
      </c>
      <c r="J1468" s="4">
        <f>_xlfn.NUMBERVALUE(Test_Length_Start[[#This Row],[Column7]])</f>
        <v>0.14074623071720299</v>
      </c>
      <c r="K1468" s="4">
        <f>_xlfn.NUMBERVALUE(Test_Length_Start[[#This Row],[Column12]])</f>
        <v>4.15972767700441</v>
      </c>
      <c r="L1468" s="8">
        <f>_xlfn.NUMBERVALUE(Test_Length_Start[[#This Row],[Column10]])</f>
        <v>0.31538383850913299</v>
      </c>
      <c r="M1468" s="4">
        <f>_xlfn.NUMBERVALUE(Test_Length_Start[[#This Row],[Column11]])</f>
        <v>0.54255923895568703</v>
      </c>
      <c r="N1468" s="8">
        <f>Tableau2[[#This Row],[Longueur manquante]]-(6-Tableau2[[#This Row],[longueur]])</f>
        <v>-1.7713684987381728</v>
      </c>
    </row>
    <row r="1469" spans="2:14" x14ac:dyDescent="0.25">
      <c r="B1469" s="3" t="str">
        <f t="shared" si="44"/>
        <v>4</v>
      </c>
      <c r="C1469" s="4" t="str">
        <f>Test_Length_Start[[#This Row],[Column1]]</f>
        <v>4-Camera-0,15000000000000002</v>
      </c>
      <c r="D1469" s="3">
        <f t="shared" si="45"/>
        <v>1.5</v>
      </c>
      <c r="E1469" s="4">
        <f>_xlfn.NUMBERVALUE(Test_Length_Start[[#This Row],[Column2]])</f>
        <v>29.554570046976998</v>
      </c>
      <c r="F1469" s="4">
        <f>_xlfn.NUMBERVALUE(Test_Length_Start[[#This Row],[Column3]])</f>
        <v>4.2051294674005497</v>
      </c>
      <c r="G1469" s="4">
        <f>_xlfn.NUMBERVALUE(Test_Length_Start[[#This Row],[Column4]])</f>
        <v>7.1500903743003399E-2</v>
      </c>
      <c r="H1469" s="4">
        <f>_xlfn.NUMBERVALUE(Test_Length_Start[[#This Row],[Column5]])</f>
        <v>0.15078260971122601</v>
      </c>
      <c r="I1469" s="4">
        <f>_xlfn.NUMBERVALUE(Test_Length_Start[[#This Row],[Column6]])</f>
        <v>6.0913936574814198E-2</v>
      </c>
      <c r="J1469" s="4">
        <f>_xlfn.NUMBERVALUE(Test_Length_Start[[#This Row],[Column7]])</f>
        <v>0.118165871891662</v>
      </c>
      <c r="K1469" s="4">
        <f>_xlfn.NUMBERVALUE(Test_Length_Start[[#This Row],[Column12]])</f>
        <v>4.4138569120550502</v>
      </c>
      <c r="L1469" s="8">
        <f>_xlfn.NUMBERVALUE(Test_Length_Start[[#This Row],[Column10]])</f>
        <v>0.210382403031177</v>
      </c>
      <c r="M1469" s="4">
        <f>_xlfn.NUMBERVALUE(Test_Length_Start[[#This Row],[Column11]])</f>
        <v>0.62140153666785403</v>
      </c>
      <c r="N1469" s="8">
        <f>Tableau2[[#This Row],[Longueur manquante]]-(6-Tableau2[[#This Row],[longueur]])</f>
        <v>-1.1734689959315963</v>
      </c>
    </row>
    <row r="1470" spans="2:14" x14ac:dyDescent="0.25">
      <c r="B1470" s="3" t="str">
        <f t="shared" si="44"/>
        <v>4</v>
      </c>
      <c r="C1470" s="4" t="str">
        <f>Test_Length_Start[[#This Row],[Column1]]</f>
        <v>4-Camera-0,15000000000000002</v>
      </c>
      <c r="D1470" s="3">
        <f t="shared" si="45"/>
        <v>1.5</v>
      </c>
      <c r="E1470" s="4">
        <f>_xlfn.NUMBERVALUE(Test_Length_Start[[#This Row],[Column2]])</f>
        <v>8.9260503959867101</v>
      </c>
      <c r="F1470" s="4">
        <f>_xlfn.NUMBERVALUE(Test_Length_Start[[#This Row],[Column3]])</f>
        <v>4.14175567485767</v>
      </c>
      <c r="G1470" s="4">
        <f>_xlfn.NUMBERVALUE(Test_Length_Start[[#This Row],[Column4]])</f>
        <v>8.3238265079021795E-2</v>
      </c>
      <c r="H1470" s="4">
        <f>_xlfn.NUMBERVALUE(Test_Length_Start[[#This Row],[Column5]])</f>
        <v>0.13316114090336101</v>
      </c>
      <c r="I1470" s="4">
        <f>_xlfn.NUMBERVALUE(Test_Length_Start[[#This Row],[Column6]])</f>
        <v>7.6846699399232707E-2</v>
      </c>
      <c r="J1470" s="4">
        <f>_xlfn.NUMBERVALUE(Test_Length_Start[[#This Row],[Column7]])</f>
        <v>0.121564130631338</v>
      </c>
      <c r="K1470" s="4">
        <f>_xlfn.NUMBERVALUE(Test_Length_Start[[#This Row],[Column12]])</f>
        <v>4.9561567850178099</v>
      </c>
      <c r="L1470" s="8">
        <f>_xlfn.NUMBERVALUE(Test_Length_Start[[#This Row],[Column10]])</f>
        <v>0.23296614455349701</v>
      </c>
      <c r="M1470" s="4">
        <f>_xlfn.NUMBERVALUE(Test_Length_Start[[#This Row],[Column11]])</f>
        <v>0.53864777601755298</v>
      </c>
      <c r="N1470" s="8">
        <f>Tableau2[[#This Row],[Longueur manquante]]-(6-Tableau2[[#This Row],[longueur]])</f>
        <v>-1.319596549124777</v>
      </c>
    </row>
    <row r="1471" spans="2:14" x14ac:dyDescent="0.25">
      <c r="B1471" s="3" t="str">
        <f t="shared" si="44"/>
        <v>4</v>
      </c>
      <c r="C1471" s="4" t="str">
        <f>Test_Length_Start[[#This Row],[Column1]]</f>
        <v>4-Camera-0,15000000000000002</v>
      </c>
      <c r="D1471" s="3">
        <f t="shared" si="45"/>
        <v>1.5</v>
      </c>
      <c r="E1471" s="4">
        <f>_xlfn.NUMBERVALUE(Test_Length_Start[[#This Row],[Column2]])</f>
        <v>24.659846786974999</v>
      </c>
      <c r="F1471" s="4">
        <f>_xlfn.NUMBERVALUE(Test_Length_Start[[#This Row],[Column3]])</f>
        <v>3.9630958719146898</v>
      </c>
      <c r="G1471" s="4">
        <f>_xlfn.NUMBERVALUE(Test_Length_Start[[#This Row],[Column4]])</f>
        <v>0.20364163452440101</v>
      </c>
      <c r="H1471" s="4">
        <f>_xlfn.NUMBERVALUE(Test_Length_Start[[#This Row],[Column5]])</f>
        <v>0.22479400387262699</v>
      </c>
      <c r="I1471" s="4">
        <f>_xlfn.NUMBERVALUE(Test_Length_Start[[#This Row],[Column6]])</f>
        <v>0.15133375247054101</v>
      </c>
      <c r="J1471" s="4">
        <f>_xlfn.NUMBERVALUE(Test_Length_Start[[#This Row],[Column7]])</f>
        <v>0.189889382338432</v>
      </c>
      <c r="K1471" s="4">
        <f>_xlfn.NUMBERVALUE(Test_Length_Start[[#This Row],[Column12]])</f>
        <v>5.0247819150099504</v>
      </c>
      <c r="L1471" s="8">
        <f>_xlfn.NUMBERVALUE(Test_Length_Start[[#This Row],[Column10]])</f>
        <v>0.60230868238735302</v>
      </c>
      <c r="M1471" s="4">
        <f>_xlfn.NUMBERVALUE(Test_Length_Start[[#This Row],[Column11]])</f>
        <v>0.62932436209215104</v>
      </c>
      <c r="N1471" s="8">
        <f>Tableau2[[#This Row],[Longueur manquante]]-(6-Tableau2[[#This Row],[longueur]])</f>
        <v>-1.4075797659931593</v>
      </c>
    </row>
    <row r="1472" spans="2:14" x14ac:dyDescent="0.25">
      <c r="B1472" s="3" t="str">
        <f t="shared" si="44"/>
        <v>4</v>
      </c>
      <c r="C1472" s="4" t="str">
        <f>Test_Length_Start[[#This Row],[Column1]]</f>
        <v>4-Camera-0,15000000000000002</v>
      </c>
      <c r="D1472" s="3">
        <f t="shared" si="45"/>
        <v>1.5</v>
      </c>
      <c r="E1472" s="4">
        <f>_xlfn.NUMBERVALUE(Test_Length_Start[[#This Row],[Column2]])</f>
        <v>27.262674749908101</v>
      </c>
      <c r="F1472" s="4">
        <f>_xlfn.NUMBERVALUE(Test_Length_Start[[#This Row],[Column3]])</f>
        <v>4.1234672023008399</v>
      </c>
      <c r="G1472" s="4">
        <f>_xlfn.NUMBERVALUE(Test_Length_Start[[#This Row],[Column4]])</f>
        <v>0.19742322310686999</v>
      </c>
      <c r="H1472" s="4">
        <f>_xlfn.NUMBERVALUE(Test_Length_Start[[#This Row],[Column5]])</f>
        <v>0.20850516323749299</v>
      </c>
      <c r="I1472" s="4">
        <f>_xlfn.NUMBERVALUE(Test_Length_Start[[#This Row],[Column6]])</f>
        <v>0.13585042859299101</v>
      </c>
      <c r="J1472" s="4">
        <f>_xlfn.NUMBERVALUE(Test_Length_Start[[#This Row],[Column7]])</f>
        <v>0.168619137009174</v>
      </c>
      <c r="K1472" s="4">
        <f>_xlfn.NUMBERVALUE(Test_Length_Start[[#This Row],[Column12]])</f>
        <v>4.6847542320610902</v>
      </c>
      <c r="L1472" s="8">
        <f>_xlfn.NUMBERVALUE(Test_Length_Start[[#This Row],[Column10]])</f>
        <v>0.61696186212697701</v>
      </c>
      <c r="M1472" s="4">
        <f>_xlfn.NUMBERVALUE(Test_Length_Start[[#This Row],[Column11]])</f>
        <v>0.60610858482260299</v>
      </c>
      <c r="N1472" s="8">
        <f>Tableau2[[#This Row],[Longueur manquante]]-(6-Tableau2[[#This Row],[longueur]])</f>
        <v>-1.270424212876557</v>
      </c>
    </row>
    <row r="1473" spans="2:14" x14ac:dyDescent="0.25">
      <c r="B1473" s="3" t="str">
        <f t="shared" si="44"/>
        <v>4</v>
      </c>
      <c r="C1473" s="4" t="str">
        <f>Test_Length_Start[[#This Row],[Column1]]</f>
        <v>4-Camera-0,15000000000000002</v>
      </c>
      <c r="D1473" s="3">
        <f t="shared" si="45"/>
        <v>1.5</v>
      </c>
      <c r="E1473" s="4">
        <f>_xlfn.NUMBERVALUE(Test_Length_Start[[#This Row],[Column2]])</f>
        <v>22.874692965793098</v>
      </c>
      <c r="F1473" s="4">
        <f>_xlfn.NUMBERVALUE(Test_Length_Start[[#This Row],[Column3]])</f>
        <v>3.9768015843056901</v>
      </c>
      <c r="G1473" s="4">
        <f>_xlfn.NUMBERVALUE(Test_Length_Start[[#This Row],[Column4]])</f>
        <v>0.323364009066891</v>
      </c>
      <c r="H1473" s="4">
        <f>_xlfn.NUMBERVALUE(Test_Length_Start[[#This Row],[Column5]])</f>
        <v>0.26623388502147699</v>
      </c>
      <c r="I1473" s="4">
        <f>_xlfn.NUMBERVALUE(Test_Length_Start[[#This Row],[Column6]])</f>
        <v>0.22450510120226799</v>
      </c>
      <c r="J1473" s="4">
        <f>_xlfn.NUMBERVALUE(Test_Length_Start[[#This Row],[Column7]])</f>
        <v>0.205770176685592</v>
      </c>
      <c r="K1473" s="4">
        <f>_xlfn.NUMBERVALUE(Test_Length_Start[[#This Row],[Column12]])</f>
        <v>5.4912137809442303</v>
      </c>
      <c r="L1473" s="8">
        <f>_xlfn.NUMBERVALUE(Test_Length_Start[[#This Row],[Column10]])</f>
        <v>0.94769703504385305</v>
      </c>
      <c r="M1473" s="4">
        <f>_xlfn.NUMBERVALUE(Test_Length_Start[[#This Row],[Column11]])</f>
        <v>0.83403953511977003</v>
      </c>
      <c r="N1473" s="8">
        <f>Tableau2[[#This Row],[Longueur manquante]]-(6-Tableau2[[#This Row],[longueur]])</f>
        <v>-1.1891588805745399</v>
      </c>
    </row>
    <row r="1474" spans="2:14" x14ac:dyDescent="0.25">
      <c r="B1474" s="3" t="str">
        <f t="shared" ref="B1474:B1537" si="46">SUBSTITUTE(LEFT(C1474,2),"-","")</f>
        <v>4</v>
      </c>
      <c r="C1474" s="4" t="str">
        <f>Test_Length_Start[[#This Row],[Column1]]</f>
        <v>4-Camera-0,15000000000000002</v>
      </c>
      <c r="D1474" s="3">
        <f t="shared" ref="D1474:D1537" si="47">_xlfn.NUMBERVALUE(IFERROR(RIGHT(C1474,LEN(C1474)-SEARCH("-",C1474,5)),-0.2))*10</f>
        <v>1.5</v>
      </c>
      <c r="E1474" s="4">
        <f>_xlfn.NUMBERVALUE(Test_Length_Start[[#This Row],[Column2]])</f>
        <v>12.057580583235101</v>
      </c>
      <c r="F1474" s="4">
        <f>_xlfn.NUMBERVALUE(Test_Length_Start[[#This Row],[Column3]])</f>
        <v>3.7914383099881599</v>
      </c>
      <c r="G1474" s="4">
        <f>_xlfn.NUMBERVALUE(Test_Length_Start[[#This Row],[Column4]])</f>
        <v>9.78876375418095E-2</v>
      </c>
      <c r="H1474" s="4">
        <f>_xlfn.NUMBERVALUE(Test_Length_Start[[#This Row],[Column5]])</f>
        <v>0.13430434157520699</v>
      </c>
      <c r="I1474" s="4">
        <f>_xlfn.NUMBERVALUE(Test_Length_Start[[#This Row],[Column6]])</f>
        <v>8.4887344348588495E-2</v>
      </c>
      <c r="J1474" s="4">
        <f>_xlfn.NUMBERVALUE(Test_Length_Start[[#This Row],[Column7]])</f>
        <v>0.119627808644621</v>
      </c>
      <c r="K1474" s="4">
        <f>_xlfn.NUMBERVALUE(Test_Length_Start[[#This Row],[Column12]])</f>
        <v>4.7749924800591499</v>
      </c>
      <c r="L1474" s="8">
        <f>_xlfn.NUMBERVALUE(Test_Length_Start[[#This Row],[Column10]])</f>
        <v>0.28010857719197402</v>
      </c>
      <c r="M1474" s="4">
        <f>_xlfn.NUMBERVALUE(Test_Length_Start[[#This Row],[Column11]])</f>
        <v>0.50345017144709003</v>
      </c>
      <c r="N1474" s="8">
        <f>Tableau2[[#This Row],[Longueur manquante]]-(6-Tableau2[[#This Row],[longueur]])</f>
        <v>-1.7051115185647501</v>
      </c>
    </row>
    <row r="1475" spans="2:14" x14ac:dyDescent="0.25">
      <c r="B1475" s="3" t="str">
        <f t="shared" si="46"/>
        <v>4</v>
      </c>
      <c r="C1475" s="4" t="str">
        <f>Test_Length_Start[[#This Row],[Column1]]</f>
        <v>4-Camera-0,15000000000000002</v>
      </c>
      <c r="D1475" s="3">
        <f t="shared" si="47"/>
        <v>1.5</v>
      </c>
      <c r="E1475" s="4">
        <f>_xlfn.NUMBERVALUE(Test_Length_Start[[#This Row],[Column2]])</f>
        <v>7.6861086878543698</v>
      </c>
      <c r="F1475" s="4">
        <f>_xlfn.NUMBERVALUE(Test_Length_Start[[#This Row],[Column3]])</f>
        <v>4.3698849324316198</v>
      </c>
      <c r="G1475" s="4">
        <f>_xlfn.NUMBERVALUE(Test_Length_Start[[#This Row],[Column4]])</f>
        <v>0.19601970835850199</v>
      </c>
      <c r="H1475" s="4">
        <f>_xlfn.NUMBERVALUE(Test_Length_Start[[#This Row],[Column5]])</f>
        <v>0.19550658406027799</v>
      </c>
      <c r="I1475" s="4">
        <f>_xlfn.NUMBERVALUE(Test_Length_Start[[#This Row],[Column6]])</f>
        <v>0.15182000620236</v>
      </c>
      <c r="J1475" s="4">
        <f>_xlfn.NUMBERVALUE(Test_Length_Start[[#This Row],[Column7]])</f>
        <v>0.16885937969051801</v>
      </c>
      <c r="K1475" s="4">
        <f>_xlfn.NUMBERVALUE(Test_Length_Start[[#This Row],[Column12]])</f>
        <v>4.7529082819819397</v>
      </c>
      <c r="L1475" s="8">
        <f>_xlfn.NUMBERVALUE(Test_Length_Start[[#This Row],[Column10]])</f>
        <v>0.62922499442157198</v>
      </c>
      <c r="M1475" s="4">
        <f>_xlfn.NUMBERVALUE(Test_Length_Start[[#This Row],[Column11]])</f>
        <v>0.63261674383009903</v>
      </c>
      <c r="N1475" s="8">
        <f>Tableau2[[#This Row],[Longueur manquante]]-(6-Tableau2[[#This Row],[longueur]])</f>
        <v>-0.99749832373828118</v>
      </c>
    </row>
    <row r="1476" spans="2:14" x14ac:dyDescent="0.25">
      <c r="B1476" s="3" t="str">
        <f t="shared" si="46"/>
        <v>4</v>
      </c>
      <c r="C1476" s="4" t="str">
        <f>Test_Length_Start[[#This Row],[Column1]]</f>
        <v>4-Camera-0,15000000000000002</v>
      </c>
      <c r="D1476" s="3">
        <f t="shared" si="47"/>
        <v>1.5</v>
      </c>
      <c r="E1476" s="4">
        <f>_xlfn.NUMBERVALUE(Test_Length_Start[[#This Row],[Column2]])</f>
        <v>11.019805434321899</v>
      </c>
      <c r="F1476" s="4">
        <f>_xlfn.NUMBERVALUE(Test_Length_Start[[#This Row],[Column3]])</f>
        <v>3.69176386439683</v>
      </c>
      <c r="G1476" s="4">
        <f>_xlfn.NUMBERVALUE(Test_Length_Start[[#This Row],[Column4]])</f>
        <v>0.21406775455830099</v>
      </c>
      <c r="H1476" s="4">
        <f>_xlfn.NUMBERVALUE(Test_Length_Start[[#This Row],[Column5]])</f>
        <v>0.24093218657933199</v>
      </c>
      <c r="I1476" s="4">
        <f>_xlfn.NUMBERVALUE(Test_Length_Start[[#This Row],[Column6]])</f>
        <v>0.174636010725671</v>
      </c>
      <c r="J1476" s="4">
        <f>_xlfn.NUMBERVALUE(Test_Length_Start[[#This Row],[Column7]])</f>
        <v>0.212763683188124</v>
      </c>
      <c r="K1476" s="4">
        <f>_xlfn.NUMBERVALUE(Test_Length_Start[[#This Row],[Column12]])</f>
        <v>5.0179619530681503</v>
      </c>
      <c r="L1476" s="8">
        <f>_xlfn.NUMBERVALUE(Test_Length_Start[[#This Row],[Column10]])</f>
        <v>0.57769552907463395</v>
      </c>
      <c r="M1476" s="4">
        <f>_xlfn.NUMBERVALUE(Test_Length_Start[[#This Row],[Column11]])</f>
        <v>0.64936258639187305</v>
      </c>
      <c r="N1476" s="8">
        <f>Tableau2[[#This Row],[Longueur manquante]]-(6-Tableau2[[#This Row],[longueur]])</f>
        <v>-1.6588735492112969</v>
      </c>
    </row>
    <row r="1477" spans="2:14" x14ac:dyDescent="0.25">
      <c r="B1477" s="3" t="str">
        <f t="shared" si="46"/>
        <v>4</v>
      </c>
      <c r="C1477" s="4" t="str">
        <f>Test_Length_Start[[#This Row],[Column1]]</f>
        <v>4-Camera-0,15000000000000002</v>
      </c>
      <c r="D1477" s="3">
        <f t="shared" si="47"/>
        <v>1.5</v>
      </c>
      <c r="E1477" s="4">
        <f>_xlfn.NUMBERVALUE(Test_Length_Start[[#This Row],[Column2]])</f>
        <v>42.822125151649402</v>
      </c>
      <c r="F1477" s="4">
        <f>_xlfn.NUMBERVALUE(Test_Length_Start[[#This Row],[Column3]])</f>
        <v>4.0477200520445802</v>
      </c>
      <c r="G1477" s="4">
        <f>_xlfn.NUMBERVALUE(Test_Length_Start[[#This Row],[Column4]])</f>
        <v>0.13679322297309399</v>
      </c>
      <c r="H1477" s="4">
        <f>_xlfn.NUMBERVALUE(Test_Length_Start[[#This Row],[Column5]])</f>
        <v>0.15690789211648501</v>
      </c>
      <c r="I1477" s="4">
        <f>_xlfn.NUMBERVALUE(Test_Length_Start[[#This Row],[Column6]])</f>
        <v>0.10655538647629</v>
      </c>
      <c r="J1477" s="4">
        <f>_xlfn.NUMBERVALUE(Test_Length_Start[[#This Row],[Column7]])</f>
        <v>0.13936461469620601</v>
      </c>
      <c r="K1477" s="4">
        <f>_xlfn.NUMBERVALUE(Test_Length_Start[[#This Row],[Column12]])</f>
        <v>4.5583626449806598</v>
      </c>
      <c r="L1477" s="8">
        <f>_xlfn.NUMBERVALUE(Test_Length_Start[[#This Row],[Column10]])</f>
        <v>0.37993796719365203</v>
      </c>
      <c r="M1477" s="4">
        <f>_xlfn.NUMBERVALUE(Test_Length_Start[[#This Row],[Column11]])</f>
        <v>0.47557020170916198</v>
      </c>
      <c r="N1477" s="8">
        <f>Tableau2[[#This Row],[Longueur manquante]]-(6-Tableau2[[#This Row],[longueur]])</f>
        <v>-1.4767097462462577</v>
      </c>
    </row>
    <row r="1478" spans="2:14" x14ac:dyDescent="0.25">
      <c r="B1478" s="3" t="str">
        <f t="shared" si="46"/>
        <v>4</v>
      </c>
      <c r="C1478" s="4" t="str">
        <f>Test_Length_Start[[#This Row],[Column1]]</f>
        <v>4-Camera-0,15000000000000002</v>
      </c>
      <c r="D1478" s="3">
        <f t="shared" si="47"/>
        <v>1.5</v>
      </c>
      <c r="E1478" s="4">
        <f>_xlfn.NUMBERVALUE(Test_Length_Start[[#This Row],[Column2]])</f>
        <v>33.414318385355202</v>
      </c>
      <c r="F1478" s="4">
        <f>_xlfn.NUMBERVALUE(Test_Length_Start[[#This Row],[Column3]])</f>
        <v>4.1945705359029501</v>
      </c>
      <c r="G1478" s="4">
        <f>_xlfn.NUMBERVALUE(Test_Length_Start[[#This Row],[Column4]])</f>
        <v>0.141250320526282</v>
      </c>
      <c r="H1478" s="4">
        <f>_xlfn.NUMBERVALUE(Test_Length_Start[[#This Row],[Column5]])</f>
        <v>0.159190942988751</v>
      </c>
      <c r="I1478" s="4">
        <f>_xlfn.NUMBERVALUE(Test_Length_Start[[#This Row],[Column6]])</f>
        <v>0.12061688631421701</v>
      </c>
      <c r="J1478" s="4">
        <f>_xlfn.NUMBERVALUE(Test_Length_Start[[#This Row],[Column7]])</f>
        <v>0.14597096906149401</v>
      </c>
      <c r="K1478" s="4">
        <f>_xlfn.NUMBERVALUE(Test_Length_Start[[#This Row],[Column12]])</f>
        <v>4.59169907495379</v>
      </c>
      <c r="L1478" s="8">
        <f>_xlfn.NUMBERVALUE(Test_Length_Start[[#This Row],[Column10]])</f>
        <v>0.36750111015995701</v>
      </c>
      <c r="M1478" s="4">
        <f>_xlfn.NUMBERVALUE(Test_Length_Start[[#This Row],[Column11]])</f>
        <v>0.46752008965875402</v>
      </c>
      <c r="N1478" s="8">
        <f>Tableau2[[#This Row],[Longueur manquante]]-(6-Tableau2[[#This Row],[longueur]])</f>
        <v>-1.3379093744382957</v>
      </c>
    </row>
    <row r="1479" spans="2:14" x14ac:dyDescent="0.25">
      <c r="B1479" s="3" t="str">
        <f t="shared" si="46"/>
        <v>4</v>
      </c>
      <c r="C1479" s="4" t="str">
        <f>Test_Length_Start[[#This Row],[Column1]]</f>
        <v>4-Camera-0,15000000000000002</v>
      </c>
      <c r="D1479" s="3">
        <f t="shared" si="47"/>
        <v>1.5</v>
      </c>
      <c r="E1479" s="4">
        <f>_xlfn.NUMBERVALUE(Test_Length_Start[[#This Row],[Column2]])</f>
        <v>41.9585194287395</v>
      </c>
      <c r="F1479" s="4">
        <f>_xlfn.NUMBERVALUE(Test_Length_Start[[#This Row],[Column3]])</f>
        <v>3.93795104328784</v>
      </c>
      <c r="G1479" s="4">
        <f>_xlfn.NUMBERVALUE(Test_Length_Start[[#This Row],[Column4]])</f>
        <v>0.125872427590666</v>
      </c>
      <c r="H1479" s="4">
        <f>_xlfn.NUMBERVALUE(Test_Length_Start[[#This Row],[Column5]])</f>
        <v>0.19724351033675899</v>
      </c>
      <c r="I1479" s="4">
        <f>_xlfn.NUMBERVALUE(Test_Length_Start[[#This Row],[Column6]])</f>
        <v>0.102594141484631</v>
      </c>
      <c r="J1479" s="4">
        <f>_xlfn.NUMBERVALUE(Test_Length_Start[[#This Row],[Column7]])</f>
        <v>0.16730612696899999</v>
      </c>
      <c r="K1479" s="4">
        <f>_xlfn.NUMBERVALUE(Test_Length_Start[[#This Row],[Column12]])</f>
        <v>4.6099444779101697</v>
      </c>
      <c r="L1479" s="8">
        <f>_xlfn.NUMBERVALUE(Test_Length_Start[[#This Row],[Column10]])</f>
        <v>0.41179776113939998</v>
      </c>
      <c r="M1479" s="4">
        <f>_xlfn.NUMBERVALUE(Test_Length_Start[[#This Row],[Column11]])</f>
        <v>0.64070576457810802</v>
      </c>
      <c r="N1479" s="8">
        <f>Tableau2[[#This Row],[Longueur manquante]]-(6-Tableau2[[#This Row],[longueur]])</f>
        <v>-1.421343192134052</v>
      </c>
    </row>
    <row r="1480" spans="2:14" x14ac:dyDescent="0.25">
      <c r="B1480" s="3" t="str">
        <f t="shared" si="46"/>
        <v>4</v>
      </c>
      <c r="C1480" s="4" t="str">
        <f>Test_Length_Start[[#This Row],[Column1]]</f>
        <v>4-Camera-0,15000000000000002</v>
      </c>
      <c r="D1480" s="3">
        <f t="shared" si="47"/>
        <v>1.5</v>
      </c>
      <c r="E1480" s="4">
        <f>_xlfn.NUMBERVALUE(Test_Length_Start[[#This Row],[Column2]])</f>
        <v>26.185033781851502</v>
      </c>
      <c r="F1480" s="4">
        <f>_xlfn.NUMBERVALUE(Test_Length_Start[[#This Row],[Column3]])</f>
        <v>4.0214622957413297</v>
      </c>
      <c r="G1480" s="4">
        <f>_xlfn.NUMBERVALUE(Test_Length_Start[[#This Row],[Column4]])</f>
        <v>0.16099806880126799</v>
      </c>
      <c r="H1480" s="4">
        <f>_xlfn.NUMBERVALUE(Test_Length_Start[[#This Row],[Column5]])</f>
        <v>0.18926373995663501</v>
      </c>
      <c r="I1480" s="4">
        <f>_xlfn.NUMBERVALUE(Test_Length_Start[[#This Row],[Column6]])</f>
        <v>0.14665306637664599</v>
      </c>
      <c r="J1480" s="4">
        <f>_xlfn.NUMBERVALUE(Test_Length_Start[[#This Row],[Column7]])</f>
        <v>0.178981042227182</v>
      </c>
      <c r="K1480" s="4">
        <f>_xlfn.NUMBERVALUE(Test_Length_Start[[#This Row],[Column12]])</f>
        <v>5.0403691339306498</v>
      </c>
      <c r="L1480" s="8">
        <f>_xlfn.NUMBERVALUE(Test_Length_Start[[#This Row],[Column10]])</f>
        <v>0.42844647971079097</v>
      </c>
      <c r="M1480" s="4">
        <f>_xlfn.NUMBERVALUE(Test_Length_Start[[#This Row],[Column11]])</f>
        <v>0.60013248267335495</v>
      </c>
      <c r="N1480" s="8">
        <f>Tableau2[[#This Row],[Longueur manquante]]-(6-Tableau2[[#This Row],[longueur]])</f>
        <v>-1.3784052215853153</v>
      </c>
    </row>
    <row r="1481" spans="2:14" x14ac:dyDescent="0.25">
      <c r="B1481" s="3" t="str">
        <f t="shared" si="46"/>
        <v>4</v>
      </c>
      <c r="C1481" s="4" t="str">
        <f>Test_Length_Start[[#This Row],[Column1]]</f>
        <v>4-Camera-0,15000000000000002</v>
      </c>
      <c r="D1481" s="3">
        <f t="shared" si="47"/>
        <v>1.5</v>
      </c>
      <c r="E1481" s="4">
        <f>_xlfn.NUMBERVALUE(Test_Length_Start[[#This Row],[Column2]])</f>
        <v>33.947796646783097</v>
      </c>
      <c r="F1481" s="4">
        <f>_xlfn.NUMBERVALUE(Test_Length_Start[[#This Row],[Column3]])</f>
        <v>3.8374171830854999</v>
      </c>
      <c r="G1481" s="4">
        <f>_xlfn.NUMBERVALUE(Test_Length_Start[[#This Row],[Column4]])</f>
        <v>0.10422298732492</v>
      </c>
      <c r="H1481" s="4">
        <f>_xlfn.NUMBERVALUE(Test_Length_Start[[#This Row],[Column5]])</f>
        <v>0.17173724914448801</v>
      </c>
      <c r="I1481" s="4">
        <f>_xlfn.NUMBERVALUE(Test_Length_Start[[#This Row],[Column6]])</f>
        <v>8.6956937253786795E-2</v>
      </c>
      <c r="J1481" s="4">
        <f>_xlfn.NUMBERVALUE(Test_Length_Start[[#This Row],[Column7]])</f>
        <v>0.15063221369912</v>
      </c>
      <c r="K1481" s="4">
        <f>_xlfn.NUMBERVALUE(Test_Length_Start[[#This Row],[Column12]])</f>
        <v>4.6098086719866798</v>
      </c>
      <c r="L1481" s="8">
        <f>_xlfn.NUMBERVALUE(Test_Length_Start[[#This Row],[Column10]])</f>
        <v>0.34261781672219099</v>
      </c>
      <c r="M1481" s="4">
        <f>_xlfn.NUMBERVALUE(Test_Length_Start[[#This Row],[Column11]])</f>
        <v>0.58520451450549704</v>
      </c>
      <c r="N1481" s="8">
        <f>Tableau2[[#This Row],[Longueur manquante]]-(6-Tableau2[[#This Row],[longueur]])</f>
        <v>-1.5773783024090031</v>
      </c>
    </row>
    <row r="1482" spans="2:14" x14ac:dyDescent="0.25">
      <c r="B1482" s="3" t="str">
        <f t="shared" si="46"/>
        <v>4</v>
      </c>
      <c r="C1482" s="4" t="str">
        <f>Test_Length_Start[[#This Row],[Column1]]</f>
        <v>4-Ground_Truth</v>
      </c>
      <c r="D1482" s="3">
        <f t="shared" si="47"/>
        <v>-2</v>
      </c>
      <c r="E1482" s="4">
        <f>_xlfn.NUMBERVALUE(Test_Length_Start[[#This Row],[Column2]])</f>
        <v>11.1616678325086</v>
      </c>
      <c r="F1482" s="4">
        <f>_xlfn.NUMBERVALUE(Test_Length_Start[[#This Row],[Column3]])</f>
        <v>3.8259949865868301</v>
      </c>
      <c r="G1482" s="4">
        <f>_xlfn.NUMBERVALUE(Test_Length_Start[[#This Row],[Column4]])</f>
        <v>2.75498343112907E-2</v>
      </c>
      <c r="H1482" s="4">
        <f>_xlfn.NUMBERVALUE(Test_Length_Start[[#This Row],[Column5]])</f>
        <v>0.10589835040613101</v>
      </c>
      <c r="I1482" s="4">
        <f>_xlfn.NUMBERVALUE(Test_Length_Start[[#This Row],[Column6]])</f>
        <v>2.1433040805308098E-2</v>
      </c>
      <c r="J1482" s="4">
        <f>_xlfn.NUMBERVALUE(Test_Length_Start[[#This Row],[Column7]])</f>
        <v>7.4083592293299E-2</v>
      </c>
      <c r="K1482" s="4">
        <f>_xlfn.NUMBERVALUE(Test_Length_Start[[#This Row],[Column12]])</f>
        <v>2.5775932639371599</v>
      </c>
      <c r="L1482" s="8">
        <f>_xlfn.NUMBERVALUE(Test_Length_Start[[#This Row],[Column10]])</f>
        <v>8.9512799705435298E-2</v>
      </c>
      <c r="M1482" s="4">
        <f>_xlfn.NUMBERVALUE(Test_Length_Start[[#This Row],[Column11]])</f>
        <v>0.53981445392845595</v>
      </c>
      <c r="N1482" s="8">
        <f>Tableau2[[#This Row],[Longueur manquante]]-(6-Tableau2[[#This Row],[longueur]])</f>
        <v>-1.6341905594847139</v>
      </c>
    </row>
    <row r="1483" spans="2:14" x14ac:dyDescent="0.25">
      <c r="B1483" s="3" t="str">
        <f t="shared" si="46"/>
        <v>4</v>
      </c>
      <c r="C1483" s="4" t="str">
        <f>Test_Length_Start[[#This Row],[Column1]]</f>
        <v>4-Ground_Truth</v>
      </c>
      <c r="D1483" s="3">
        <f t="shared" si="47"/>
        <v>-2</v>
      </c>
      <c r="E1483" s="4">
        <f>_xlfn.NUMBERVALUE(Test_Length_Start[[#This Row],[Column2]])</f>
        <v>21.785698542178999</v>
      </c>
      <c r="F1483" s="4">
        <f>_xlfn.NUMBERVALUE(Test_Length_Start[[#This Row],[Column3]])</f>
        <v>3.60364414374245</v>
      </c>
      <c r="G1483" s="4">
        <f>_xlfn.NUMBERVALUE(Test_Length_Start[[#This Row],[Column4]])</f>
        <v>1.44750649118688E-2</v>
      </c>
      <c r="H1483" s="4">
        <f>_xlfn.NUMBERVALUE(Test_Length_Start[[#This Row],[Column5]])</f>
        <v>0.11978844097786601</v>
      </c>
      <c r="I1483" s="4">
        <f>_xlfn.NUMBERVALUE(Test_Length_Start[[#This Row],[Column6]])</f>
        <v>1.23127857844794E-2</v>
      </c>
      <c r="J1483" s="4">
        <f>_xlfn.NUMBERVALUE(Test_Length_Start[[#This Row],[Column7]])</f>
        <v>7.47933294249572E-2</v>
      </c>
      <c r="K1483" s="4">
        <f>_xlfn.NUMBERVALUE(Test_Length_Start[[#This Row],[Column12]])</f>
        <v>2.43232809798792</v>
      </c>
      <c r="L1483" s="8">
        <f>_xlfn.NUMBERVALUE(Test_Length_Start[[#This Row],[Column10]])</f>
        <v>4.8994638672120602E-2</v>
      </c>
      <c r="M1483" s="4">
        <f>_xlfn.NUMBERVALUE(Test_Length_Start[[#This Row],[Column11]])</f>
        <v>0.53263153197668101</v>
      </c>
      <c r="N1483" s="8">
        <f>Tableau2[[#This Row],[Longueur manquante]]-(6-Tableau2[[#This Row],[longueur]])</f>
        <v>-1.863724324280869</v>
      </c>
    </row>
    <row r="1484" spans="2:14" x14ac:dyDescent="0.25">
      <c r="B1484" s="3" t="str">
        <f t="shared" si="46"/>
        <v>4</v>
      </c>
      <c r="C1484" s="4" t="str">
        <f>Test_Length_Start[[#This Row],[Column1]]</f>
        <v>4-Ground_Truth</v>
      </c>
      <c r="D1484" s="3">
        <f t="shared" si="47"/>
        <v>-2</v>
      </c>
      <c r="E1484" s="4">
        <f>_xlfn.NUMBERVALUE(Test_Length_Start[[#This Row],[Column2]])</f>
        <v>13.767091096435999</v>
      </c>
      <c r="F1484" s="4">
        <f>_xlfn.NUMBERVALUE(Test_Length_Start[[#This Row],[Column3]])</f>
        <v>3.8275104524158201</v>
      </c>
      <c r="G1484" s="4">
        <f>_xlfn.NUMBERVALUE(Test_Length_Start[[#This Row],[Column4]])</f>
        <v>2.74610755647091E-2</v>
      </c>
      <c r="H1484" s="4">
        <f>_xlfn.NUMBERVALUE(Test_Length_Start[[#This Row],[Column5]])</f>
        <v>0.106435536951521</v>
      </c>
      <c r="I1484" s="4">
        <f>_xlfn.NUMBERVALUE(Test_Length_Start[[#This Row],[Column6]])</f>
        <v>1.7930908904954999E-2</v>
      </c>
      <c r="J1484" s="4">
        <f>_xlfn.NUMBERVALUE(Test_Length_Start[[#This Row],[Column7]])</f>
        <v>7.4686383214001298E-2</v>
      </c>
      <c r="K1484" s="4">
        <f>_xlfn.NUMBERVALUE(Test_Length_Start[[#This Row],[Column12]])</f>
        <v>2.5000016180565501</v>
      </c>
      <c r="L1484" s="8">
        <f>_xlfn.NUMBERVALUE(Test_Length_Start[[#This Row],[Column10]])</f>
        <v>9.6376276999070004E-2</v>
      </c>
      <c r="M1484" s="4">
        <f>_xlfn.NUMBERVALUE(Test_Length_Start[[#This Row],[Column11]])</f>
        <v>0.53393528395188605</v>
      </c>
      <c r="N1484" s="8">
        <f>Tableau2[[#This Row],[Longueur manquante]]-(6-Tableau2[[#This Row],[longueur]])</f>
        <v>-1.6385542636322938</v>
      </c>
    </row>
    <row r="1485" spans="2:14" x14ac:dyDescent="0.25">
      <c r="B1485" s="3" t="str">
        <f t="shared" si="46"/>
        <v>4</v>
      </c>
      <c r="C1485" s="4" t="str">
        <f>Test_Length_Start[[#This Row],[Column1]]</f>
        <v>4-Ground_Truth</v>
      </c>
      <c r="D1485" s="3">
        <f t="shared" si="47"/>
        <v>-2</v>
      </c>
      <c r="E1485" s="4">
        <f>_xlfn.NUMBERVALUE(Test_Length_Start[[#This Row],[Column2]])</f>
        <v>15.1846298159806</v>
      </c>
      <c r="F1485" s="4">
        <f>_xlfn.NUMBERVALUE(Test_Length_Start[[#This Row],[Column3]])</f>
        <v>3.8336422835500601</v>
      </c>
      <c r="G1485" s="4">
        <f>_xlfn.NUMBERVALUE(Test_Length_Start[[#This Row],[Column4]])</f>
        <v>1.63173722384399E-2</v>
      </c>
      <c r="H1485" s="4">
        <f>_xlfn.NUMBERVALUE(Test_Length_Start[[#This Row],[Column5]])</f>
        <v>0.103165756652795</v>
      </c>
      <c r="I1485" s="4">
        <f>_xlfn.NUMBERVALUE(Test_Length_Start[[#This Row],[Column6]])</f>
        <v>1.5983322136156601E-2</v>
      </c>
      <c r="J1485" s="4">
        <f>_xlfn.NUMBERVALUE(Test_Length_Start[[#This Row],[Column7]])</f>
        <v>6.6594233936247096E-2</v>
      </c>
      <c r="K1485" s="4">
        <f>_xlfn.NUMBERVALUE(Test_Length_Start[[#This Row],[Column12]])</f>
        <v>2.39421872899401</v>
      </c>
      <c r="L1485" s="8">
        <f>_xlfn.NUMBERVALUE(Test_Length_Start[[#This Row],[Column10]])</f>
        <v>4.30532968059264E-2</v>
      </c>
      <c r="M1485" s="4">
        <f>_xlfn.NUMBERVALUE(Test_Length_Start[[#This Row],[Column11]])</f>
        <v>0.53885638694990401</v>
      </c>
      <c r="N1485" s="8">
        <f>Tableau2[[#This Row],[Longueur manquante]]-(6-Tableau2[[#This Row],[longueur]])</f>
        <v>-1.6275013295000358</v>
      </c>
    </row>
    <row r="1486" spans="2:14" x14ac:dyDescent="0.25">
      <c r="B1486" s="3" t="str">
        <f t="shared" si="46"/>
        <v>4</v>
      </c>
      <c r="C1486" s="4" t="str">
        <f>Test_Length_Start[[#This Row],[Column1]]</f>
        <v>4-Ground_Truth</v>
      </c>
      <c r="D1486" s="3">
        <f t="shared" si="47"/>
        <v>-2</v>
      </c>
      <c r="E1486" s="4">
        <f>_xlfn.NUMBERVALUE(Test_Length_Start[[#This Row],[Column2]])</f>
        <v>14.3658928255765</v>
      </c>
      <c r="F1486" s="4">
        <f>_xlfn.NUMBERVALUE(Test_Length_Start[[#This Row],[Column3]])</f>
        <v>3.9236692781033802</v>
      </c>
      <c r="G1486" s="4">
        <f>_xlfn.NUMBERVALUE(Test_Length_Start[[#This Row],[Column4]])</f>
        <v>1.52563303627E-2</v>
      </c>
      <c r="H1486" s="4">
        <f>_xlfn.NUMBERVALUE(Test_Length_Start[[#This Row],[Column5]])</f>
        <v>9.7791824188296406E-2</v>
      </c>
      <c r="I1486" s="4">
        <f>_xlfn.NUMBERVALUE(Test_Length_Start[[#This Row],[Column6]])</f>
        <v>1.30002295900183E-2</v>
      </c>
      <c r="J1486" s="4">
        <f>_xlfn.NUMBERVALUE(Test_Length_Start[[#This Row],[Column7]])</f>
        <v>6.2431949443894803E-2</v>
      </c>
      <c r="K1486" s="4">
        <f>_xlfn.NUMBERVALUE(Test_Length_Start[[#This Row],[Column12]])</f>
        <v>2.5249825890641602</v>
      </c>
      <c r="L1486" s="8">
        <f>_xlfn.NUMBERVALUE(Test_Length_Start[[#This Row],[Column10]])</f>
        <v>4.7552395280621697E-2</v>
      </c>
      <c r="M1486" s="4">
        <f>_xlfn.NUMBERVALUE(Test_Length_Start[[#This Row],[Column11]])</f>
        <v>0.52378505636468198</v>
      </c>
      <c r="N1486" s="8">
        <f>Tableau2[[#This Row],[Longueur manquante]]-(6-Tableau2[[#This Row],[longueur]])</f>
        <v>-1.5525456655319378</v>
      </c>
    </row>
    <row r="1487" spans="2:14" x14ac:dyDescent="0.25">
      <c r="B1487" s="3" t="str">
        <f t="shared" si="46"/>
        <v>4</v>
      </c>
      <c r="C1487" s="4" t="str">
        <f>Test_Length_Start[[#This Row],[Column1]]</f>
        <v>4-Ground_Truth</v>
      </c>
      <c r="D1487" s="3">
        <f t="shared" si="47"/>
        <v>-2</v>
      </c>
      <c r="E1487" s="4">
        <f>_xlfn.NUMBERVALUE(Test_Length_Start[[#This Row],[Column2]])</f>
        <v>24.045609253159199</v>
      </c>
      <c r="F1487" s="4">
        <f>_xlfn.NUMBERVALUE(Test_Length_Start[[#This Row],[Column3]])</f>
        <v>3.88912641092019</v>
      </c>
      <c r="G1487" s="4">
        <f>_xlfn.NUMBERVALUE(Test_Length_Start[[#This Row],[Column4]])</f>
        <v>4.13669675801253E-2</v>
      </c>
      <c r="H1487" s="4">
        <f>_xlfn.NUMBERVALUE(Test_Length_Start[[#This Row],[Column5]])</f>
        <v>0.115733793589157</v>
      </c>
      <c r="I1487" s="4">
        <f>_xlfn.NUMBERVALUE(Test_Length_Start[[#This Row],[Column6]])</f>
        <v>2.8513559265248602E-2</v>
      </c>
      <c r="J1487" s="4">
        <f>_xlfn.NUMBERVALUE(Test_Length_Start[[#This Row],[Column7]])</f>
        <v>9.0828006885225299E-2</v>
      </c>
      <c r="K1487" s="4">
        <f>_xlfn.NUMBERVALUE(Test_Length_Start[[#This Row],[Column12]])</f>
        <v>2.8999804470222399</v>
      </c>
      <c r="L1487" s="8">
        <f>_xlfn.NUMBERVALUE(Test_Length_Start[[#This Row],[Column10]])</f>
        <v>0.13269196477078901</v>
      </c>
      <c r="M1487" s="4">
        <f>_xlfn.NUMBERVALUE(Test_Length_Start[[#This Row],[Column11]])</f>
        <v>0.52919658633220601</v>
      </c>
      <c r="N1487" s="8">
        <f>Tableau2[[#This Row],[Longueur manquante]]-(6-Tableau2[[#This Row],[longueur]])</f>
        <v>-1.5816770027476039</v>
      </c>
    </row>
    <row r="1488" spans="2:14" x14ac:dyDescent="0.25">
      <c r="B1488" s="3" t="str">
        <f t="shared" si="46"/>
        <v>4</v>
      </c>
      <c r="C1488" s="4" t="str">
        <f>Test_Length_Start[[#This Row],[Column1]]</f>
        <v>4-Ground_Truth</v>
      </c>
      <c r="D1488" s="3">
        <f t="shared" si="47"/>
        <v>-2</v>
      </c>
      <c r="E1488" s="4">
        <f>_xlfn.NUMBERVALUE(Test_Length_Start[[#This Row],[Column2]])</f>
        <v>18.579613344206699</v>
      </c>
      <c r="F1488" s="4">
        <f>_xlfn.NUMBERVALUE(Test_Length_Start[[#This Row],[Column3]])</f>
        <v>3.7879905948738601</v>
      </c>
      <c r="G1488" s="4">
        <f>_xlfn.NUMBERVALUE(Test_Length_Start[[#This Row],[Column4]])</f>
        <v>1.6158052909377298E-2</v>
      </c>
      <c r="H1488" s="4">
        <f>_xlfn.NUMBERVALUE(Test_Length_Start[[#This Row],[Column5]])</f>
        <v>0.103852546090641</v>
      </c>
      <c r="I1488" s="4">
        <f>_xlfn.NUMBERVALUE(Test_Length_Start[[#This Row],[Column6]])</f>
        <v>1.20288233126626E-2</v>
      </c>
      <c r="J1488" s="4">
        <f>_xlfn.NUMBERVALUE(Test_Length_Start[[#This Row],[Column7]])</f>
        <v>6.7203989489987501E-2</v>
      </c>
      <c r="K1488" s="4">
        <f>_xlfn.NUMBERVALUE(Test_Length_Start[[#This Row],[Column12]])</f>
        <v>2.5327772559830901</v>
      </c>
      <c r="L1488" s="8">
        <f>_xlfn.NUMBERVALUE(Test_Length_Start[[#This Row],[Column10]])</f>
        <v>5.03574027824744E-2</v>
      </c>
      <c r="M1488" s="4">
        <f>_xlfn.NUMBERVALUE(Test_Length_Start[[#This Row],[Column11]])</f>
        <v>0.53245478513473099</v>
      </c>
      <c r="N1488" s="8">
        <f>Tableau2[[#This Row],[Longueur manquante]]-(6-Tableau2[[#This Row],[longueur]])</f>
        <v>-1.6795546199914089</v>
      </c>
    </row>
    <row r="1489" spans="2:14" x14ac:dyDescent="0.25">
      <c r="B1489" s="3" t="str">
        <f t="shared" si="46"/>
        <v>4</v>
      </c>
      <c r="C1489" s="4" t="str">
        <f>Test_Length_Start[[#This Row],[Column1]]</f>
        <v>4-Ground_Truth</v>
      </c>
      <c r="D1489" s="3">
        <f t="shared" si="47"/>
        <v>-2</v>
      </c>
      <c r="E1489" s="4">
        <f>_xlfn.NUMBERVALUE(Test_Length_Start[[#This Row],[Column2]])</f>
        <v>14.960388468318</v>
      </c>
      <c r="F1489" s="4">
        <f>_xlfn.NUMBERVALUE(Test_Length_Start[[#This Row],[Column3]])</f>
        <v>3.7844498249487</v>
      </c>
      <c r="G1489" s="4">
        <f>_xlfn.NUMBERVALUE(Test_Length_Start[[#This Row],[Column4]])</f>
        <v>2.5671522338348199E-2</v>
      </c>
      <c r="H1489" s="4">
        <f>_xlfn.NUMBERVALUE(Test_Length_Start[[#This Row],[Column5]])</f>
        <v>0.107995679241985</v>
      </c>
      <c r="I1489" s="4">
        <f>_xlfn.NUMBERVALUE(Test_Length_Start[[#This Row],[Column6]])</f>
        <v>1.8027330592947099E-2</v>
      </c>
      <c r="J1489" s="4">
        <f>_xlfn.NUMBERVALUE(Test_Length_Start[[#This Row],[Column7]])</f>
        <v>7.7810466944641707E-2</v>
      </c>
      <c r="K1489" s="4">
        <f>_xlfn.NUMBERVALUE(Test_Length_Start[[#This Row],[Column12]])</f>
        <v>2.4927037229062901</v>
      </c>
      <c r="L1489" s="8">
        <f>_xlfn.NUMBERVALUE(Test_Length_Start[[#This Row],[Column10]])</f>
        <v>0.10470128918136801</v>
      </c>
      <c r="M1489" s="4">
        <f>_xlfn.NUMBERVALUE(Test_Length_Start[[#This Row],[Column11]])</f>
        <v>0.53560226120685905</v>
      </c>
      <c r="N1489" s="8">
        <f>Tableau2[[#This Row],[Longueur manquante]]-(6-Tableau2[[#This Row],[longueur]])</f>
        <v>-1.6799479138444409</v>
      </c>
    </row>
    <row r="1490" spans="2:14" x14ac:dyDescent="0.25">
      <c r="B1490" s="3" t="str">
        <f t="shared" si="46"/>
        <v>4</v>
      </c>
      <c r="C1490" s="4" t="str">
        <f>Test_Length_Start[[#This Row],[Column1]]</f>
        <v>4-Ground_Truth</v>
      </c>
      <c r="D1490" s="3">
        <f t="shared" si="47"/>
        <v>-2</v>
      </c>
      <c r="E1490" s="4">
        <f>_xlfn.NUMBERVALUE(Test_Length_Start[[#This Row],[Column2]])</f>
        <v>12.0973559819352</v>
      </c>
      <c r="F1490" s="4">
        <f>_xlfn.NUMBERVALUE(Test_Length_Start[[#This Row],[Column3]])</f>
        <v>3.7701530122078899</v>
      </c>
      <c r="G1490" s="4">
        <f>_xlfn.NUMBERVALUE(Test_Length_Start[[#This Row],[Column4]])</f>
        <v>3.3598446306227797E-2</v>
      </c>
      <c r="H1490" s="4">
        <f>_xlfn.NUMBERVALUE(Test_Length_Start[[#This Row],[Column5]])</f>
        <v>0.11195170706595201</v>
      </c>
      <c r="I1490" s="4">
        <f>_xlfn.NUMBERVALUE(Test_Length_Start[[#This Row],[Column6]])</f>
        <v>1.2767017711223299E-2</v>
      </c>
      <c r="J1490" s="4">
        <f>_xlfn.NUMBERVALUE(Test_Length_Start[[#This Row],[Column7]])</f>
        <v>8.7852866541885996E-2</v>
      </c>
      <c r="K1490" s="4">
        <f>_xlfn.NUMBERVALUE(Test_Length_Start[[#This Row],[Column12]])</f>
        <v>2.45428494201041</v>
      </c>
      <c r="L1490" s="8">
        <f>_xlfn.NUMBERVALUE(Test_Length_Start[[#This Row],[Column10]])</f>
        <v>0.14116358142141999</v>
      </c>
      <c r="M1490" s="4">
        <f>_xlfn.NUMBERVALUE(Test_Length_Start[[#This Row],[Column11]])</f>
        <v>0.53780869800462905</v>
      </c>
      <c r="N1490" s="8">
        <f>Tableau2[[#This Row],[Longueur manquante]]-(6-Tableau2[[#This Row],[longueur]])</f>
        <v>-1.6920382897874811</v>
      </c>
    </row>
    <row r="1491" spans="2:14" x14ac:dyDescent="0.25">
      <c r="B1491" s="3" t="str">
        <f t="shared" si="46"/>
        <v>4</v>
      </c>
      <c r="C1491" s="4" t="str">
        <f>Test_Length_Start[[#This Row],[Column1]]</f>
        <v>4-Ground_Truth</v>
      </c>
      <c r="D1491" s="3">
        <f t="shared" si="47"/>
        <v>-2</v>
      </c>
      <c r="E1491" s="4">
        <f>_xlfn.NUMBERVALUE(Test_Length_Start[[#This Row],[Column2]])</f>
        <v>11.644715573321999</v>
      </c>
      <c r="F1491" s="4">
        <f>_xlfn.NUMBERVALUE(Test_Length_Start[[#This Row],[Column3]])</f>
        <v>3.78355822786778</v>
      </c>
      <c r="G1491" s="4">
        <f>_xlfn.NUMBERVALUE(Test_Length_Start[[#This Row],[Column4]])</f>
        <v>3.6662094647814898E-2</v>
      </c>
      <c r="H1491" s="4">
        <f>_xlfn.NUMBERVALUE(Test_Length_Start[[#This Row],[Column5]])</f>
        <v>0.111081349381122</v>
      </c>
      <c r="I1491" s="4">
        <f>_xlfn.NUMBERVALUE(Test_Length_Start[[#This Row],[Column6]])</f>
        <v>2.7228583438084399E-2</v>
      </c>
      <c r="J1491" s="4">
        <f>_xlfn.NUMBERVALUE(Test_Length_Start[[#This Row],[Column7]])</f>
        <v>8.6075619336827794E-2</v>
      </c>
      <c r="K1491" s="4">
        <f>_xlfn.NUMBERVALUE(Test_Length_Start[[#This Row],[Column12]])</f>
        <v>2.9239084839355201</v>
      </c>
      <c r="L1491" s="8">
        <f>_xlfn.NUMBERVALUE(Test_Length_Start[[#This Row],[Column10]])</f>
        <v>0.13762155473099899</v>
      </c>
      <c r="M1491" s="4">
        <f>_xlfn.NUMBERVALUE(Test_Length_Start[[#This Row],[Column11]])</f>
        <v>0.52299333199073095</v>
      </c>
      <c r="N1491" s="8">
        <f>Tableau2[[#This Row],[Longueur manquante]]-(6-Tableau2[[#This Row],[longueur]])</f>
        <v>-1.6934484401414891</v>
      </c>
    </row>
    <row r="1492" spans="2:14" x14ac:dyDescent="0.25">
      <c r="B1492" s="3" t="str">
        <f t="shared" si="46"/>
        <v>4</v>
      </c>
      <c r="C1492" s="4" t="str">
        <f>Test_Length_Start[[#This Row],[Column1]]</f>
        <v>4-Ground_Truth</v>
      </c>
      <c r="D1492" s="3">
        <f t="shared" si="47"/>
        <v>-2</v>
      </c>
      <c r="E1492" s="4">
        <f>_xlfn.NUMBERVALUE(Test_Length_Start[[#This Row],[Column2]])</f>
        <v>11.811712494740799</v>
      </c>
      <c r="F1492" s="4">
        <f>_xlfn.NUMBERVALUE(Test_Length_Start[[#This Row],[Column3]])</f>
        <v>3.85091889330671</v>
      </c>
      <c r="G1492" s="4">
        <f>_xlfn.NUMBERVALUE(Test_Length_Start[[#This Row],[Column4]])</f>
        <v>3.1296482309050001E-2</v>
      </c>
      <c r="H1492" s="4">
        <f>_xlfn.NUMBERVALUE(Test_Length_Start[[#This Row],[Column5]])</f>
        <v>0.103787238562837</v>
      </c>
      <c r="I1492" s="4">
        <f>_xlfn.NUMBERVALUE(Test_Length_Start[[#This Row],[Column6]])</f>
        <v>2.4271194697618102E-2</v>
      </c>
      <c r="J1492" s="4">
        <f>_xlfn.NUMBERVALUE(Test_Length_Start[[#This Row],[Column7]])</f>
        <v>7.5645669374711996E-2</v>
      </c>
      <c r="K1492" s="4">
        <f>_xlfn.NUMBERVALUE(Test_Length_Start[[#This Row],[Column12]])</f>
        <v>2.5059909339761299</v>
      </c>
      <c r="L1492" s="8">
        <f>_xlfn.NUMBERVALUE(Test_Length_Start[[#This Row],[Column10]])</f>
        <v>0.11518506609191501</v>
      </c>
      <c r="M1492" s="4">
        <f>_xlfn.NUMBERVALUE(Test_Length_Start[[#This Row],[Column11]])</f>
        <v>0.52822161802949297</v>
      </c>
      <c r="N1492" s="8">
        <f>Tableau2[[#This Row],[Longueur manquante]]-(6-Tableau2[[#This Row],[longueur]])</f>
        <v>-1.620859488663797</v>
      </c>
    </row>
    <row r="1493" spans="2:14" x14ac:dyDescent="0.25">
      <c r="B1493" s="3" t="str">
        <f t="shared" si="46"/>
        <v>4</v>
      </c>
      <c r="C1493" s="4" t="str">
        <f>Test_Length_Start[[#This Row],[Column1]]</f>
        <v>4-Ground_Truth</v>
      </c>
      <c r="D1493" s="3">
        <f t="shared" si="47"/>
        <v>-2</v>
      </c>
      <c r="E1493" s="4">
        <f>_xlfn.NUMBERVALUE(Test_Length_Start[[#This Row],[Column2]])</f>
        <v>14.3940636468593</v>
      </c>
      <c r="F1493" s="4">
        <f>_xlfn.NUMBERVALUE(Test_Length_Start[[#This Row],[Column3]])</f>
        <v>3.8543037589893898</v>
      </c>
      <c r="G1493" s="4">
        <f>_xlfn.NUMBERVALUE(Test_Length_Start[[#This Row],[Column4]])</f>
        <v>1.55433054953854E-2</v>
      </c>
      <c r="H1493" s="4">
        <f>_xlfn.NUMBERVALUE(Test_Length_Start[[#This Row],[Column5]])</f>
        <v>0.10134438087553301</v>
      </c>
      <c r="I1493" s="4">
        <f>_xlfn.NUMBERVALUE(Test_Length_Start[[#This Row],[Column6]])</f>
        <v>1.40207236135832E-2</v>
      </c>
      <c r="J1493" s="4">
        <f>_xlfn.NUMBERVALUE(Test_Length_Start[[#This Row],[Column7]])</f>
        <v>6.58859099018098E-2</v>
      </c>
      <c r="K1493" s="4">
        <f>_xlfn.NUMBERVALUE(Test_Length_Start[[#This Row],[Column12]])</f>
        <v>2.5021324269473499</v>
      </c>
      <c r="L1493" s="8">
        <f>_xlfn.NUMBERVALUE(Test_Length_Start[[#This Row],[Column10]])</f>
        <v>5.1735871211535202E-2</v>
      </c>
      <c r="M1493" s="4">
        <f>_xlfn.NUMBERVALUE(Test_Length_Start[[#This Row],[Column11]])</f>
        <v>0.53083301445704101</v>
      </c>
      <c r="N1493" s="8">
        <f>Tableau2[[#This Row],[Longueur manquante]]-(6-Tableau2[[#This Row],[longueur]])</f>
        <v>-1.6148632265535692</v>
      </c>
    </row>
    <row r="1494" spans="2:14" x14ac:dyDescent="0.25">
      <c r="B1494" s="3" t="str">
        <f t="shared" si="46"/>
        <v>4</v>
      </c>
      <c r="C1494" s="4" t="str">
        <f>Test_Length_Start[[#This Row],[Column1]]</f>
        <v>4-Ground_Truth</v>
      </c>
      <c r="D1494" s="3">
        <f t="shared" si="47"/>
        <v>-2</v>
      </c>
      <c r="E1494" s="4">
        <f>_xlfn.NUMBERVALUE(Test_Length_Start[[#This Row],[Column2]])</f>
        <v>11.345539048298001</v>
      </c>
      <c r="F1494" s="4">
        <f>_xlfn.NUMBERVALUE(Test_Length_Start[[#This Row],[Column3]])</f>
        <v>3.7245532608204202</v>
      </c>
      <c r="G1494" s="4">
        <f>_xlfn.NUMBERVALUE(Test_Length_Start[[#This Row],[Column4]])</f>
        <v>2.6567165966319001E-2</v>
      </c>
      <c r="H1494" s="4">
        <f>_xlfn.NUMBERVALUE(Test_Length_Start[[#This Row],[Column5]])</f>
        <v>0.10316710302537201</v>
      </c>
      <c r="I1494" s="4">
        <f>_xlfn.NUMBERVALUE(Test_Length_Start[[#This Row],[Column6]])</f>
        <v>1.7588644471681101E-2</v>
      </c>
      <c r="J1494" s="4">
        <f>_xlfn.NUMBERVALUE(Test_Length_Start[[#This Row],[Column7]])</f>
        <v>7.6448657794151803E-2</v>
      </c>
      <c r="K1494" s="4">
        <f>_xlfn.NUMBERVALUE(Test_Length_Start[[#This Row],[Column12]])</f>
        <v>2.8172813720302599</v>
      </c>
      <c r="L1494" s="8">
        <f>_xlfn.NUMBERVALUE(Test_Length_Start[[#This Row],[Column10]])</f>
        <v>0.14978290064826599</v>
      </c>
      <c r="M1494" s="4">
        <f>_xlfn.NUMBERVALUE(Test_Length_Start[[#This Row],[Column11]])</f>
        <v>0.50064082591801795</v>
      </c>
      <c r="N1494" s="8">
        <f>Tableau2[[#This Row],[Longueur manquante]]-(6-Tableau2[[#This Row],[longueur]])</f>
        <v>-1.7748059132615619</v>
      </c>
    </row>
    <row r="1495" spans="2:14" x14ac:dyDescent="0.25">
      <c r="B1495" s="3" t="str">
        <f t="shared" si="46"/>
        <v>4</v>
      </c>
      <c r="C1495" s="4" t="str">
        <f>Test_Length_Start[[#This Row],[Column1]]</f>
        <v>4-Ground_Truth</v>
      </c>
      <c r="D1495" s="3">
        <f t="shared" si="47"/>
        <v>-2</v>
      </c>
      <c r="E1495" s="4">
        <f>_xlfn.NUMBERVALUE(Test_Length_Start[[#This Row],[Column2]])</f>
        <v>11.494405286531601</v>
      </c>
      <c r="F1495" s="4">
        <f>_xlfn.NUMBERVALUE(Test_Length_Start[[#This Row],[Column3]])</f>
        <v>3.8973619431385802</v>
      </c>
      <c r="G1495" s="4">
        <f>_xlfn.NUMBERVALUE(Test_Length_Start[[#This Row],[Column4]])</f>
        <v>1.33164163170525E-2</v>
      </c>
      <c r="H1495" s="4">
        <f>_xlfn.NUMBERVALUE(Test_Length_Start[[#This Row],[Column5]])</f>
        <v>9.7649573794377401E-2</v>
      </c>
      <c r="I1495" s="4">
        <f>_xlfn.NUMBERVALUE(Test_Length_Start[[#This Row],[Column6]])</f>
        <v>1.0442839759485701E-2</v>
      </c>
      <c r="J1495" s="4">
        <f>_xlfn.NUMBERVALUE(Test_Length_Start[[#This Row],[Column7]])</f>
        <v>6.2664564666665798E-2</v>
      </c>
      <c r="K1495" s="4">
        <f>_xlfn.NUMBERVALUE(Test_Length_Start[[#This Row],[Column12]])</f>
        <v>2.7257118660490902</v>
      </c>
      <c r="L1495" s="8">
        <f>_xlfn.NUMBERVALUE(Test_Length_Start[[#This Row],[Column10]])</f>
        <v>4.3867277004885699E-2</v>
      </c>
      <c r="M1495" s="4">
        <f>_xlfn.NUMBERVALUE(Test_Length_Start[[#This Row],[Column11]])</f>
        <v>0.52862482889658602</v>
      </c>
      <c r="N1495" s="8">
        <f>Tableau2[[#This Row],[Longueur manquante]]-(6-Tableau2[[#This Row],[longueur]])</f>
        <v>-1.5740132279648338</v>
      </c>
    </row>
    <row r="1496" spans="2:14" x14ac:dyDescent="0.25">
      <c r="B1496" s="3" t="str">
        <f t="shared" si="46"/>
        <v>4</v>
      </c>
      <c r="C1496" s="4" t="str">
        <f>Test_Length_Start[[#This Row],[Column1]]</f>
        <v>4-Ground_Truth</v>
      </c>
      <c r="D1496" s="3">
        <f t="shared" si="47"/>
        <v>-2</v>
      </c>
      <c r="E1496" s="4">
        <f>_xlfn.NUMBERVALUE(Test_Length_Start[[#This Row],[Column2]])</f>
        <v>14.4079113938385</v>
      </c>
      <c r="F1496" s="4">
        <f>_xlfn.NUMBERVALUE(Test_Length_Start[[#This Row],[Column3]])</f>
        <v>3.8377054450575598</v>
      </c>
      <c r="G1496" s="4">
        <f>_xlfn.NUMBERVALUE(Test_Length_Start[[#This Row],[Column4]])</f>
        <v>1.7622282809638699E-2</v>
      </c>
      <c r="H1496" s="4">
        <f>_xlfn.NUMBERVALUE(Test_Length_Start[[#This Row],[Column5]])</f>
        <v>0.10374031263693199</v>
      </c>
      <c r="I1496" s="4">
        <f>_xlfn.NUMBERVALUE(Test_Length_Start[[#This Row],[Column6]])</f>
        <v>9.8642887182762897E-3</v>
      </c>
      <c r="J1496" s="4">
        <f>_xlfn.NUMBERVALUE(Test_Length_Start[[#This Row],[Column7]])</f>
        <v>7.0481573476948806E-2</v>
      </c>
      <c r="K1496" s="4">
        <f>_xlfn.NUMBERVALUE(Test_Length_Start[[#This Row],[Column12]])</f>
        <v>2.4486608600709499</v>
      </c>
      <c r="L1496" s="8">
        <f>_xlfn.NUMBERVALUE(Test_Length_Start[[#This Row],[Column10]])</f>
        <v>7.9101008500479894E-2</v>
      </c>
      <c r="M1496" s="4">
        <f>_xlfn.NUMBERVALUE(Test_Length_Start[[#This Row],[Column11]])</f>
        <v>0.53870483584345097</v>
      </c>
      <c r="N1496" s="8">
        <f>Tableau2[[#This Row],[Longueur manquante]]-(6-Tableau2[[#This Row],[longueur]])</f>
        <v>-1.6235897190989892</v>
      </c>
    </row>
    <row r="1497" spans="2:14" x14ac:dyDescent="0.25">
      <c r="B1497" s="3" t="str">
        <f t="shared" si="46"/>
        <v>4</v>
      </c>
      <c r="C1497" s="4" t="str">
        <f>Test_Length_Start[[#This Row],[Column1]]</f>
        <v>4-Ground_Truth</v>
      </c>
      <c r="D1497" s="3">
        <f t="shared" si="47"/>
        <v>-2</v>
      </c>
      <c r="E1497" s="4">
        <f>_xlfn.NUMBERVALUE(Test_Length_Start[[#This Row],[Column2]])</f>
        <v>11.2957897338983</v>
      </c>
      <c r="F1497" s="4">
        <f>_xlfn.NUMBERVALUE(Test_Length_Start[[#This Row],[Column3]])</f>
        <v>3.8921358321629298</v>
      </c>
      <c r="G1497" s="4">
        <f>_xlfn.NUMBERVALUE(Test_Length_Start[[#This Row],[Column4]])</f>
        <v>1.53717932313201E-2</v>
      </c>
      <c r="H1497" s="4">
        <f>_xlfn.NUMBERVALUE(Test_Length_Start[[#This Row],[Column5]])</f>
        <v>9.8796725456116299E-2</v>
      </c>
      <c r="I1497" s="4">
        <f>_xlfn.NUMBERVALUE(Test_Length_Start[[#This Row],[Column6]])</f>
        <v>1.2629103571137199E-2</v>
      </c>
      <c r="J1497" s="4">
        <f>_xlfn.NUMBERVALUE(Test_Length_Start[[#This Row],[Column7]])</f>
        <v>6.4662024230092804E-2</v>
      </c>
      <c r="K1497" s="4">
        <f>_xlfn.NUMBERVALUE(Test_Length_Start[[#This Row],[Column12]])</f>
        <v>2.5716090271016498</v>
      </c>
      <c r="L1497" s="8">
        <f>_xlfn.NUMBERVALUE(Test_Length_Start[[#This Row],[Column10]])</f>
        <v>4.8270533083927099E-2</v>
      </c>
      <c r="M1497" s="4">
        <f>_xlfn.NUMBERVALUE(Test_Length_Start[[#This Row],[Column11]])</f>
        <v>0.52040565358074298</v>
      </c>
      <c r="N1497" s="8">
        <f>Tableau2[[#This Row],[Longueur manquante]]-(6-Tableau2[[#This Row],[longueur]])</f>
        <v>-1.5874585142563271</v>
      </c>
    </row>
    <row r="1498" spans="2:14" x14ac:dyDescent="0.25">
      <c r="B1498" s="3" t="str">
        <f t="shared" si="46"/>
        <v>4</v>
      </c>
      <c r="C1498" s="4" t="str">
        <f>Test_Length_Start[[#This Row],[Column1]]</f>
        <v>4-Ground_Truth</v>
      </c>
      <c r="D1498" s="3">
        <f t="shared" si="47"/>
        <v>-2</v>
      </c>
      <c r="E1498" s="4">
        <f>_xlfn.NUMBERVALUE(Test_Length_Start[[#This Row],[Column2]])</f>
        <v>9.6641665413851801</v>
      </c>
      <c r="F1498" s="4">
        <f>_xlfn.NUMBERVALUE(Test_Length_Start[[#This Row],[Column3]])</f>
        <v>3.6622031979635201</v>
      </c>
      <c r="G1498" s="4">
        <f>_xlfn.NUMBERVALUE(Test_Length_Start[[#This Row],[Column4]])</f>
        <v>6.6511325188040801E-2</v>
      </c>
      <c r="H1498" s="4">
        <f>_xlfn.NUMBERVALUE(Test_Length_Start[[#This Row],[Column5]])</f>
        <v>0.123950803709191</v>
      </c>
      <c r="I1498" s="4">
        <f>_xlfn.NUMBERVALUE(Test_Length_Start[[#This Row],[Column6]])</f>
        <v>3.6685278074480299E-2</v>
      </c>
      <c r="J1498" s="4">
        <f>_xlfn.NUMBERVALUE(Test_Length_Start[[#This Row],[Column7]])</f>
        <v>9.6946160416153906E-2</v>
      </c>
      <c r="K1498" s="4">
        <f>_xlfn.NUMBERVALUE(Test_Length_Start[[#This Row],[Column12]])</f>
        <v>2.9112092209979799</v>
      </c>
      <c r="L1498" s="8">
        <f>_xlfn.NUMBERVALUE(Test_Length_Start[[#This Row],[Column10]])</f>
        <v>0.42111424845560202</v>
      </c>
      <c r="M1498" s="4">
        <f>_xlfn.NUMBERVALUE(Test_Length_Start[[#This Row],[Column11]])</f>
        <v>0.510187364007468</v>
      </c>
      <c r="N1498" s="8">
        <f>Tableau2[[#This Row],[Longueur manquante]]-(6-Tableau2[[#This Row],[longueur]])</f>
        <v>-1.827609438029012</v>
      </c>
    </row>
    <row r="1499" spans="2:14" x14ac:dyDescent="0.25">
      <c r="B1499" s="3" t="str">
        <f t="shared" si="46"/>
        <v>4</v>
      </c>
      <c r="C1499" s="4" t="str">
        <f>Test_Length_Start[[#This Row],[Column1]]</f>
        <v>4-Ground_Truth</v>
      </c>
      <c r="D1499" s="3">
        <f t="shared" si="47"/>
        <v>-2</v>
      </c>
      <c r="E1499" s="4">
        <f>_xlfn.NUMBERVALUE(Test_Length_Start[[#This Row],[Column2]])</f>
        <v>6.8885658738290303</v>
      </c>
      <c r="F1499" s="4">
        <f>_xlfn.NUMBERVALUE(Test_Length_Start[[#This Row],[Column3]])</f>
        <v>3.8903871947701698</v>
      </c>
      <c r="G1499" s="4">
        <f>_xlfn.NUMBERVALUE(Test_Length_Start[[#This Row],[Column4]])</f>
        <v>2.43651549024025E-2</v>
      </c>
      <c r="H1499" s="4">
        <f>_xlfn.NUMBERVALUE(Test_Length_Start[[#This Row],[Column5]])</f>
        <v>0.102120885757124</v>
      </c>
      <c r="I1499" s="4">
        <f>_xlfn.NUMBERVALUE(Test_Length_Start[[#This Row],[Column6]])</f>
        <v>1.5521824442214701E-2</v>
      </c>
      <c r="J1499" s="4">
        <f>_xlfn.NUMBERVALUE(Test_Length_Start[[#This Row],[Column7]])</f>
        <v>7.3100176602675898E-2</v>
      </c>
      <c r="K1499" s="4">
        <f>_xlfn.NUMBERVALUE(Test_Length_Start[[#This Row],[Column12]])</f>
        <v>2.44079611706547</v>
      </c>
      <c r="L1499" s="8">
        <f>_xlfn.NUMBERVALUE(Test_Length_Start[[#This Row],[Column10]])</f>
        <v>9.2928519115138206E-2</v>
      </c>
      <c r="M1499" s="4">
        <f>_xlfn.NUMBERVALUE(Test_Length_Start[[#This Row],[Column11]])</f>
        <v>0.53449612092779697</v>
      </c>
      <c r="N1499" s="8">
        <f>Tableau2[[#This Row],[Longueur manquante]]-(6-Tableau2[[#This Row],[longueur]])</f>
        <v>-1.5751166843020332</v>
      </c>
    </row>
    <row r="1500" spans="2:14" x14ac:dyDescent="0.25">
      <c r="B1500" s="3" t="str">
        <f t="shared" si="46"/>
        <v>4</v>
      </c>
      <c r="C1500" s="4" t="str">
        <f>Test_Length_Start[[#This Row],[Column1]]</f>
        <v>4-Ground_Truth</v>
      </c>
      <c r="D1500" s="3">
        <f t="shared" si="47"/>
        <v>-2</v>
      </c>
      <c r="E1500" s="4">
        <f>_xlfn.NUMBERVALUE(Test_Length_Start[[#This Row],[Column2]])</f>
        <v>17.421500162618699</v>
      </c>
      <c r="F1500" s="4">
        <f>_xlfn.NUMBERVALUE(Test_Length_Start[[#This Row],[Column3]])</f>
        <v>3.8189156714069501</v>
      </c>
      <c r="G1500" s="4">
        <f>_xlfn.NUMBERVALUE(Test_Length_Start[[#This Row],[Column4]])</f>
        <v>1.4764832581019601E-2</v>
      </c>
      <c r="H1500" s="4">
        <f>_xlfn.NUMBERVALUE(Test_Length_Start[[#This Row],[Column5]])</f>
        <v>0.102152963770064</v>
      </c>
      <c r="I1500" s="4">
        <f>_xlfn.NUMBERVALUE(Test_Length_Start[[#This Row],[Column6]])</f>
        <v>1.25484184940651E-2</v>
      </c>
      <c r="J1500" s="4">
        <f>_xlfn.NUMBERVALUE(Test_Length_Start[[#This Row],[Column7]])</f>
        <v>6.63876550834155E-2</v>
      </c>
      <c r="K1500" s="4">
        <f>_xlfn.NUMBERVALUE(Test_Length_Start[[#This Row],[Column12]])</f>
        <v>2.4503042490687199</v>
      </c>
      <c r="L1500" s="8">
        <f>_xlfn.NUMBERVALUE(Test_Length_Start[[#This Row],[Column10]])</f>
        <v>4.77401359030208E-2</v>
      </c>
      <c r="M1500" s="4">
        <f>_xlfn.NUMBERVALUE(Test_Length_Start[[#This Row],[Column11]])</f>
        <v>0.52690590977837204</v>
      </c>
      <c r="N1500" s="8">
        <f>Tableau2[[#This Row],[Longueur manquante]]-(6-Tableau2[[#This Row],[longueur]])</f>
        <v>-1.654178418814678</v>
      </c>
    </row>
    <row r="1501" spans="2:14" x14ac:dyDescent="0.25">
      <c r="B1501" s="3" t="str">
        <f t="shared" si="46"/>
        <v>4</v>
      </c>
      <c r="C1501" s="4" t="str">
        <f>Test_Length_Start[[#This Row],[Column1]]</f>
        <v>4-Ground_Truth</v>
      </c>
      <c r="D1501" s="3">
        <f t="shared" si="47"/>
        <v>-2</v>
      </c>
      <c r="E1501" s="4">
        <f>_xlfn.NUMBERVALUE(Test_Length_Start[[#This Row],[Column2]])</f>
        <v>17.113415777752099</v>
      </c>
      <c r="F1501" s="4">
        <f>_xlfn.NUMBERVALUE(Test_Length_Start[[#This Row],[Column3]])</f>
        <v>3.84481965511194</v>
      </c>
      <c r="G1501" s="4">
        <f>_xlfn.NUMBERVALUE(Test_Length_Start[[#This Row],[Column4]])</f>
        <v>1.6482143271601898E-2</v>
      </c>
      <c r="H1501" s="4">
        <f>_xlfn.NUMBERVALUE(Test_Length_Start[[#This Row],[Column5]])</f>
        <v>0.102127932145384</v>
      </c>
      <c r="I1501" s="4">
        <f>_xlfn.NUMBERVALUE(Test_Length_Start[[#This Row],[Column6]])</f>
        <v>1.2476926082587001E-2</v>
      </c>
      <c r="J1501" s="4">
        <f>_xlfn.NUMBERVALUE(Test_Length_Start[[#This Row],[Column7]])</f>
        <v>6.6911296872584597E-2</v>
      </c>
      <c r="K1501" s="4">
        <f>_xlfn.NUMBERVALUE(Test_Length_Start[[#This Row],[Column12]])</f>
        <v>2.6770176170393798</v>
      </c>
      <c r="L1501" s="8">
        <f>_xlfn.NUMBERVALUE(Test_Length_Start[[#This Row],[Column10]])</f>
        <v>6.0608395161846101E-2</v>
      </c>
      <c r="M1501" s="4">
        <f>_xlfn.NUMBERVALUE(Test_Length_Start[[#This Row],[Column11]])</f>
        <v>0.53328700086031899</v>
      </c>
      <c r="N1501" s="8">
        <f>Tableau2[[#This Row],[Longueur manquante]]-(6-Tableau2[[#This Row],[longueur]])</f>
        <v>-1.621893344027741</v>
      </c>
    </row>
    <row r="1502" spans="2:14" x14ac:dyDescent="0.25">
      <c r="B1502" s="3" t="str">
        <f t="shared" si="46"/>
        <v>5</v>
      </c>
      <c r="C1502" s="4" t="str">
        <f>Test_Length_Start[[#This Row],[Column1]]</f>
        <v>5-Camera-0,0</v>
      </c>
      <c r="D1502" s="3">
        <f t="shared" si="47"/>
        <v>0</v>
      </c>
      <c r="E1502" s="4">
        <f>_xlfn.NUMBERVALUE(Test_Length_Start[[#This Row],[Column2]])</f>
        <v>75.757388639587205</v>
      </c>
      <c r="F1502" s="4">
        <f>_xlfn.NUMBERVALUE(Test_Length_Start[[#This Row],[Column3]])</f>
        <v>3.8242073881474101</v>
      </c>
      <c r="G1502" s="4">
        <f>_xlfn.NUMBERVALUE(Test_Length_Start[[#This Row],[Column4]])</f>
        <v>3.5213686962796302E-2</v>
      </c>
      <c r="H1502" s="4">
        <f>_xlfn.NUMBERVALUE(Test_Length_Start[[#This Row],[Column5]])</f>
        <v>0.13138770948680101</v>
      </c>
      <c r="I1502" s="4">
        <f>_xlfn.NUMBERVALUE(Test_Length_Start[[#This Row],[Column6]])</f>
        <v>1.9650214398962501E-2</v>
      </c>
      <c r="J1502" s="4">
        <f>_xlfn.NUMBERVALUE(Test_Length_Start[[#This Row],[Column7]])</f>
        <v>9.5833726585481699E-2</v>
      </c>
      <c r="K1502" s="4">
        <f>_xlfn.NUMBERVALUE(Test_Length_Start[[#This Row],[Column12]])</f>
        <v>1.3416975769214301</v>
      </c>
      <c r="L1502" s="8">
        <f>_xlfn.NUMBERVALUE(Test_Length_Start[[#This Row],[Column10]])</f>
        <v>0.13574350352686099</v>
      </c>
      <c r="M1502" s="4">
        <f>_xlfn.NUMBERVALUE(Test_Length_Start[[#This Row],[Column11]])</f>
        <v>0.53080084053175902</v>
      </c>
      <c r="N1502" s="8">
        <f>Tableau2[[#This Row],[Longueur manquante]]-(6-Tableau2[[#This Row],[longueur]])</f>
        <v>-1.6449917713208309</v>
      </c>
    </row>
    <row r="1503" spans="2:14" x14ac:dyDescent="0.25">
      <c r="B1503" s="3" t="str">
        <f t="shared" si="46"/>
        <v>5</v>
      </c>
      <c r="C1503" s="4" t="str">
        <f>Test_Length_Start[[#This Row],[Column1]]</f>
        <v>5-Camera-0,0</v>
      </c>
      <c r="D1503" s="3">
        <f t="shared" si="47"/>
        <v>0</v>
      </c>
      <c r="E1503" s="4">
        <f>_xlfn.NUMBERVALUE(Test_Length_Start[[#This Row],[Column2]])</f>
        <v>48.597539542994198</v>
      </c>
      <c r="F1503" s="4">
        <f>_xlfn.NUMBERVALUE(Test_Length_Start[[#This Row],[Column3]])</f>
        <v>4.2738845172854401</v>
      </c>
      <c r="G1503" s="4">
        <f>_xlfn.NUMBERVALUE(Test_Length_Start[[#This Row],[Column4]])</f>
        <v>2.64985008361753E-2</v>
      </c>
      <c r="H1503" s="4">
        <f>_xlfn.NUMBERVALUE(Test_Length_Start[[#This Row],[Column5]])</f>
        <v>0.134180503354935</v>
      </c>
      <c r="I1503" s="4">
        <f>_xlfn.NUMBERVALUE(Test_Length_Start[[#This Row],[Column6]])</f>
        <v>1.9748939072164601E-2</v>
      </c>
      <c r="J1503" s="4">
        <f>_xlfn.NUMBERVALUE(Test_Length_Start[[#This Row],[Column7]])</f>
        <v>8.1612791472267507E-2</v>
      </c>
      <c r="K1503" s="4">
        <f>_xlfn.NUMBERVALUE(Test_Length_Start[[#This Row],[Column12]])</f>
        <v>1.3009158879285601</v>
      </c>
      <c r="L1503" s="8">
        <f>_xlfn.NUMBERVALUE(Test_Length_Start[[#This Row],[Column10]])</f>
        <v>0.31898874642268099</v>
      </c>
      <c r="M1503" s="4">
        <f>_xlfn.NUMBERVALUE(Test_Length_Start[[#This Row],[Column11]])</f>
        <v>0.59116350186632904</v>
      </c>
      <c r="N1503" s="8">
        <f>Tableau2[[#This Row],[Longueur manquante]]-(6-Tableau2[[#This Row],[longueur]])</f>
        <v>-1.1349519808482309</v>
      </c>
    </row>
    <row r="1504" spans="2:14" x14ac:dyDescent="0.25">
      <c r="B1504" s="3" t="str">
        <f t="shared" si="46"/>
        <v>5</v>
      </c>
      <c r="C1504" s="4" t="str">
        <f>Test_Length_Start[[#This Row],[Column1]]</f>
        <v>5-Camera-0,0</v>
      </c>
      <c r="D1504" s="3">
        <f t="shared" si="47"/>
        <v>0</v>
      </c>
      <c r="E1504" s="4">
        <f>_xlfn.NUMBERVALUE(Test_Length_Start[[#This Row],[Column2]])</f>
        <v>53.524141611730002</v>
      </c>
      <c r="F1504" s="4">
        <f>_xlfn.NUMBERVALUE(Test_Length_Start[[#This Row],[Column3]])</f>
        <v>3.78682014534574</v>
      </c>
      <c r="G1504" s="4">
        <f>_xlfn.NUMBERVALUE(Test_Length_Start[[#This Row],[Column4]])</f>
        <v>2.5739064699619198E-2</v>
      </c>
      <c r="H1504" s="4">
        <f>_xlfn.NUMBERVALUE(Test_Length_Start[[#This Row],[Column5]])</f>
        <v>0.12959562717565501</v>
      </c>
      <c r="I1504" s="4">
        <f>_xlfn.NUMBERVALUE(Test_Length_Start[[#This Row],[Column6]])</f>
        <v>1.5907929201358299E-2</v>
      </c>
      <c r="J1504" s="4">
        <f>_xlfn.NUMBERVALUE(Test_Length_Start[[#This Row],[Column7]])</f>
        <v>9.6632726019114795E-2</v>
      </c>
      <c r="K1504" s="4">
        <f>_xlfn.NUMBERVALUE(Test_Length_Start[[#This Row],[Column12]])</f>
        <v>1.3092316989786901</v>
      </c>
      <c r="L1504" s="8">
        <f>_xlfn.NUMBERVALUE(Test_Length_Start[[#This Row],[Column10]])</f>
        <v>0.188901079853555</v>
      </c>
      <c r="M1504" s="4">
        <f>_xlfn.NUMBERVALUE(Test_Length_Start[[#This Row],[Column11]])</f>
        <v>0.55205652267243399</v>
      </c>
      <c r="N1504" s="8">
        <f>Tableau2[[#This Row],[Longueur manquante]]-(6-Tableau2[[#This Row],[longueur]])</f>
        <v>-1.6611233319818259</v>
      </c>
    </row>
    <row r="1505" spans="2:14" x14ac:dyDescent="0.25">
      <c r="B1505" s="3" t="str">
        <f t="shared" si="46"/>
        <v>5</v>
      </c>
      <c r="C1505" s="4" t="str">
        <f>Test_Length_Start[[#This Row],[Column1]]</f>
        <v>5-Camera-0,0</v>
      </c>
      <c r="D1505" s="3">
        <f t="shared" si="47"/>
        <v>0</v>
      </c>
      <c r="E1505" s="4">
        <f>_xlfn.NUMBERVALUE(Test_Length_Start[[#This Row],[Column2]])</f>
        <v>46.966497634374903</v>
      </c>
      <c r="F1505" s="4">
        <f>_xlfn.NUMBERVALUE(Test_Length_Start[[#This Row],[Column3]])</f>
        <v>3.83321725534738</v>
      </c>
      <c r="G1505" s="4">
        <f>_xlfn.NUMBERVALUE(Test_Length_Start[[#This Row],[Column4]])</f>
        <v>2.0112738682237799E-2</v>
      </c>
      <c r="H1505" s="4">
        <f>_xlfn.NUMBERVALUE(Test_Length_Start[[#This Row],[Column5]])</f>
        <v>0.123246864635658</v>
      </c>
      <c r="I1505" s="4">
        <f>_xlfn.NUMBERVALUE(Test_Length_Start[[#This Row],[Column6]])</f>
        <v>1.8121552099638401E-2</v>
      </c>
      <c r="J1505" s="4">
        <f>_xlfn.NUMBERVALUE(Test_Length_Start[[#This Row],[Column7]])</f>
        <v>8.3855046299348701E-2</v>
      </c>
      <c r="K1505" s="4">
        <f>_xlfn.NUMBERVALUE(Test_Length_Start[[#This Row],[Column12]])</f>
        <v>1.25992478604894</v>
      </c>
      <c r="L1505" s="8">
        <f>_xlfn.NUMBERVALUE(Test_Length_Start[[#This Row],[Column10]])</f>
        <v>6.0156507035339903E-2</v>
      </c>
      <c r="M1505" s="4">
        <f>_xlfn.NUMBERVALUE(Test_Length_Start[[#This Row],[Column11]])</f>
        <v>0.54497545578339601</v>
      </c>
      <c r="N1505" s="8">
        <f>Tableau2[[#This Row],[Longueur manquante]]-(6-Tableau2[[#This Row],[longueur]])</f>
        <v>-1.6218072888692241</v>
      </c>
    </row>
    <row r="1506" spans="2:14" x14ac:dyDescent="0.25">
      <c r="B1506" s="3" t="str">
        <f t="shared" si="46"/>
        <v>5</v>
      </c>
      <c r="C1506" s="4" t="str">
        <f>Test_Length_Start[[#This Row],[Column1]]</f>
        <v>5-Camera-0,0</v>
      </c>
      <c r="D1506" s="3">
        <f t="shared" si="47"/>
        <v>0</v>
      </c>
      <c r="E1506" s="4">
        <f>_xlfn.NUMBERVALUE(Test_Length_Start[[#This Row],[Column2]])</f>
        <v>60.440969765780899</v>
      </c>
      <c r="F1506" s="4">
        <f>_xlfn.NUMBERVALUE(Test_Length_Start[[#This Row],[Column3]])</f>
        <v>3.8095922285981798</v>
      </c>
      <c r="G1506" s="4">
        <f>_xlfn.NUMBERVALUE(Test_Length_Start[[#This Row],[Column4]])</f>
        <v>1.81645468373152E-2</v>
      </c>
      <c r="H1506" s="4">
        <f>_xlfn.NUMBERVALUE(Test_Length_Start[[#This Row],[Column5]])</f>
        <v>0.123307569864849</v>
      </c>
      <c r="I1506" s="4">
        <f>_xlfn.NUMBERVALUE(Test_Length_Start[[#This Row],[Column6]])</f>
        <v>1.5749721759187301E-2</v>
      </c>
      <c r="J1506" s="4">
        <f>_xlfn.NUMBERVALUE(Test_Length_Start[[#This Row],[Column7]])</f>
        <v>8.5140728335015195E-2</v>
      </c>
      <c r="K1506" s="4">
        <f>_xlfn.NUMBERVALUE(Test_Length_Start[[#This Row],[Column12]])</f>
        <v>1.4500213370192701</v>
      </c>
      <c r="L1506" s="8">
        <f>_xlfn.NUMBERVALUE(Test_Length_Start[[#This Row],[Column10]])</f>
        <v>5.94057130384208E-2</v>
      </c>
      <c r="M1506" s="4">
        <f>_xlfn.NUMBERVALUE(Test_Length_Start[[#This Row],[Column11]])</f>
        <v>0.53306107317746199</v>
      </c>
      <c r="N1506" s="8">
        <f>Tableau2[[#This Row],[Longueur manquante]]-(6-Tableau2[[#This Row],[longueur]])</f>
        <v>-1.6573466982243583</v>
      </c>
    </row>
    <row r="1507" spans="2:14" x14ac:dyDescent="0.25">
      <c r="B1507" s="3" t="str">
        <f t="shared" si="46"/>
        <v>5</v>
      </c>
      <c r="C1507" s="4" t="str">
        <f>Test_Length_Start[[#This Row],[Column1]]</f>
        <v>5-Camera-0,0</v>
      </c>
      <c r="D1507" s="3">
        <f t="shared" si="47"/>
        <v>0</v>
      </c>
      <c r="E1507" s="4">
        <f>_xlfn.NUMBERVALUE(Test_Length_Start[[#This Row],[Column2]])</f>
        <v>87.410928056855596</v>
      </c>
      <c r="F1507" s="4">
        <f>_xlfn.NUMBERVALUE(Test_Length_Start[[#This Row],[Column3]])</f>
        <v>3.83881938157948</v>
      </c>
      <c r="G1507" s="4">
        <f>_xlfn.NUMBERVALUE(Test_Length_Start[[#This Row],[Column4]])</f>
        <v>5.6171887363634598E-2</v>
      </c>
      <c r="H1507" s="4">
        <f>_xlfn.NUMBERVALUE(Test_Length_Start[[#This Row],[Column5]])</f>
        <v>0.13787589608666101</v>
      </c>
      <c r="I1507" s="4">
        <f>_xlfn.NUMBERVALUE(Test_Length_Start[[#This Row],[Column6]])</f>
        <v>2.5255037172277301E-2</v>
      </c>
      <c r="J1507" s="4">
        <f>_xlfn.NUMBERVALUE(Test_Length_Start[[#This Row],[Column7]])</f>
        <v>0.105464964477076</v>
      </c>
      <c r="K1507" s="4">
        <f>_xlfn.NUMBERVALUE(Test_Length_Start[[#This Row],[Column12]])</f>
        <v>1.2762793560978001</v>
      </c>
      <c r="L1507" s="8">
        <f>_xlfn.NUMBERVALUE(Test_Length_Start[[#This Row],[Column10]])</f>
        <v>0.23521434196212501</v>
      </c>
      <c r="M1507" s="4">
        <f>_xlfn.NUMBERVALUE(Test_Length_Start[[#This Row],[Column11]])</f>
        <v>0.55605650980747501</v>
      </c>
      <c r="N1507" s="8">
        <f>Tableau2[[#This Row],[Longueur manquante]]-(6-Tableau2[[#This Row],[longueur]])</f>
        <v>-1.605124108613045</v>
      </c>
    </row>
    <row r="1508" spans="2:14" x14ac:dyDescent="0.25">
      <c r="B1508" s="3" t="str">
        <f t="shared" si="46"/>
        <v>5</v>
      </c>
      <c r="C1508" s="4" t="str">
        <f>Test_Length_Start[[#This Row],[Column1]]</f>
        <v>5-Camera-0,0</v>
      </c>
      <c r="D1508" s="3">
        <f t="shared" si="47"/>
        <v>0</v>
      </c>
      <c r="E1508" s="4">
        <f>_xlfn.NUMBERVALUE(Test_Length_Start[[#This Row],[Column2]])</f>
        <v>43.7698281356884</v>
      </c>
      <c r="F1508" s="4">
        <f>_xlfn.NUMBERVALUE(Test_Length_Start[[#This Row],[Column3]])</f>
        <v>4.1803287294319897</v>
      </c>
      <c r="G1508" s="4">
        <f>_xlfn.NUMBERVALUE(Test_Length_Start[[#This Row],[Column4]])</f>
        <v>5.3324619910363101E-2</v>
      </c>
      <c r="H1508" s="4">
        <f>_xlfn.NUMBERVALUE(Test_Length_Start[[#This Row],[Column5]])</f>
        <v>0.13785229794908599</v>
      </c>
      <c r="I1508" s="4">
        <f>_xlfn.NUMBERVALUE(Test_Length_Start[[#This Row],[Column6]])</f>
        <v>2.79651083469315E-2</v>
      </c>
      <c r="J1508" s="4">
        <f>_xlfn.NUMBERVALUE(Test_Length_Start[[#This Row],[Column7]])</f>
        <v>8.9383471255706198E-2</v>
      </c>
      <c r="K1508" s="4">
        <f>_xlfn.NUMBERVALUE(Test_Length_Start[[#This Row],[Column12]])</f>
        <v>1.4764053800608901</v>
      </c>
      <c r="L1508" s="8">
        <f>_xlfn.NUMBERVALUE(Test_Length_Start[[#This Row],[Column10]])</f>
        <v>0.42148640368708201</v>
      </c>
      <c r="M1508" s="4">
        <f>_xlfn.NUMBERVALUE(Test_Length_Start[[#This Row],[Column11]])</f>
        <v>0.55679638089439798</v>
      </c>
      <c r="N1508" s="8">
        <f>Tableau2[[#This Row],[Longueur manquante]]-(6-Tableau2[[#This Row],[longueur]])</f>
        <v>-1.2628748896736122</v>
      </c>
    </row>
    <row r="1509" spans="2:14" x14ac:dyDescent="0.25">
      <c r="B1509" s="3" t="str">
        <f t="shared" si="46"/>
        <v>5</v>
      </c>
      <c r="C1509" s="4" t="str">
        <f>Test_Length_Start[[#This Row],[Column1]]</f>
        <v>5-Camera-0,0</v>
      </c>
      <c r="D1509" s="3">
        <f t="shared" si="47"/>
        <v>0</v>
      </c>
      <c r="E1509" s="4">
        <f>_xlfn.NUMBERVALUE(Test_Length_Start[[#This Row],[Column2]])</f>
        <v>81.809291568324397</v>
      </c>
      <c r="F1509" s="4">
        <f>_xlfn.NUMBERVALUE(Test_Length_Start[[#This Row],[Column3]])</f>
        <v>3.8630533239412301</v>
      </c>
      <c r="G1509" s="4">
        <f>_xlfn.NUMBERVALUE(Test_Length_Start[[#This Row],[Column4]])</f>
        <v>4.6235135954667897E-2</v>
      </c>
      <c r="H1509" s="4">
        <f>_xlfn.NUMBERVALUE(Test_Length_Start[[#This Row],[Column5]])</f>
        <v>0.13348994367536399</v>
      </c>
      <c r="I1509" s="4">
        <f>_xlfn.NUMBERVALUE(Test_Length_Start[[#This Row],[Column6]])</f>
        <v>2.1324498209374002E-2</v>
      </c>
      <c r="J1509" s="4">
        <f>_xlfn.NUMBERVALUE(Test_Length_Start[[#This Row],[Column7]])</f>
        <v>0.10573973121013</v>
      </c>
      <c r="K1509" s="4">
        <f>_xlfn.NUMBERVALUE(Test_Length_Start[[#This Row],[Column12]])</f>
        <v>1.5192059390246799</v>
      </c>
      <c r="L1509" s="8">
        <f>_xlfn.NUMBERVALUE(Test_Length_Start[[#This Row],[Column10]])</f>
        <v>0.15020283153818101</v>
      </c>
      <c r="M1509" s="4">
        <f>_xlfn.NUMBERVALUE(Test_Length_Start[[#This Row],[Column11]])</f>
        <v>0.54828921148582499</v>
      </c>
      <c r="N1509" s="8">
        <f>Tableau2[[#This Row],[Longueur manquante]]-(6-Tableau2[[#This Row],[longueur]])</f>
        <v>-1.588657464572945</v>
      </c>
    </row>
    <row r="1510" spans="2:14" x14ac:dyDescent="0.25">
      <c r="B1510" s="3" t="str">
        <f t="shared" si="46"/>
        <v>5</v>
      </c>
      <c r="C1510" s="4" t="str">
        <f>Test_Length_Start[[#This Row],[Column1]]</f>
        <v>5-Camera-0,0</v>
      </c>
      <c r="D1510" s="3">
        <f t="shared" si="47"/>
        <v>0</v>
      </c>
      <c r="E1510" s="4">
        <f>_xlfn.NUMBERVALUE(Test_Length_Start[[#This Row],[Column2]])</f>
        <v>53.715325033278901</v>
      </c>
      <c r="F1510" s="4">
        <f>_xlfn.NUMBERVALUE(Test_Length_Start[[#This Row],[Column3]])</f>
        <v>3.6483103190684201</v>
      </c>
      <c r="G1510" s="4">
        <f>_xlfn.NUMBERVALUE(Test_Length_Start[[#This Row],[Column4]])</f>
        <v>8.2744414591214094E-2</v>
      </c>
      <c r="H1510" s="4">
        <f>_xlfn.NUMBERVALUE(Test_Length_Start[[#This Row],[Column5]])</f>
        <v>0.15999756361937401</v>
      </c>
      <c r="I1510" s="4">
        <f>_xlfn.NUMBERVALUE(Test_Length_Start[[#This Row],[Column6]])</f>
        <v>4.5801714212416002E-2</v>
      </c>
      <c r="J1510" s="4">
        <f>_xlfn.NUMBERVALUE(Test_Length_Start[[#This Row],[Column7]])</f>
        <v>0.141752401179495</v>
      </c>
      <c r="K1510" s="4">
        <f>_xlfn.NUMBERVALUE(Test_Length_Start[[#This Row],[Column12]])</f>
        <v>1.3377077450277199</v>
      </c>
      <c r="L1510" s="8">
        <f>_xlfn.NUMBERVALUE(Test_Length_Start[[#This Row],[Column10]])</f>
        <v>0.32980204882915298</v>
      </c>
      <c r="M1510" s="4">
        <f>_xlfn.NUMBERVALUE(Test_Length_Start[[#This Row],[Column11]])</f>
        <v>0.50823640409132798</v>
      </c>
      <c r="N1510" s="8">
        <f>Tableau2[[#This Row],[Longueur manquante]]-(6-Tableau2[[#This Row],[longueur]])</f>
        <v>-1.8434532768402518</v>
      </c>
    </row>
    <row r="1511" spans="2:14" x14ac:dyDescent="0.25">
      <c r="B1511" s="3" t="str">
        <f t="shared" si="46"/>
        <v>5</v>
      </c>
      <c r="C1511" s="4" t="str">
        <f>Test_Length_Start[[#This Row],[Column1]]</f>
        <v>5-Camera-0,0</v>
      </c>
      <c r="D1511" s="3">
        <f t="shared" si="47"/>
        <v>0</v>
      </c>
      <c r="E1511" s="4">
        <f>_xlfn.NUMBERVALUE(Test_Length_Start[[#This Row],[Column2]])</f>
        <v>56.4575712053541</v>
      </c>
      <c r="F1511" s="4">
        <f>_xlfn.NUMBERVALUE(Test_Length_Start[[#This Row],[Column3]])</f>
        <v>3.6288275931696901</v>
      </c>
      <c r="G1511" s="4">
        <f>_xlfn.NUMBERVALUE(Test_Length_Start[[#This Row],[Column4]])</f>
        <v>7.15511608065654E-2</v>
      </c>
      <c r="H1511" s="4">
        <f>_xlfn.NUMBERVALUE(Test_Length_Start[[#This Row],[Column5]])</f>
        <v>0.152173120962806</v>
      </c>
      <c r="I1511" s="4">
        <f>_xlfn.NUMBERVALUE(Test_Length_Start[[#This Row],[Column6]])</f>
        <v>3.50776884852778E-2</v>
      </c>
      <c r="J1511" s="4">
        <f>_xlfn.NUMBERVALUE(Test_Length_Start[[#This Row],[Column7]])</f>
        <v>0.13426776992372699</v>
      </c>
      <c r="K1511" s="4">
        <f>_xlfn.NUMBERVALUE(Test_Length_Start[[#This Row],[Column12]])</f>
        <v>1.5017391690052999</v>
      </c>
      <c r="L1511" s="8">
        <f>_xlfn.NUMBERVALUE(Test_Length_Start[[#This Row],[Column10]])</f>
        <v>0.29254858330875699</v>
      </c>
      <c r="M1511" s="4">
        <f>_xlfn.NUMBERVALUE(Test_Length_Start[[#This Row],[Column11]])</f>
        <v>0.50871217507386901</v>
      </c>
      <c r="N1511" s="8">
        <f>Tableau2[[#This Row],[Longueur manquante]]-(6-Tableau2[[#This Row],[longueur]])</f>
        <v>-1.8624602317564409</v>
      </c>
    </row>
    <row r="1512" spans="2:14" x14ac:dyDescent="0.25">
      <c r="B1512" s="3" t="str">
        <f t="shared" si="46"/>
        <v>5</v>
      </c>
      <c r="C1512" s="4" t="str">
        <f>Test_Length_Start[[#This Row],[Column1]]</f>
        <v>5-Camera-0,0</v>
      </c>
      <c r="D1512" s="3">
        <f t="shared" si="47"/>
        <v>0</v>
      </c>
      <c r="E1512" s="4">
        <f>_xlfn.NUMBERVALUE(Test_Length_Start[[#This Row],[Column2]])</f>
        <v>63.486990661129902</v>
      </c>
      <c r="F1512" s="4">
        <f>_xlfn.NUMBERVALUE(Test_Length_Start[[#This Row],[Column3]])</f>
        <v>3.7796849483395301</v>
      </c>
      <c r="G1512" s="4">
        <f>_xlfn.NUMBERVALUE(Test_Length_Start[[#This Row],[Column4]])</f>
        <v>2.0009247020391099E-2</v>
      </c>
      <c r="H1512" s="4">
        <f>_xlfn.NUMBERVALUE(Test_Length_Start[[#This Row],[Column5]])</f>
        <v>0.128951932499586</v>
      </c>
      <c r="I1512" s="4">
        <f>_xlfn.NUMBERVALUE(Test_Length_Start[[#This Row],[Column6]])</f>
        <v>1.5755239715412699E-2</v>
      </c>
      <c r="J1512" s="4">
        <f>_xlfn.NUMBERVALUE(Test_Length_Start[[#This Row],[Column7]])</f>
        <v>8.9874252434219801E-2</v>
      </c>
      <c r="K1512" s="4">
        <f>_xlfn.NUMBERVALUE(Test_Length_Start[[#This Row],[Column12]])</f>
        <v>1.2809854999650201</v>
      </c>
      <c r="L1512" s="8">
        <f>_xlfn.NUMBERVALUE(Test_Length_Start[[#This Row],[Column10]])</f>
        <v>7.5602439221373205E-2</v>
      </c>
      <c r="M1512" s="4">
        <f>_xlfn.NUMBERVALUE(Test_Length_Start[[#This Row],[Column11]])</f>
        <v>0.534413357190345</v>
      </c>
      <c r="N1512" s="8">
        <f>Tableau2[[#This Row],[Longueur manquante]]-(6-Tableau2[[#This Row],[longueur]])</f>
        <v>-1.6859016944701248</v>
      </c>
    </row>
    <row r="1513" spans="2:14" x14ac:dyDescent="0.25">
      <c r="B1513" s="3" t="str">
        <f t="shared" si="46"/>
        <v>5</v>
      </c>
      <c r="C1513" s="4" t="str">
        <f>Test_Length_Start[[#This Row],[Column1]]</f>
        <v>5-Camera-0,0</v>
      </c>
      <c r="D1513" s="3">
        <f t="shared" si="47"/>
        <v>0</v>
      </c>
      <c r="E1513" s="4">
        <f>_xlfn.NUMBERVALUE(Test_Length_Start[[#This Row],[Column2]])</f>
        <v>54.102796853172599</v>
      </c>
      <c r="F1513" s="4">
        <f>_xlfn.NUMBERVALUE(Test_Length_Start[[#This Row],[Column3]])</f>
        <v>3.8646017128902601</v>
      </c>
      <c r="G1513" s="4">
        <f>_xlfn.NUMBERVALUE(Test_Length_Start[[#This Row],[Column4]])</f>
        <v>2.1795090936822002E-2</v>
      </c>
      <c r="H1513" s="4">
        <f>_xlfn.NUMBERVALUE(Test_Length_Start[[#This Row],[Column5]])</f>
        <v>0.12464770274041</v>
      </c>
      <c r="I1513" s="4">
        <f>_xlfn.NUMBERVALUE(Test_Length_Start[[#This Row],[Column6]])</f>
        <v>1.86061780516995E-2</v>
      </c>
      <c r="J1513" s="4">
        <f>_xlfn.NUMBERVALUE(Test_Length_Start[[#This Row],[Column7]])</f>
        <v>8.6533701116681294E-2</v>
      </c>
      <c r="K1513" s="4">
        <f>_xlfn.NUMBERVALUE(Test_Length_Start[[#This Row],[Column12]])</f>
        <v>1.2751452400116201</v>
      </c>
      <c r="L1513" s="8">
        <f>_xlfn.NUMBERVALUE(Test_Length_Start[[#This Row],[Column10]])</f>
        <v>6.8855825702005505E-2</v>
      </c>
      <c r="M1513" s="4">
        <f>_xlfn.NUMBERVALUE(Test_Length_Start[[#This Row],[Column11]])</f>
        <v>0.54557758948906998</v>
      </c>
      <c r="N1513" s="8">
        <f>Tableau2[[#This Row],[Longueur manquante]]-(6-Tableau2[[#This Row],[longueur]])</f>
        <v>-1.5898206976206699</v>
      </c>
    </row>
    <row r="1514" spans="2:14" x14ac:dyDescent="0.25">
      <c r="B1514" s="3" t="str">
        <f t="shared" si="46"/>
        <v>5</v>
      </c>
      <c r="C1514" s="4" t="str">
        <f>Test_Length_Start[[#This Row],[Column1]]</f>
        <v>5-Camera-0,0</v>
      </c>
      <c r="D1514" s="3">
        <f t="shared" si="47"/>
        <v>0</v>
      </c>
      <c r="E1514" s="4">
        <f>_xlfn.NUMBERVALUE(Test_Length_Start[[#This Row],[Column2]])</f>
        <v>50.898736602006103</v>
      </c>
      <c r="F1514" s="4">
        <f>_xlfn.NUMBERVALUE(Test_Length_Start[[#This Row],[Column3]])</f>
        <v>3.89696431057923</v>
      </c>
      <c r="G1514" s="4">
        <f>_xlfn.NUMBERVALUE(Test_Length_Start[[#This Row],[Column4]])</f>
        <v>1.99101187306777E-2</v>
      </c>
      <c r="H1514" s="4">
        <f>_xlfn.NUMBERVALUE(Test_Length_Start[[#This Row],[Column5]])</f>
        <v>0.12718958714651499</v>
      </c>
      <c r="I1514" s="4">
        <f>_xlfn.NUMBERVALUE(Test_Length_Start[[#This Row],[Column6]])</f>
        <v>1.5365919312819099E-2</v>
      </c>
      <c r="J1514" s="4">
        <f>_xlfn.NUMBERVALUE(Test_Length_Start[[#This Row],[Column7]])</f>
        <v>8.7799125498820005E-2</v>
      </c>
      <c r="K1514" s="4">
        <f>_xlfn.NUMBERVALUE(Test_Length_Start[[#This Row],[Column12]])</f>
        <v>1.61318369500804</v>
      </c>
      <c r="L1514" s="8">
        <f>_xlfn.NUMBERVALUE(Test_Length_Start[[#This Row],[Column10]])</f>
        <v>6.1854505009011101E-2</v>
      </c>
      <c r="M1514" s="4">
        <f>_xlfn.NUMBERVALUE(Test_Length_Start[[#This Row],[Column11]])</f>
        <v>0.55655996015912002</v>
      </c>
      <c r="N1514" s="8">
        <f>Tableau2[[#This Row],[Longueur manquante]]-(6-Tableau2[[#This Row],[longueur]])</f>
        <v>-1.54647572926165</v>
      </c>
    </row>
    <row r="1515" spans="2:14" x14ac:dyDescent="0.25">
      <c r="B1515" s="3" t="str">
        <f t="shared" si="46"/>
        <v>5</v>
      </c>
      <c r="C1515" s="4" t="str">
        <f>Test_Length_Start[[#This Row],[Column1]]</f>
        <v>5-Camera-0,0</v>
      </c>
      <c r="D1515" s="3">
        <f t="shared" si="47"/>
        <v>0</v>
      </c>
      <c r="E1515" s="4">
        <f>_xlfn.NUMBERVALUE(Test_Length_Start[[#This Row],[Column2]])</f>
        <v>59.799758487710001</v>
      </c>
      <c r="F1515" s="4">
        <f>_xlfn.NUMBERVALUE(Test_Length_Start[[#This Row],[Column3]])</f>
        <v>3.8295001476885502</v>
      </c>
      <c r="G1515" s="4">
        <f>_xlfn.NUMBERVALUE(Test_Length_Start[[#This Row],[Column4]])</f>
        <v>1.5779025211131701E-2</v>
      </c>
      <c r="H1515" s="4">
        <f>_xlfn.NUMBERVALUE(Test_Length_Start[[#This Row],[Column5]])</f>
        <v>0.126392742773314</v>
      </c>
      <c r="I1515" s="4">
        <f>_xlfn.NUMBERVALUE(Test_Length_Start[[#This Row],[Column6]])</f>
        <v>9.2180562015483497E-3</v>
      </c>
      <c r="J1515" s="4">
        <f>_xlfn.NUMBERVALUE(Test_Length_Start[[#This Row],[Column7]])</f>
        <v>8.7267126318861896E-2</v>
      </c>
      <c r="K1515" s="4">
        <f>_xlfn.NUMBERVALUE(Test_Length_Start[[#This Row],[Column12]])</f>
        <v>1.47099981294013</v>
      </c>
      <c r="L1515" s="8">
        <f>_xlfn.NUMBERVALUE(Test_Length_Start[[#This Row],[Column10]])</f>
        <v>7.6244669830139097E-2</v>
      </c>
      <c r="M1515" s="4">
        <f>_xlfn.NUMBERVALUE(Test_Length_Start[[#This Row],[Column11]])</f>
        <v>0.55138377085280399</v>
      </c>
      <c r="N1515" s="8">
        <f>Tableau2[[#This Row],[Longueur manquante]]-(6-Tableau2[[#This Row],[longueur]])</f>
        <v>-1.6191160814586458</v>
      </c>
    </row>
    <row r="1516" spans="2:14" x14ac:dyDescent="0.25">
      <c r="B1516" s="3" t="str">
        <f t="shared" si="46"/>
        <v>5</v>
      </c>
      <c r="C1516" s="4" t="str">
        <f>Test_Length_Start[[#This Row],[Column1]]</f>
        <v>5-Camera-0,0</v>
      </c>
      <c r="D1516" s="3">
        <f t="shared" si="47"/>
        <v>0</v>
      </c>
      <c r="E1516" s="4">
        <f>_xlfn.NUMBERVALUE(Test_Length_Start[[#This Row],[Column2]])</f>
        <v>46.0066208240709</v>
      </c>
      <c r="F1516" s="4">
        <f>_xlfn.NUMBERVALUE(Test_Length_Start[[#This Row],[Column3]])</f>
        <v>4.3182667130445402</v>
      </c>
      <c r="G1516" s="4">
        <f>_xlfn.NUMBERVALUE(Test_Length_Start[[#This Row],[Column4]])</f>
        <v>3.25082473744807E-2</v>
      </c>
      <c r="H1516" s="4">
        <f>_xlfn.NUMBERVALUE(Test_Length_Start[[#This Row],[Column5]])</f>
        <v>0.14015220241693299</v>
      </c>
      <c r="I1516" s="4">
        <f>_xlfn.NUMBERVALUE(Test_Length_Start[[#This Row],[Column6]])</f>
        <v>2.1234971022067499E-2</v>
      </c>
      <c r="J1516" s="4">
        <f>_xlfn.NUMBERVALUE(Test_Length_Start[[#This Row],[Column7]])</f>
        <v>8.7921963078316095E-2</v>
      </c>
      <c r="K1516" s="4">
        <f>_xlfn.NUMBERVALUE(Test_Length_Start[[#This Row],[Column12]])</f>
        <v>1.30658377590589</v>
      </c>
      <c r="L1516" s="8">
        <f>_xlfn.NUMBERVALUE(Test_Length_Start[[#This Row],[Column10]])</f>
        <v>0.31200970252181698</v>
      </c>
      <c r="M1516" s="4">
        <f>_xlfn.NUMBERVALUE(Test_Length_Start[[#This Row],[Column11]])</f>
        <v>0.61845513762154802</v>
      </c>
      <c r="N1516" s="8">
        <f>Tableau2[[#This Row],[Longueur manquante]]-(6-Tableau2[[#This Row],[longueur]])</f>
        <v>-1.0632781493339118</v>
      </c>
    </row>
    <row r="1517" spans="2:14" x14ac:dyDescent="0.25">
      <c r="B1517" s="3" t="str">
        <f t="shared" si="46"/>
        <v>5</v>
      </c>
      <c r="C1517" s="4" t="str">
        <f>Test_Length_Start[[#This Row],[Column1]]</f>
        <v>5-Camera-0,0</v>
      </c>
      <c r="D1517" s="3">
        <f t="shared" si="47"/>
        <v>0</v>
      </c>
      <c r="E1517" s="4">
        <f>_xlfn.NUMBERVALUE(Test_Length_Start[[#This Row],[Column2]])</f>
        <v>71.056036936426295</v>
      </c>
      <c r="F1517" s="4">
        <f>_xlfn.NUMBERVALUE(Test_Length_Start[[#This Row],[Column3]])</f>
        <v>4.1930946198359402</v>
      </c>
      <c r="G1517" s="4">
        <f>_xlfn.NUMBERVALUE(Test_Length_Start[[#This Row],[Column4]])</f>
        <v>3.9469897652504297E-2</v>
      </c>
      <c r="H1517" s="4">
        <f>_xlfn.NUMBERVALUE(Test_Length_Start[[#This Row],[Column5]])</f>
        <v>0.144271199707103</v>
      </c>
      <c r="I1517" s="4">
        <f>_xlfn.NUMBERVALUE(Test_Length_Start[[#This Row],[Column6]])</f>
        <v>1.9357635177386898E-2</v>
      </c>
      <c r="J1517" s="4">
        <f>_xlfn.NUMBERVALUE(Test_Length_Start[[#This Row],[Column7]])</f>
        <v>9.1074237936556196E-2</v>
      </c>
      <c r="K1517" s="4">
        <f>_xlfn.NUMBERVALUE(Test_Length_Start[[#This Row],[Column12]])</f>
        <v>1.30928303301334</v>
      </c>
      <c r="L1517" s="8">
        <f>_xlfn.NUMBERVALUE(Test_Length_Start[[#This Row],[Column10]])</f>
        <v>0.33259576101244998</v>
      </c>
      <c r="M1517" s="4">
        <f>_xlfn.NUMBERVALUE(Test_Length_Start[[#This Row],[Column11]])</f>
        <v>0.61286381524724298</v>
      </c>
      <c r="N1517" s="8">
        <f>Tableau2[[#This Row],[Longueur manquante]]-(6-Tableau2[[#This Row],[longueur]])</f>
        <v>-1.1940415649168168</v>
      </c>
    </row>
    <row r="1518" spans="2:14" x14ac:dyDescent="0.25">
      <c r="B1518" s="3" t="str">
        <f t="shared" si="46"/>
        <v>5</v>
      </c>
      <c r="C1518" s="4" t="str">
        <f>Test_Length_Start[[#This Row],[Column1]]</f>
        <v>5-Camera-0,0</v>
      </c>
      <c r="D1518" s="3">
        <f t="shared" si="47"/>
        <v>0</v>
      </c>
      <c r="E1518" s="4">
        <f>_xlfn.NUMBERVALUE(Test_Length_Start[[#This Row],[Column2]])</f>
        <v>50.2679854477731</v>
      </c>
      <c r="F1518" s="4">
        <f>_xlfn.NUMBERVALUE(Test_Length_Start[[#This Row],[Column3]])</f>
        <v>3.8552368659303098</v>
      </c>
      <c r="G1518" s="4">
        <f>_xlfn.NUMBERVALUE(Test_Length_Start[[#This Row],[Column4]])</f>
        <v>2.42694052195391E-2</v>
      </c>
      <c r="H1518" s="4">
        <f>_xlfn.NUMBERVALUE(Test_Length_Start[[#This Row],[Column5]])</f>
        <v>0.12657049198670101</v>
      </c>
      <c r="I1518" s="4">
        <f>_xlfn.NUMBERVALUE(Test_Length_Start[[#This Row],[Column6]])</f>
        <v>1.4518810945371E-2</v>
      </c>
      <c r="J1518" s="4">
        <f>_xlfn.NUMBERVALUE(Test_Length_Start[[#This Row],[Column7]])</f>
        <v>9.1529884099777498E-2</v>
      </c>
      <c r="K1518" s="4">
        <f>_xlfn.NUMBERVALUE(Test_Length_Start[[#This Row],[Column12]])</f>
        <v>1.37074612104333</v>
      </c>
      <c r="L1518" s="8">
        <f>_xlfn.NUMBERVALUE(Test_Length_Start[[#This Row],[Column10]])</f>
        <v>0.11558257297597301</v>
      </c>
      <c r="M1518" s="4">
        <f>_xlfn.NUMBERVALUE(Test_Length_Start[[#This Row],[Column11]])</f>
        <v>0.53947203127017496</v>
      </c>
      <c r="N1518" s="8">
        <f>Tableau2[[#This Row],[Longueur manquante]]-(6-Tableau2[[#This Row],[longueur]])</f>
        <v>-1.6052911027995154</v>
      </c>
    </row>
    <row r="1519" spans="2:14" x14ac:dyDescent="0.25">
      <c r="B1519" s="3" t="str">
        <f t="shared" si="46"/>
        <v>5</v>
      </c>
      <c r="C1519" s="4" t="str">
        <f>Test_Length_Start[[#This Row],[Column1]]</f>
        <v>5-Camera-0,0</v>
      </c>
      <c r="D1519" s="3">
        <f t="shared" si="47"/>
        <v>0</v>
      </c>
      <c r="E1519" s="4">
        <f>_xlfn.NUMBERVALUE(Test_Length_Start[[#This Row],[Column2]])</f>
        <v>50.861321384989303</v>
      </c>
      <c r="F1519" s="4">
        <f>_xlfn.NUMBERVALUE(Test_Length_Start[[#This Row],[Column3]])</f>
        <v>3.7915417224945802</v>
      </c>
      <c r="G1519" s="4">
        <f>_xlfn.NUMBERVALUE(Test_Length_Start[[#This Row],[Column4]])</f>
        <v>1.8505532569714399E-2</v>
      </c>
      <c r="H1519" s="4">
        <f>_xlfn.NUMBERVALUE(Test_Length_Start[[#This Row],[Column5]])</f>
        <v>0.120915006242909</v>
      </c>
      <c r="I1519" s="4">
        <f>_xlfn.NUMBERVALUE(Test_Length_Start[[#This Row],[Column6]])</f>
        <v>1.40268698495573E-2</v>
      </c>
      <c r="J1519" s="4">
        <f>_xlfn.NUMBERVALUE(Test_Length_Start[[#This Row],[Column7]])</f>
        <v>8.3432439110838405E-2</v>
      </c>
      <c r="K1519" s="4">
        <f>_xlfn.NUMBERVALUE(Test_Length_Start[[#This Row],[Column12]])</f>
        <v>1.25019523093942</v>
      </c>
      <c r="L1519" s="8">
        <f>_xlfn.NUMBERVALUE(Test_Length_Start[[#This Row],[Column10]])</f>
        <v>5.4649147629710501E-2</v>
      </c>
      <c r="M1519" s="4">
        <f>_xlfn.NUMBERVALUE(Test_Length_Start[[#This Row],[Column11]])</f>
        <v>0.53201371435815403</v>
      </c>
      <c r="N1519" s="8">
        <f>Tableau2[[#This Row],[Longueur manquante]]-(6-Tableau2[[#This Row],[longueur]])</f>
        <v>-1.6764445631472658</v>
      </c>
    </row>
    <row r="1520" spans="2:14" x14ac:dyDescent="0.25">
      <c r="B1520" s="3" t="str">
        <f t="shared" si="46"/>
        <v>5</v>
      </c>
      <c r="C1520" s="4" t="str">
        <f>Test_Length_Start[[#This Row],[Column1]]</f>
        <v>5-Camera-0,0</v>
      </c>
      <c r="D1520" s="3">
        <f t="shared" si="47"/>
        <v>0</v>
      </c>
      <c r="E1520" s="4">
        <f>_xlfn.NUMBERVALUE(Test_Length_Start[[#This Row],[Column2]])</f>
        <v>56.633081775179399</v>
      </c>
      <c r="F1520" s="4">
        <f>_xlfn.NUMBERVALUE(Test_Length_Start[[#This Row],[Column3]])</f>
        <v>3.7576521034490198</v>
      </c>
      <c r="G1520" s="4">
        <f>_xlfn.NUMBERVALUE(Test_Length_Start[[#This Row],[Column4]])</f>
        <v>5.06413309674872E-2</v>
      </c>
      <c r="H1520" s="4">
        <f>_xlfn.NUMBERVALUE(Test_Length_Start[[#This Row],[Column5]])</f>
        <v>0.13774200675496201</v>
      </c>
      <c r="I1520" s="4">
        <f>_xlfn.NUMBERVALUE(Test_Length_Start[[#This Row],[Column6]])</f>
        <v>2.5514846383030601E-2</v>
      </c>
      <c r="J1520" s="4">
        <f>_xlfn.NUMBERVALUE(Test_Length_Start[[#This Row],[Column7]])</f>
        <v>0.11389857281721499</v>
      </c>
      <c r="K1520" s="4">
        <f>_xlfn.NUMBERVALUE(Test_Length_Start[[#This Row],[Column12]])</f>
        <v>1.31352718395646</v>
      </c>
      <c r="L1520" s="8">
        <f>_xlfn.NUMBERVALUE(Test_Length_Start[[#This Row],[Column10]])</f>
        <v>0.19439338767525499</v>
      </c>
      <c r="M1520" s="4">
        <f>_xlfn.NUMBERVALUE(Test_Length_Start[[#This Row],[Column11]])</f>
        <v>0.52593603511974696</v>
      </c>
      <c r="N1520" s="8">
        <f>Tableau2[[#This Row],[Longueur manquante]]-(6-Tableau2[[#This Row],[longueur]])</f>
        <v>-1.7164118614312334</v>
      </c>
    </row>
    <row r="1521" spans="2:14" x14ac:dyDescent="0.25">
      <c r="B1521" s="3" t="str">
        <f t="shared" si="46"/>
        <v>5</v>
      </c>
      <c r="C1521" s="4" t="str">
        <f>Test_Length_Start[[#This Row],[Column1]]</f>
        <v>5-Camera-0,0</v>
      </c>
      <c r="D1521" s="3">
        <f t="shared" si="47"/>
        <v>0</v>
      </c>
      <c r="E1521" s="4">
        <f>_xlfn.NUMBERVALUE(Test_Length_Start[[#This Row],[Column2]])</f>
        <v>54.087772673053202</v>
      </c>
      <c r="F1521" s="4">
        <f>_xlfn.NUMBERVALUE(Test_Length_Start[[#This Row],[Column3]])</f>
        <v>3.8479808938703002</v>
      </c>
      <c r="G1521" s="4">
        <f>_xlfn.NUMBERVALUE(Test_Length_Start[[#This Row],[Column4]])</f>
        <v>1.7143754813322001E-2</v>
      </c>
      <c r="H1521" s="4">
        <f>_xlfn.NUMBERVALUE(Test_Length_Start[[#This Row],[Column5]])</f>
        <v>0.12715525984343901</v>
      </c>
      <c r="I1521" s="4">
        <f>_xlfn.NUMBERVALUE(Test_Length_Start[[#This Row],[Column6]])</f>
        <v>1.32095529235769E-2</v>
      </c>
      <c r="J1521" s="4">
        <f>_xlfn.NUMBERVALUE(Test_Length_Start[[#This Row],[Column7]])</f>
        <v>8.7555030285869903E-2</v>
      </c>
      <c r="K1521" s="4">
        <f>_xlfn.NUMBERVALUE(Test_Length_Start[[#This Row],[Column12]])</f>
        <v>1.3008039590204099</v>
      </c>
      <c r="L1521" s="8">
        <f>_xlfn.NUMBERVALUE(Test_Length_Start[[#This Row],[Column10]])</f>
        <v>5.4189743452220003E-2</v>
      </c>
      <c r="M1521" s="4">
        <f>_xlfn.NUMBERVALUE(Test_Length_Start[[#This Row],[Column11]])</f>
        <v>0.54924474478628604</v>
      </c>
      <c r="N1521" s="8">
        <f>Tableau2[[#This Row],[Longueur manquante]]-(6-Tableau2[[#This Row],[longueur]])</f>
        <v>-1.6027743613434138</v>
      </c>
    </row>
    <row r="1522" spans="2:14" x14ac:dyDescent="0.25">
      <c r="B1522" s="3" t="str">
        <f t="shared" si="46"/>
        <v>5</v>
      </c>
      <c r="C1522" s="4" t="str">
        <f>Test_Length_Start[[#This Row],[Column1]]</f>
        <v>5-Camera-0,05</v>
      </c>
      <c r="D1522" s="3">
        <f t="shared" si="47"/>
        <v>0.5</v>
      </c>
      <c r="E1522" s="4">
        <f>_xlfn.NUMBERVALUE(Test_Length_Start[[#This Row],[Column2]])</f>
        <v>56.28218395975</v>
      </c>
      <c r="F1522" s="4">
        <f>_xlfn.NUMBERVALUE(Test_Length_Start[[#This Row],[Column3]])</f>
        <v>3.74270303924053</v>
      </c>
      <c r="G1522" s="4">
        <f>_xlfn.NUMBERVALUE(Test_Length_Start[[#This Row],[Column4]])</f>
        <v>2.2590842539989602E-2</v>
      </c>
      <c r="H1522" s="4">
        <f>_xlfn.NUMBERVALUE(Test_Length_Start[[#This Row],[Column5]])</f>
        <v>0.129338908044493</v>
      </c>
      <c r="I1522" s="4">
        <f>_xlfn.NUMBERVALUE(Test_Length_Start[[#This Row],[Column6]])</f>
        <v>2.18524908884987E-2</v>
      </c>
      <c r="J1522" s="4">
        <f>_xlfn.NUMBERVALUE(Test_Length_Start[[#This Row],[Column7]])</f>
        <v>9.0125402941507698E-2</v>
      </c>
      <c r="K1522" s="4">
        <f>_xlfn.NUMBERVALUE(Test_Length_Start[[#This Row],[Column12]])</f>
        <v>4.1496727920602998</v>
      </c>
      <c r="L1522" s="8">
        <f>_xlfn.NUMBERVALUE(Test_Length_Start[[#This Row],[Column10]])</f>
        <v>5.22303001791741E-2</v>
      </c>
      <c r="M1522" s="4">
        <f>_xlfn.NUMBERVALUE(Test_Length_Start[[#This Row],[Column11]])</f>
        <v>0.53851539051016994</v>
      </c>
      <c r="N1522" s="8">
        <f>Tableau2[[#This Row],[Longueur manquante]]-(6-Tableau2[[#This Row],[longueur]])</f>
        <v>-1.7187815702493001</v>
      </c>
    </row>
    <row r="1523" spans="2:14" x14ac:dyDescent="0.25">
      <c r="B1523" s="3" t="str">
        <f t="shared" si="46"/>
        <v>5</v>
      </c>
      <c r="C1523" s="4" t="str">
        <f>Test_Length_Start[[#This Row],[Column1]]</f>
        <v>5-Camera-0,05</v>
      </c>
      <c r="D1523" s="3">
        <f t="shared" si="47"/>
        <v>0.5</v>
      </c>
      <c r="E1523" s="4">
        <f>_xlfn.NUMBERVALUE(Test_Length_Start[[#This Row],[Column2]])</f>
        <v>52.782005451590997</v>
      </c>
      <c r="F1523" s="4">
        <f>_xlfn.NUMBERVALUE(Test_Length_Start[[#This Row],[Column3]])</f>
        <v>3.771087791162</v>
      </c>
      <c r="G1523" s="4">
        <f>_xlfn.NUMBERVALUE(Test_Length_Start[[#This Row],[Column4]])</f>
        <v>2.1075246369301599E-2</v>
      </c>
      <c r="H1523" s="4">
        <f>_xlfn.NUMBERVALUE(Test_Length_Start[[#This Row],[Column5]])</f>
        <v>0.12952115428105401</v>
      </c>
      <c r="I1523" s="4">
        <f>_xlfn.NUMBERVALUE(Test_Length_Start[[#This Row],[Column6]])</f>
        <v>1.4762595789697601E-2</v>
      </c>
      <c r="J1523" s="4">
        <f>_xlfn.NUMBERVALUE(Test_Length_Start[[#This Row],[Column7]])</f>
        <v>9.1401124005930395E-2</v>
      </c>
      <c r="K1523" s="4">
        <f>_xlfn.NUMBERVALUE(Test_Length_Start[[#This Row],[Column12]])</f>
        <v>3.9684707209235</v>
      </c>
      <c r="L1523" s="8">
        <f>_xlfn.NUMBERVALUE(Test_Length_Start[[#This Row],[Column10]])</f>
        <v>7.5948378032791503E-2</v>
      </c>
      <c r="M1523" s="4">
        <f>_xlfn.NUMBERVALUE(Test_Length_Start[[#This Row],[Column11]])</f>
        <v>0.53199043538587798</v>
      </c>
      <c r="N1523" s="8">
        <f>Tableau2[[#This Row],[Longueur manquante]]-(6-Tableau2[[#This Row],[longueur]])</f>
        <v>-1.696921773452122</v>
      </c>
    </row>
    <row r="1524" spans="2:14" x14ac:dyDescent="0.25">
      <c r="B1524" s="3" t="str">
        <f t="shared" si="46"/>
        <v>5</v>
      </c>
      <c r="C1524" s="4" t="str">
        <f>Test_Length_Start[[#This Row],[Column1]]</f>
        <v>5-Camera-0,05</v>
      </c>
      <c r="D1524" s="3">
        <f t="shared" si="47"/>
        <v>0.5</v>
      </c>
      <c r="E1524" s="4">
        <f>_xlfn.NUMBERVALUE(Test_Length_Start[[#This Row],[Column2]])</f>
        <v>52.534115531968197</v>
      </c>
      <c r="F1524" s="4">
        <f>_xlfn.NUMBERVALUE(Test_Length_Start[[#This Row],[Column3]])</f>
        <v>3.6704245053366402</v>
      </c>
      <c r="G1524" s="4">
        <f>_xlfn.NUMBERVALUE(Test_Length_Start[[#This Row],[Column4]])</f>
        <v>7.7108475978428903E-2</v>
      </c>
      <c r="H1524" s="4">
        <f>_xlfn.NUMBERVALUE(Test_Length_Start[[#This Row],[Column5]])</f>
        <v>0.157286239317664</v>
      </c>
      <c r="I1524" s="4">
        <f>_xlfn.NUMBERVALUE(Test_Length_Start[[#This Row],[Column6]])</f>
        <v>4.7710032487642197E-2</v>
      </c>
      <c r="J1524" s="4">
        <f>_xlfn.NUMBERVALUE(Test_Length_Start[[#This Row],[Column7]])</f>
        <v>0.133200244587688</v>
      </c>
      <c r="K1524" s="4">
        <f>_xlfn.NUMBERVALUE(Test_Length_Start[[#This Row],[Column12]])</f>
        <v>4.2751647990662596</v>
      </c>
      <c r="L1524" s="8">
        <f>_xlfn.NUMBERVALUE(Test_Length_Start[[#This Row],[Column10]])</f>
        <v>0.29687139628429299</v>
      </c>
      <c r="M1524" s="4">
        <f>_xlfn.NUMBERVALUE(Test_Length_Start[[#This Row],[Column11]])</f>
        <v>0.53160632845270395</v>
      </c>
      <c r="N1524" s="8">
        <f>Tableau2[[#This Row],[Longueur manquante]]-(6-Tableau2[[#This Row],[longueur]])</f>
        <v>-1.7979691662106558</v>
      </c>
    </row>
    <row r="1525" spans="2:14" x14ac:dyDescent="0.25">
      <c r="B1525" s="3" t="str">
        <f t="shared" si="46"/>
        <v>5</v>
      </c>
      <c r="C1525" s="4" t="str">
        <f>Test_Length_Start[[#This Row],[Column1]]</f>
        <v>5-Camera-0,05</v>
      </c>
      <c r="D1525" s="3">
        <f t="shared" si="47"/>
        <v>0.5</v>
      </c>
      <c r="E1525" s="4">
        <f>_xlfn.NUMBERVALUE(Test_Length_Start[[#This Row],[Column2]])</f>
        <v>62.176977810042402</v>
      </c>
      <c r="F1525" s="4">
        <f>_xlfn.NUMBERVALUE(Test_Length_Start[[#This Row],[Column3]])</f>
        <v>3.78821902230507</v>
      </c>
      <c r="G1525" s="4">
        <f>_xlfn.NUMBERVALUE(Test_Length_Start[[#This Row],[Column4]])</f>
        <v>2.7272332508007601E-2</v>
      </c>
      <c r="H1525" s="4">
        <f>_xlfn.NUMBERVALUE(Test_Length_Start[[#This Row],[Column5]])</f>
        <v>0.12786014027849199</v>
      </c>
      <c r="I1525" s="4">
        <f>_xlfn.NUMBERVALUE(Test_Length_Start[[#This Row],[Column6]])</f>
        <v>2.1920156968963898E-2</v>
      </c>
      <c r="J1525" s="4">
        <f>_xlfn.NUMBERVALUE(Test_Length_Start[[#This Row],[Column7]])</f>
        <v>8.9740979202639903E-2</v>
      </c>
      <c r="K1525" s="4">
        <f>_xlfn.NUMBERVALUE(Test_Length_Start[[#This Row],[Column12]])</f>
        <v>3.7187292800517699</v>
      </c>
      <c r="L1525" s="8">
        <f>_xlfn.NUMBERVALUE(Test_Length_Start[[#This Row],[Column10]])</f>
        <v>9.3195411784106105E-2</v>
      </c>
      <c r="M1525" s="4">
        <f>_xlfn.NUMBERVALUE(Test_Length_Start[[#This Row],[Column11]])</f>
        <v>0.53453940160761604</v>
      </c>
      <c r="N1525" s="8">
        <f>Tableau2[[#This Row],[Longueur manquante]]-(6-Tableau2[[#This Row],[longueur]])</f>
        <v>-1.6772415760873138</v>
      </c>
    </row>
    <row r="1526" spans="2:14" x14ac:dyDescent="0.25">
      <c r="B1526" s="3" t="str">
        <f t="shared" si="46"/>
        <v>5</v>
      </c>
      <c r="C1526" s="4" t="str">
        <f>Test_Length_Start[[#This Row],[Column1]]</f>
        <v>5-Camera-0,05</v>
      </c>
      <c r="D1526" s="3">
        <f t="shared" si="47"/>
        <v>0.5</v>
      </c>
      <c r="E1526" s="4">
        <f>_xlfn.NUMBERVALUE(Test_Length_Start[[#This Row],[Column2]])</f>
        <v>51.6201118051073</v>
      </c>
      <c r="F1526" s="4">
        <f>_xlfn.NUMBERVALUE(Test_Length_Start[[#This Row],[Column3]])</f>
        <v>3.8461940066404501</v>
      </c>
      <c r="G1526" s="4">
        <f>_xlfn.NUMBERVALUE(Test_Length_Start[[#This Row],[Column4]])</f>
        <v>3.9727799972790002E-2</v>
      </c>
      <c r="H1526" s="4">
        <f>_xlfn.NUMBERVALUE(Test_Length_Start[[#This Row],[Column5]])</f>
        <v>0.134671345920476</v>
      </c>
      <c r="I1526" s="4">
        <f>_xlfn.NUMBERVALUE(Test_Length_Start[[#This Row],[Column6]])</f>
        <v>2.7722059148021599E-2</v>
      </c>
      <c r="J1526" s="4">
        <f>_xlfn.NUMBERVALUE(Test_Length_Start[[#This Row],[Column7]])</f>
        <v>0.10138695074196299</v>
      </c>
      <c r="K1526" s="4">
        <f>_xlfn.NUMBERVALUE(Test_Length_Start[[#This Row],[Column12]])</f>
        <v>3.5332876399624999</v>
      </c>
      <c r="L1526" s="8">
        <f>_xlfn.NUMBERVALUE(Test_Length_Start[[#This Row],[Column10]])</f>
        <v>0.14230673003187799</v>
      </c>
      <c r="M1526" s="4">
        <f>_xlfn.NUMBERVALUE(Test_Length_Start[[#This Row],[Column11]])</f>
        <v>0.55250021747915701</v>
      </c>
      <c r="N1526" s="8">
        <f>Tableau2[[#This Row],[Longueur manquante]]-(6-Tableau2[[#This Row],[longueur]])</f>
        <v>-1.6013057758803928</v>
      </c>
    </row>
    <row r="1527" spans="2:14" x14ac:dyDescent="0.25">
      <c r="B1527" s="3" t="str">
        <f t="shared" si="46"/>
        <v>5</v>
      </c>
      <c r="C1527" s="4" t="str">
        <f>Test_Length_Start[[#This Row],[Column1]]</f>
        <v>5-Camera-0,05</v>
      </c>
      <c r="D1527" s="3">
        <f t="shared" si="47"/>
        <v>0.5</v>
      </c>
      <c r="E1527" s="4">
        <f>_xlfn.NUMBERVALUE(Test_Length_Start[[#This Row],[Column2]])</f>
        <v>51.445198864695399</v>
      </c>
      <c r="F1527" s="4">
        <f>_xlfn.NUMBERVALUE(Test_Length_Start[[#This Row],[Column3]])</f>
        <v>4.18953320378575</v>
      </c>
      <c r="G1527" s="4">
        <f>_xlfn.NUMBERVALUE(Test_Length_Start[[#This Row],[Column4]])</f>
        <v>5.1803620918352403E-2</v>
      </c>
      <c r="H1527" s="4">
        <f>_xlfn.NUMBERVALUE(Test_Length_Start[[#This Row],[Column5]])</f>
        <v>0.145835416988644</v>
      </c>
      <c r="I1527" s="4">
        <f>_xlfn.NUMBERVALUE(Test_Length_Start[[#This Row],[Column6]])</f>
        <v>3.7746536311058197E-2</v>
      </c>
      <c r="J1527" s="4">
        <f>_xlfn.NUMBERVALUE(Test_Length_Start[[#This Row],[Column7]])</f>
        <v>0.102330114496487</v>
      </c>
      <c r="K1527" s="4">
        <f>_xlfn.NUMBERVALUE(Test_Length_Start[[#This Row],[Column12]])</f>
        <v>3.7889690940501102</v>
      </c>
      <c r="L1527" s="8">
        <f>_xlfn.NUMBERVALUE(Test_Length_Start[[#This Row],[Column10]])</f>
        <v>0.303893785248954</v>
      </c>
      <c r="M1527" s="4">
        <f>_xlfn.NUMBERVALUE(Test_Length_Start[[#This Row],[Column11]])</f>
        <v>0.58936016733051699</v>
      </c>
      <c r="N1527" s="8">
        <f>Tableau2[[#This Row],[Longueur manquante]]-(6-Tableau2[[#This Row],[longueur]])</f>
        <v>-1.2211066288837329</v>
      </c>
    </row>
    <row r="1528" spans="2:14" x14ac:dyDescent="0.25">
      <c r="B1528" s="3" t="str">
        <f t="shared" si="46"/>
        <v>5</v>
      </c>
      <c r="C1528" s="4" t="str">
        <f>Test_Length_Start[[#This Row],[Column1]]</f>
        <v>5-Camera-0,05</v>
      </c>
      <c r="D1528" s="3">
        <f t="shared" si="47"/>
        <v>0.5</v>
      </c>
      <c r="E1528" s="4">
        <f>_xlfn.NUMBERVALUE(Test_Length_Start[[#This Row],[Column2]])</f>
        <v>61.090750494608997</v>
      </c>
      <c r="F1528" s="4">
        <f>_xlfn.NUMBERVALUE(Test_Length_Start[[#This Row],[Column3]])</f>
        <v>3.7017443700919599</v>
      </c>
      <c r="G1528" s="4">
        <f>_xlfn.NUMBERVALUE(Test_Length_Start[[#This Row],[Column4]])</f>
        <v>1.38295711382141E-2</v>
      </c>
      <c r="H1528" s="4">
        <f>_xlfn.NUMBERVALUE(Test_Length_Start[[#This Row],[Column5]])</f>
        <v>0.12918707650005701</v>
      </c>
      <c r="I1528" s="4">
        <f>_xlfn.NUMBERVALUE(Test_Length_Start[[#This Row],[Column6]])</f>
        <v>1.32997876887118E-2</v>
      </c>
      <c r="J1528" s="4">
        <f>_xlfn.NUMBERVALUE(Test_Length_Start[[#This Row],[Column7]])</f>
        <v>8.9041703702326294E-2</v>
      </c>
      <c r="K1528" s="4">
        <f>_xlfn.NUMBERVALUE(Test_Length_Start[[#This Row],[Column12]])</f>
        <v>3.4863683910807501</v>
      </c>
      <c r="L1528" s="8">
        <f>_xlfn.NUMBERVALUE(Test_Length_Start[[#This Row],[Column10]])</f>
        <v>3.3898707649210803E-2</v>
      </c>
      <c r="M1528" s="4">
        <f>_xlfn.NUMBERVALUE(Test_Length_Start[[#This Row],[Column11]])</f>
        <v>0.53711000451665503</v>
      </c>
      <c r="N1528" s="8">
        <f>Tableau2[[#This Row],[Longueur manquante]]-(6-Tableau2[[#This Row],[longueur]])</f>
        <v>-1.7611456253913851</v>
      </c>
    </row>
    <row r="1529" spans="2:14" x14ac:dyDescent="0.25">
      <c r="B1529" s="3" t="str">
        <f t="shared" si="46"/>
        <v>5</v>
      </c>
      <c r="C1529" s="4" t="str">
        <f>Test_Length_Start[[#This Row],[Column1]]</f>
        <v>5-Camera-0,05</v>
      </c>
      <c r="D1529" s="3">
        <f t="shared" si="47"/>
        <v>0.5</v>
      </c>
      <c r="E1529" s="4">
        <f>_xlfn.NUMBERVALUE(Test_Length_Start[[#This Row],[Column2]])</f>
        <v>57.467360503875099</v>
      </c>
      <c r="F1529" s="4">
        <f>_xlfn.NUMBERVALUE(Test_Length_Start[[#This Row],[Column3]])</f>
        <v>3.7252456939854302</v>
      </c>
      <c r="G1529" s="4">
        <f>_xlfn.NUMBERVALUE(Test_Length_Start[[#This Row],[Column4]])</f>
        <v>3.0505234204074999E-2</v>
      </c>
      <c r="H1529" s="4">
        <f>_xlfn.NUMBERVALUE(Test_Length_Start[[#This Row],[Column5]])</f>
        <v>0.131171192603213</v>
      </c>
      <c r="I1529" s="4">
        <f>_xlfn.NUMBERVALUE(Test_Length_Start[[#This Row],[Column6]])</f>
        <v>2.88380824092597E-2</v>
      </c>
      <c r="J1529" s="4">
        <f>_xlfn.NUMBERVALUE(Test_Length_Start[[#This Row],[Column7]])</f>
        <v>9.13909249213051E-2</v>
      </c>
      <c r="K1529" s="4">
        <f>_xlfn.NUMBERVALUE(Test_Length_Start[[#This Row],[Column12]])</f>
        <v>4.2300602969480599</v>
      </c>
      <c r="L1529" s="8">
        <f>_xlfn.NUMBERVALUE(Test_Length_Start[[#This Row],[Column10]])</f>
        <v>6.9347534998414395E-2</v>
      </c>
      <c r="M1529" s="4">
        <f>_xlfn.NUMBERVALUE(Test_Length_Start[[#This Row],[Column11]])</f>
        <v>0.52458875238161695</v>
      </c>
      <c r="N1529" s="8">
        <f>Tableau2[[#This Row],[Longueur manquante]]-(6-Tableau2[[#This Row],[longueur]])</f>
        <v>-1.7501655536329528</v>
      </c>
    </row>
    <row r="1530" spans="2:14" x14ac:dyDescent="0.25">
      <c r="B1530" s="3" t="str">
        <f t="shared" si="46"/>
        <v>5</v>
      </c>
      <c r="C1530" s="4" t="str">
        <f>Test_Length_Start[[#This Row],[Column1]]</f>
        <v>5-Camera-0,05</v>
      </c>
      <c r="D1530" s="3">
        <f t="shared" si="47"/>
        <v>0.5</v>
      </c>
      <c r="E1530" s="4">
        <f>_xlfn.NUMBERVALUE(Test_Length_Start[[#This Row],[Column2]])</f>
        <v>38.824547034430502</v>
      </c>
      <c r="F1530" s="4">
        <f>_xlfn.NUMBERVALUE(Test_Length_Start[[#This Row],[Column3]])</f>
        <v>3.84601715778944</v>
      </c>
      <c r="G1530" s="4">
        <f>_xlfn.NUMBERVALUE(Test_Length_Start[[#This Row],[Column4]])</f>
        <v>5.03200539704282E-2</v>
      </c>
      <c r="H1530" s="4">
        <f>_xlfn.NUMBERVALUE(Test_Length_Start[[#This Row],[Column5]])</f>
        <v>0.138081732868681</v>
      </c>
      <c r="I1530" s="4">
        <f>_xlfn.NUMBERVALUE(Test_Length_Start[[#This Row],[Column6]])</f>
        <v>4.2475964233589097E-2</v>
      </c>
      <c r="J1530" s="4">
        <f>_xlfn.NUMBERVALUE(Test_Length_Start[[#This Row],[Column7]])</f>
        <v>0.10995877301176001</v>
      </c>
      <c r="K1530" s="4">
        <f>_xlfn.NUMBERVALUE(Test_Length_Start[[#This Row],[Column12]])</f>
        <v>4.0562587120803002</v>
      </c>
      <c r="L1530" s="8">
        <f>_xlfn.NUMBERVALUE(Test_Length_Start[[#This Row],[Column10]])</f>
        <v>0.15073395335534201</v>
      </c>
      <c r="M1530" s="4">
        <f>_xlfn.NUMBERVALUE(Test_Length_Start[[#This Row],[Column11]])</f>
        <v>0.53603179096961995</v>
      </c>
      <c r="N1530" s="8">
        <f>Tableau2[[#This Row],[Longueur manquante]]-(6-Tableau2[[#This Row],[longueur]])</f>
        <v>-1.6179510512409401</v>
      </c>
    </row>
    <row r="1531" spans="2:14" x14ac:dyDescent="0.25">
      <c r="B1531" s="3" t="str">
        <f t="shared" si="46"/>
        <v>5</v>
      </c>
      <c r="C1531" s="4" t="str">
        <f>Test_Length_Start[[#This Row],[Column1]]</f>
        <v>5-Camera-0,05</v>
      </c>
      <c r="D1531" s="3">
        <f t="shared" si="47"/>
        <v>0.5</v>
      </c>
      <c r="E1531" s="4">
        <f>_xlfn.NUMBERVALUE(Test_Length_Start[[#This Row],[Column2]])</f>
        <v>61.173932113250103</v>
      </c>
      <c r="F1531" s="4">
        <f>_xlfn.NUMBERVALUE(Test_Length_Start[[#This Row],[Column3]])</f>
        <v>3.8068181963449801</v>
      </c>
      <c r="G1531" s="4">
        <f>_xlfn.NUMBERVALUE(Test_Length_Start[[#This Row],[Column4]])</f>
        <v>3.7848502281393699E-2</v>
      </c>
      <c r="H1531" s="4">
        <f>_xlfn.NUMBERVALUE(Test_Length_Start[[#This Row],[Column5]])</f>
        <v>0.129377475021803</v>
      </c>
      <c r="I1531" s="4">
        <f>_xlfn.NUMBERVALUE(Test_Length_Start[[#This Row],[Column6]])</f>
        <v>3.08359615710454E-2</v>
      </c>
      <c r="J1531" s="4">
        <f>_xlfn.NUMBERVALUE(Test_Length_Start[[#This Row],[Column7]])</f>
        <v>9.6115470579747606E-2</v>
      </c>
      <c r="K1531" s="4">
        <f>_xlfn.NUMBERVALUE(Test_Length_Start[[#This Row],[Column12]])</f>
        <v>4.1473698769696004</v>
      </c>
      <c r="L1531" s="8">
        <f>_xlfn.NUMBERVALUE(Test_Length_Start[[#This Row],[Column10]])</f>
        <v>0.114757998828054</v>
      </c>
      <c r="M1531" s="4">
        <f>_xlfn.NUMBERVALUE(Test_Length_Start[[#This Row],[Column11]])</f>
        <v>0.52924640281874702</v>
      </c>
      <c r="N1531" s="8">
        <f>Tableau2[[#This Row],[Longueur manquante]]-(6-Tableau2[[#This Row],[longueur]])</f>
        <v>-1.663935400836273</v>
      </c>
    </row>
    <row r="1532" spans="2:14" x14ac:dyDescent="0.25">
      <c r="B1532" s="3" t="str">
        <f t="shared" si="46"/>
        <v>5</v>
      </c>
      <c r="C1532" s="4" t="str">
        <f>Test_Length_Start[[#This Row],[Column1]]</f>
        <v>5-Camera-0,05</v>
      </c>
      <c r="D1532" s="3">
        <f t="shared" si="47"/>
        <v>0.5</v>
      </c>
      <c r="E1532" s="4">
        <f>_xlfn.NUMBERVALUE(Test_Length_Start[[#This Row],[Column2]])</f>
        <v>66.266096723978706</v>
      </c>
      <c r="F1532" s="4">
        <f>_xlfn.NUMBERVALUE(Test_Length_Start[[#This Row],[Column3]])</f>
        <v>3.6867009962699799</v>
      </c>
      <c r="G1532" s="4">
        <f>_xlfn.NUMBERVALUE(Test_Length_Start[[#This Row],[Column4]])</f>
        <v>3.0924204998522199E-2</v>
      </c>
      <c r="H1532" s="4">
        <f>_xlfn.NUMBERVALUE(Test_Length_Start[[#This Row],[Column5]])</f>
        <v>0.135433469644756</v>
      </c>
      <c r="I1532" s="4">
        <f>_xlfn.NUMBERVALUE(Test_Length_Start[[#This Row],[Column6]])</f>
        <v>2.8159476008206299E-2</v>
      </c>
      <c r="J1532" s="4">
        <f>_xlfn.NUMBERVALUE(Test_Length_Start[[#This Row],[Column7]])</f>
        <v>8.99274752746725E-2</v>
      </c>
      <c r="K1532" s="4">
        <f>_xlfn.NUMBERVALUE(Test_Length_Start[[#This Row],[Column12]])</f>
        <v>3.8303589840652399</v>
      </c>
      <c r="L1532" s="8">
        <f>_xlfn.NUMBERVALUE(Test_Length_Start[[#This Row],[Column10]])</f>
        <v>7.2518613099079296E-2</v>
      </c>
      <c r="M1532" s="4">
        <f>_xlfn.NUMBERVALUE(Test_Length_Start[[#This Row],[Column11]])</f>
        <v>0.51727657590994403</v>
      </c>
      <c r="N1532" s="8">
        <f>Tableau2[[#This Row],[Longueur manquante]]-(6-Tableau2[[#This Row],[longueur]])</f>
        <v>-1.796022427820076</v>
      </c>
    </row>
    <row r="1533" spans="2:14" x14ac:dyDescent="0.25">
      <c r="B1533" s="3" t="str">
        <f t="shared" si="46"/>
        <v>5</v>
      </c>
      <c r="C1533" s="4" t="str">
        <f>Test_Length_Start[[#This Row],[Column1]]</f>
        <v>5-Camera-0,05</v>
      </c>
      <c r="D1533" s="3">
        <f t="shared" si="47"/>
        <v>0.5</v>
      </c>
      <c r="E1533" s="4">
        <f>_xlfn.NUMBERVALUE(Test_Length_Start[[#This Row],[Column2]])</f>
        <v>51.891881837181103</v>
      </c>
      <c r="F1533" s="4">
        <f>_xlfn.NUMBERVALUE(Test_Length_Start[[#This Row],[Column3]])</f>
        <v>3.6452896274001398</v>
      </c>
      <c r="G1533" s="4">
        <f>_xlfn.NUMBERVALUE(Test_Length_Start[[#This Row],[Column4]])</f>
        <v>5.5747895352080599E-2</v>
      </c>
      <c r="H1533" s="4">
        <f>_xlfn.NUMBERVALUE(Test_Length_Start[[#This Row],[Column5]])</f>
        <v>0.14413648391622999</v>
      </c>
      <c r="I1533" s="4">
        <f>_xlfn.NUMBERVALUE(Test_Length_Start[[#This Row],[Column6]])</f>
        <v>4.5726166207402497E-2</v>
      </c>
      <c r="J1533" s="4">
        <f>_xlfn.NUMBERVALUE(Test_Length_Start[[#This Row],[Column7]])</f>
        <v>0.117359822400014</v>
      </c>
      <c r="K1533" s="4">
        <f>_xlfn.NUMBERVALUE(Test_Length_Start[[#This Row],[Column12]])</f>
        <v>4.4418733300408304</v>
      </c>
      <c r="L1533" s="8">
        <f>_xlfn.NUMBERVALUE(Test_Length_Start[[#This Row],[Column10]])</f>
        <v>0.159770302795534</v>
      </c>
      <c r="M1533" s="4">
        <f>_xlfn.NUMBERVALUE(Test_Length_Start[[#This Row],[Column11]])</f>
        <v>0.52687094583669802</v>
      </c>
      <c r="N1533" s="8">
        <f>Tableau2[[#This Row],[Longueur manquante]]-(6-Tableau2[[#This Row],[longueur]])</f>
        <v>-1.8278394267631621</v>
      </c>
    </row>
    <row r="1534" spans="2:14" x14ac:dyDescent="0.25">
      <c r="B1534" s="3" t="str">
        <f t="shared" si="46"/>
        <v>5</v>
      </c>
      <c r="C1534" s="4" t="str">
        <f>Test_Length_Start[[#This Row],[Column1]]</f>
        <v>5-Camera-0,05</v>
      </c>
      <c r="D1534" s="3">
        <f t="shared" si="47"/>
        <v>0.5</v>
      </c>
      <c r="E1534" s="4">
        <f>_xlfn.NUMBERVALUE(Test_Length_Start[[#This Row],[Column2]])</f>
        <v>58.904084449517001</v>
      </c>
      <c r="F1534" s="4">
        <f>_xlfn.NUMBERVALUE(Test_Length_Start[[#This Row],[Column3]])</f>
        <v>3.9148218159046402</v>
      </c>
      <c r="G1534" s="4">
        <f>_xlfn.NUMBERVALUE(Test_Length_Start[[#This Row],[Column4]])</f>
        <v>2.3163045914169698E-2</v>
      </c>
      <c r="H1534" s="4">
        <f>_xlfn.NUMBERVALUE(Test_Length_Start[[#This Row],[Column5]])</f>
        <v>0.125363407067385</v>
      </c>
      <c r="I1534" s="4">
        <f>_xlfn.NUMBERVALUE(Test_Length_Start[[#This Row],[Column6]])</f>
        <v>1.8409104374331901E-2</v>
      </c>
      <c r="J1534" s="4">
        <f>_xlfn.NUMBERVALUE(Test_Length_Start[[#This Row],[Column7]])</f>
        <v>8.6882357558793796E-2</v>
      </c>
      <c r="K1534" s="4">
        <f>_xlfn.NUMBERVALUE(Test_Length_Start[[#This Row],[Column12]])</f>
        <v>4.14873286592774</v>
      </c>
      <c r="L1534" s="8">
        <f>_xlfn.NUMBERVALUE(Test_Length_Start[[#This Row],[Column10]])</f>
        <v>8.4457420609192105E-2</v>
      </c>
      <c r="M1534" s="4">
        <f>_xlfn.NUMBERVALUE(Test_Length_Start[[#This Row],[Column11]])</f>
        <v>0.54739065659109098</v>
      </c>
      <c r="N1534" s="8">
        <f>Tableau2[[#This Row],[Longueur manquante]]-(6-Tableau2[[#This Row],[longueur]])</f>
        <v>-1.5377875275042689</v>
      </c>
    </row>
    <row r="1535" spans="2:14" x14ac:dyDescent="0.25">
      <c r="B1535" s="3" t="str">
        <f t="shared" si="46"/>
        <v>5</v>
      </c>
      <c r="C1535" s="4" t="str">
        <f>Test_Length_Start[[#This Row],[Column1]]</f>
        <v>5-Camera-0,05</v>
      </c>
      <c r="D1535" s="3">
        <f t="shared" si="47"/>
        <v>0.5</v>
      </c>
      <c r="E1535" s="4">
        <f>_xlfn.NUMBERVALUE(Test_Length_Start[[#This Row],[Column2]])</f>
        <v>64.777708502901206</v>
      </c>
      <c r="F1535" s="4">
        <f>_xlfn.NUMBERVALUE(Test_Length_Start[[#This Row],[Column3]])</f>
        <v>3.6750747651123401</v>
      </c>
      <c r="G1535" s="4">
        <f>_xlfn.NUMBERVALUE(Test_Length_Start[[#This Row],[Column4]])</f>
        <v>2.2211598845590499E-2</v>
      </c>
      <c r="H1535" s="4">
        <f>_xlfn.NUMBERVALUE(Test_Length_Start[[#This Row],[Column5]])</f>
        <v>0.13534043089855</v>
      </c>
      <c r="I1535" s="4">
        <f>_xlfn.NUMBERVALUE(Test_Length_Start[[#This Row],[Column6]])</f>
        <v>1.9691347070504399E-2</v>
      </c>
      <c r="J1535" s="4">
        <f>_xlfn.NUMBERVALUE(Test_Length_Start[[#This Row],[Column7]])</f>
        <v>9.3593131287605297E-2</v>
      </c>
      <c r="K1535" s="4">
        <f>_xlfn.NUMBERVALUE(Test_Length_Start[[#This Row],[Column12]])</f>
        <v>3.7971984649775501</v>
      </c>
      <c r="L1535" s="8">
        <f>_xlfn.NUMBERVALUE(Test_Length_Start[[#This Row],[Column10]])</f>
        <v>7.5701573272378794E-2</v>
      </c>
      <c r="M1535" s="4">
        <f>_xlfn.NUMBERVALUE(Test_Length_Start[[#This Row],[Column11]])</f>
        <v>0.53161150725586104</v>
      </c>
      <c r="N1535" s="8">
        <f>Tableau2[[#This Row],[Longueur manquante]]-(6-Tableau2[[#This Row],[longueur]])</f>
        <v>-1.7933137276317987</v>
      </c>
    </row>
    <row r="1536" spans="2:14" x14ac:dyDescent="0.25">
      <c r="B1536" s="3" t="str">
        <f t="shared" si="46"/>
        <v>5</v>
      </c>
      <c r="C1536" s="4" t="str">
        <f>Test_Length_Start[[#This Row],[Column1]]</f>
        <v>5-Camera-0,05</v>
      </c>
      <c r="D1536" s="3">
        <f t="shared" si="47"/>
        <v>0.5</v>
      </c>
      <c r="E1536" s="4">
        <f>_xlfn.NUMBERVALUE(Test_Length_Start[[#This Row],[Column2]])</f>
        <v>60.144440863184101</v>
      </c>
      <c r="F1536" s="4">
        <f>_xlfn.NUMBERVALUE(Test_Length_Start[[#This Row],[Column3]])</f>
        <v>4.0433946334024498</v>
      </c>
      <c r="G1536" s="4">
        <f>_xlfn.NUMBERVALUE(Test_Length_Start[[#This Row],[Column4]])</f>
        <v>4.4157244058776503E-2</v>
      </c>
      <c r="H1536" s="4">
        <f>_xlfn.NUMBERVALUE(Test_Length_Start[[#This Row],[Column5]])</f>
        <v>0.14250672355750699</v>
      </c>
      <c r="I1536" s="4">
        <f>_xlfn.NUMBERVALUE(Test_Length_Start[[#This Row],[Column6]])</f>
        <v>3.8871799732708698E-2</v>
      </c>
      <c r="J1536" s="4">
        <f>_xlfn.NUMBERVALUE(Test_Length_Start[[#This Row],[Column7]])</f>
        <v>0.100590572769427</v>
      </c>
      <c r="K1536" s="4">
        <f>_xlfn.NUMBERVALUE(Test_Length_Start[[#This Row],[Column12]])</f>
        <v>4.0492776340106502</v>
      </c>
      <c r="L1536" s="8">
        <f>_xlfn.NUMBERVALUE(Test_Length_Start[[#This Row],[Column10]])</f>
        <v>0.22159970747861099</v>
      </c>
      <c r="M1536" s="4">
        <f>_xlfn.NUMBERVALUE(Test_Length_Start[[#This Row],[Column11]])</f>
        <v>0.58029120542775303</v>
      </c>
      <c r="N1536" s="8">
        <f>Tableau2[[#This Row],[Longueur manquante]]-(6-Tableau2[[#This Row],[longueur]])</f>
        <v>-1.3763141611697973</v>
      </c>
    </row>
    <row r="1537" spans="2:14" x14ac:dyDescent="0.25">
      <c r="B1537" s="3" t="str">
        <f t="shared" si="46"/>
        <v>5</v>
      </c>
      <c r="C1537" s="4" t="str">
        <f>Test_Length_Start[[#This Row],[Column1]]</f>
        <v>5-Camera-0,05</v>
      </c>
      <c r="D1537" s="3">
        <f t="shared" si="47"/>
        <v>0.5</v>
      </c>
      <c r="E1537" s="4">
        <f>_xlfn.NUMBERVALUE(Test_Length_Start[[#This Row],[Column2]])</f>
        <v>55.182359686428597</v>
      </c>
      <c r="F1537" s="4">
        <f>_xlfn.NUMBERVALUE(Test_Length_Start[[#This Row],[Column3]])</f>
        <v>3.7587613054175999</v>
      </c>
      <c r="G1537" s="4">
        <f>_xlfn.NUMBERVALUE(Test_Length_Start[[#This Row],[Column4]])</f>
        <v>2.2389181306027801E-2</v>
      </c>
      <c r="H1537" s="4">
        <f>_xlfn.NUMBERVALUE(Test_Length_Start[[#This Row],[Column5]])</f>
        <v>0.12697585899182501</v>
      </c>
      <c r="I1537" s="4">
        <f>_xlfn.NUMBERVALUE(Test_Length_Start[[#This Row],[Column6]])</f>
        <v>2.0033096714052401E-2</v>
      </c>
      <c r="J1537" s="4">
        <f>_xlfn.NUMBERVALUE(Test_Length_Start[[#This Row],[Column7]])</f>
        <v>8.7123492857321003E-2</v>
      </c>
      <c r="K1537" s="4">
        <f>_xlfn.NUMBERVALUE(Test_Length_Start[[#This Row],[Column12]])</f>
        <v>4.1124922300223199</v>
      </c>
      <c r="L1537" s="8">
        <f>_xlfn.NUMBERVALUE(Test_Length_Start[[#This Row],[Column10]])</f>
        <v>8.8816061868384005E-2</v>
      </c>
      <c r="M1537" s="4">
        <f>_xlfn.NUMBERVALUE(Test_Length_Start[[#This Row],[Column11]])</f>
        <v>0.53204393398932803</v>
      </c>
      <c r="N1537" s="8">
        <f>Tableau2[[#This Row],[Longueur manquante]]-(6-Tableau2[[#This Row],[longueur]])</f>
        <v>-1.7091947605930722</v>
      </c>
    </row>
    <row r="1538" spans="2:14" x14ac:dyDescent="0.25">
      <c r="B1538" s="3" t="str">
        <f t="shared" ref="B1538:B1601" si="48">SUBSTITUTE(LEFT(C1538,2),"-","")</f>
        <v>5</v>
      </c>
      <c r="C1538" s="4" t="str">
        <f>Test_Length_Start[[#This Row],[Column1]]</f>
        <v>5-Camera-0,05</v>
      </c>
      <c r="D1538" s="3">
        <f t="shared" ref="D1538:D1601" si="49">_xlfn.NUMBERVALUE(IFERROR(RIGHT(C1538,LEN(C1538)-SEARCH("-",C1538,5)),-0.2))*10</f>
        <v>0.5</v>
      </c>
      <c r="E1538" s="4">
        <f>_xlfn.NUMBERVALUE(Test_Length_Start[[#This Row],[Column2]])</f>
        <v>54.006258231443297</v>
      </c>
      <c r="F1538" s="4">
        <f>_xlfn.NUMBERVALUE(Test_Length_Start[[#This Row],[Column3]])</f>
        <v>3.7003613601686101</v>
      </c>
      <c r="G1538" s="4">
        <f>_xlfn.NUMBERVALUE(Test_Length_Start[[#This Row],[Column4]])</f>
        <v>1.7537059456085701E-2</v>
      </c>
      <c r="H1538" s="4">
        <f>_xlfn.NUMBERVALUE(Test_Length_Start[[#This Row],[Column5]])</f>
        <v>0.12531523904883399</v>
      </c>
      <c r="I1538" s="4">
        <f>_xlfn.NUMBERVALUE(Test_Length_Start[[#This Row],[Column6]])</f>
        <v>1.5717137238982E-2</v>
      </c>
      <c r="J1538" s="4">
        <f>_xlfn.NUMBERVALUE(Test_Length_Start[[#This Row],[Column7]])</f>
        <v>8.6368607182520804E-2</v>
      </c>
      <c r="K1538" s="4">
        <f>_xlfn.NUMBERVALUE(Test_Length_Start[[#This Row],[Column12]])</f>
        <v>3.9344594210851902</v>
      </c>
      <c r="L1538" s="8">
        <f>_xlfn.NUMBERVALUE(Test_Length_Start[[#This Row],[Column10]])</f>
        <v>5.2638994251860201E-2</v>
      </c>
      <c r="M1538" s="4">
        <f>_xlfn.NUMBERVALUE(Test_Length_Start[[#This Row],[Column11]])</f>
        <v>0.51620771718201997</v>
      </c>
      <c r="N1538" s="8">
        <f>Tableau2[[#This Row],[Longueur manquante]]-(6-Tableau2[[#This Row],[longueur]])</f>
        <v>-1.7834309226493699</v>
      </c>
    </row>
    <row r="1539" spans="2:14" x14ac:dyDescent="0.25">
      <c r="B1539" s="3" t="str">
        <f t="shared" si="48"/>
        <v>5</v>
      </c>
      <c r="C1539" s="4" t="str">
        <f>Test_Length_Start[[#This Row],[Column1]]</f>
        <v>5-Camera-0,05</v>
      </c>
      <c r="D1539" s="3">
        <f t="shared" si="49"/>
        <v>0.5</v>
      </c>
      <c r="E1539" s="4">
        <f>_xlfn.NUMBERVALUE(Test_Length_Start[[#This Row],[Column2]])</f>
        <v>43.719731753363597</v>
      </c>
      <c r="F1539" s="4">
        <f>_xlfn.NUMBERVALUE(Test_Length_Start[[#This Row],[Column3]])</f>
        <v>3.9818952886383201</v>
      </c>
      <c r="G1539" s="4">
        <f>_xlfn.NUMBERVALUE(Test_Length_Start[[#This Row],[Column4]])</f>
        <v>5.3242156480235198E-2</v>
      </c>
      <c r="H1539" s="4">
        <f>_xlfn.NUMBERVALUE(Test_Length_Start[[#This Row],[Column5]])</f>
        <v>0.145724832726423</v>
      </c>
      <c r="I1539" s="4">
        <f>_xlfn.NUMBERVALUE(Test_Length_Start[[#This Row],[Column6]])</f>
        <v>3.4665208394320302E-2</v>
      </c>
      <c r="J1539" s="4">
        <f>_xlfn.NUMBERVALUE(Test_Length_Start[[#This Row],[Column7]])</f>
        <v>0.11951542938014401</v>
      </c>
      <c r="K1539" s="4">
        <f>_xlfn.NUMBERVALUE(Test_Length_Start[[#This Row],[Column12]])</f>
        <v>3.9998529639560698</v>
      </c>
      <c r="L1539" s="8">
        <f>_xlfn.NUMBERVALUE(Test_Length_Start[[#This Row],[Column10]])</f>
        <v>0.18780181919354699</v>
      </c>
      <c r="M1539" s="4">
        <f>_xlfn.NUMBERVALUE(Test_Length_Start[[#This Row],[Column11]])</f>
        <v>0.55333225135442199</v>
      </c>
      <c r="N1539" s="8">
        <f>Tableau2[[#This Row],[Longueur manquante]]-(6-Tableau2[[#This Row],[longueur]])</f>
        <v>-1.464772460007258</v>
      </c>
    </row>
    <row r="1540" spans="2:14" x14ac:dyDescent="0.25">
      <c r="B1540" s="3" t="str">
        <f t="shared" si="48"/>
        <v>5</v>
      </c>
      <c r="C1540" s="4" t="str">
        <f>Test_Length_Start[[#This Row],[Column1]]</f>
        <v>5-Camera-0,05</v>
      </c>
      <c r="D1540" s="3">
        <f t="shared" si="49"/>
        <v>0.5</v>
      </c>
      <c r="E1540" s="4">
        <f>_xlfn.NUMBERVALUE(Test_Length_Start[[#This Row],[Column2]])</f>
        <v>63.042489349442597</v>
      </c>
      <c r="F1540" s="4">
        <f>_xlfn.NUMBERVALUE(Test_Length_Start[[#This Row],[Column3]])</f>
        <v>3.6741745302497502</v>
      </c>
      <c r="G1540" s="4">
        <f>_xlfn.NUMBERVALUE(Test_Length_Start[[#This Row],[Column4]])</f>
        <v>3.4673207760460997E-2</v>
      </c>
      <c r="H1540" s="4">
        <f>_xlfn.NUMBERVALUE(Test_Length_Start[[#This Row],[Column5]])</f>
        <v>0.1401150309077</v>
      </c>
      <c r="I1540" s="4">
        <f>_xlfn.NUMBERVALUE(Test_Length_Start[[#This Row],[Column6]])</f>
        <v>2.9382289403639E-2</v>
      </c>
      <c r="J1540" s="4">
        <f>_xlfn.NUMBERVALUE(Test_Length_Start[[#This Row],[Column7]])</f>
        <v>9.7600083915706903E-2</v>
      </c>
      <c r="K1540" s="4">
        <f>_xlfn.NUMBERVALUE(Test_Length_Start[[#This Row],[Column12]])</f>
        <v>5.0437131210928703</v>
      </c>
      <c r="L1540" s="8">
        <f>_xlfn.NUMBERVALUE(Test_Length_Start[[#This Row],[Column10]])</f>
        <v>9.8014340809273903E-2</v>
      </c>
      <c r="M1540" s="4">
        <f>_xlfn.NUMBERVALUE(Test_Length_Start[[#This Row],[Column11]])</f>
        <v>0.52564574273859499</v>
      </c>
      <c r="N1540" s="8">
        <f>Tableau2[[#This Row],[Longueur manquante]]-(6-Tableau2[[#This Row],[longueur]])</f>
        <v>-1.8001797270116549</v>
      </c>
    </row>
    <row r="1541" spans="2:14" x14ac:dyDescent="0.25">
      <c r="B1541" s="3" t="str">
        <f t="shared" si="48"/>
        <v>5</v>
      </c>
      <c r="C1541" s="4" t="str">
        <f>Test_Length_Start[[#This Row],[Column1]]</f>
        <v>5-Camera-0,05</v>
      </c>
      <c r="D1541" s="3">
        <f t="shared" si="49"/>
        <v>0.5</v>
      </c>
      <c r="E1541" s="4">
        <f>_xlfn.NUMBERVALUE(Test_Length_Start[[#This Row],[Column2]])</f>
        <v>48.628932473013201</v>
      </c>
      <c r="F1541" s="4">
        <f>_xlfn.NUMBERVALUE(Test_Length_Start[[#This Row],[Column3]])</f>
        <v>4.1806007195184902</v>
      </c>
      <c r="G1541" s="4">
        <f>_xlfn.NUMBERVALUE(Test_Length_Start[[#This Row],[Column4]])</f>
        <v>2.6124047445128602E-2</v>
      </c>
      <c r="H1541" s="4">
        <f>_xlfn.NUMBERVALUE(Test_Length_Start[[#This Row],[Column5]])</f>
        <v>0.136208070691337</v>
      </c>
      <c r="I1541" s="4">
        <f>_xlfn.NUMBERVALUE(Test_Length_Start[[#This Row],[Column6]])</f>
        <v>2.0372947285417199E-2</v>
      </c>
      <c r="J1541" s="4">
        <f>_xlfn.NUMBERVALUE(Test_Length_Start[[#This Row],[Column7]])</f>
        <v>8.8294055076654304E-2</v>
      </c>
      <c r="K1541" s="4">
        <f>_xlfn.NUMBERVALUE(Test_Length_Start[[#This Row],[Column12]])</f>
        <v>4.0853754889685598</v>
      </c>
      <c r="L1541" s="8">
        <f>_xlfn.NUMBERVALUE(Test_Length_Start[[#This Row],[Column10]])</f>
        <v>0.16688004452900301</v>
      </c>
      <c r="M1541" s="4">
        <f>_xlfn.NUMBERVALUE(Test_Length_Start[[#This Row],[Column11]])</f>
        <v>0.57937468428505001</v>
      </c>
      <c r="N1541" s="8">
        <f>Tableau2[[#This Row],[Longueur manquante]]-(6-Tableau2[[#This Row],[longueur]])</f>
        <v>-1.2400245961964598</v>
      </c>
    </row>
    <row r="1542" spans="2:14" x14ac:dyDescent="0.25">
      <c r="B1542" s="3" t="str">
        <f t="shared" si="48"/>
        <v>5</v>
      </c>
      <c r="C1542" s="4" t="str">
        <f>Test_Length_Start[[#This Row],[Column1]]</f>
        <v>5-Camera-0,1</v>
      </c>
      <c r="D1542" s="3">
        <f t="shared" si="49"/>
        <v>1</v>
      </c>
      <c r="E1542" s="4">
        <f>_xlfn.NUMBERVALUE(Test_Length_Start[[#This Row],[Column2]])</f>
        <v>55.5225571357783</v>
      </c>
      <c r="F1542" s="4">
        <f>_xlfn.NUMBERVALUE(Test_Length_Start[[#This Row],[Column3]])</f>
        <v>3.8467437516042899</v>
      </c>
      <c r="G1542" s="4">
        <f>_xlfn.NUMBERVALUE(Test_Length_Start[[#This Row],[Column4]])</f>
        <v>7.2855358745147106E-2</v>
      </c>
      <c r="H1542" s="4">
        <f>_xlfn.NUMBERVALUE(Test_Length_Start[[#This Row],[Column5]])</f>
        <v>0.15582469986539499</v>
      </c>
      <c r="I1542" s="4">
        <f>_xlfn.NUMBERVALUE(Test_Length_Start[[#This Row],[Column6]])</f>
        <v>5.31735547813997E-2</v>
      </c>
      <c r="J1542" s="4">
        <f>_xlfn.NUMBERVALUE(Test_Length_Start[[#This Row],[Column7]])</f>
        <v>0.13186255598369701</v>
      </c>
      <c r="K1542" s="4">
        <f>_xlfn.NUMBERVALUE(Test_Length_Start[[#This Row],[Column12]])</f>
        <v>3.6937677300302298</v>
      </c>
      <c r="L1542" s="8">
        <f>_xlfn.NUMBERVALUE(Test_Length_Start[[#This Row],[Column10]])</f>
        <v>0.25703863634794499</v>
      </c>
      <c r="M1542" s="4">
        <f>_xlfn.NUMBERVALUE(Test_Length_Start[[#This Row],[Column11]])</f>
        <v>0.54014504919591599</v>
      </c>
      <c r="N1542" s="8">
        <f>Tableau2[[#This Row],[Longueur manquante]]-(6-Tableau2[[#This Row],[longueur]])</f>
        <v>-1.613111199199794</v>
      </c>
    </row>
    <row r="1543" spans="2:14" x14ac:dyDescent="0.25">
      <c r="B1543" s="3" t="str">
        <f t="shared" si="48"/>
        <v>5</v>
      </c>
      <c r="C1543" s="4" t="str">
        <f>Test_Length_Start[[#This Row],[Column1]]</f>
        <v>5-Camera-0,1</v>
      </c>
      <c r="D1543" s="3">
        <f t="shared" si="49"/>
        <v>1</v>
      </c>
      <c r="E1543" s="4">
        <f>_xlfn.NUMBERVALUE(Test_Length_Start[[#This Row],[Column2]])</f>
        <v>46.751847334346003</v>
      </c>
      <c r="F1543" s="4">
        <f>_xlfn.NUMBERVALUE(Test_Length_Start[[#This Row],[Column3]])</f>
        <v>3.7794662530036098</v>
      </c>
      <c r="G1543" s="4">
        <f>_xlfn.NUMBERVALUE(Test_Length_Start[[#This Row],[Column4]])</f>
        <v>2.7398826040612501E-2</v>
      </c>
      <c r="H1543" s="4">
        <f>_xlfn.NUMBERVALUE(Test_Length_Start[[#This Row],[Column5]])</f>
        <v>0.125647256658972</v>
      </c>
      <c r="I1543" s="4">
        <f>_xlfn.NUMBERVALUE(Test_Length_Start[[#This Row],[Column6]])</f>
        <v>2.5975439844684999E-2</v>
      </c>
      <c r="J1543" s="4">
        <f>_xlfn.NUMBERVALUE(Test_Length_Start[[#This Row],[Column7]])</f>
        <v>8.7250149345192499E-2</v>
      </c>
      <c r="K1543" s="4">
        <f>_xlfn.NUMBERVALUE(Test_Length_Start[[#This Row],[Column12]])</f>
        <v>3.7548696679295901</v>
      </c>
      <c r="L1543" s="8">
        <f>_xlfn.NUMBERVALUE(Test_Length_Start[[#This Row],[Column10]])</f>
        <v>7.25809562389962E-2</v>
      </c>
      <c r="M1543" s="4">
        <f>_xlfn.NUMBERVALUE(Test_Length_Start[[#This Row],[Column11]])</f>
        <v>0.543169818953539</v>
      </c>
      <c r="N1543" s="8">
        <f>Tableau2[[#This Row],[Longueur manquante]]-(6-Tableau2[[#This Row],[longueur]])</f>
        <v>-1.6773639280428512</v>
      </c>
    </row>
    <row r="1544" spans="2:14" x14ac:dyDescent="0.25">
      <c r="B1544" s="3" t="str">
        <f t="shared" si="48"/>
        <v>5</v>
      </c>
      <c r="C1544" s="4" t="str">
        <f>Test_Length_Start[[#This Row],[Column1]]</f>
        <v>5-Camera-0,1</v>
      </c>
      <c r="D1544" s="3">
        <f t="shared" si="49"/>
        <v>1</v>
      </c>
      <c r="E1544" s="4">
        <f>_xlfn.NUMBERVALUE(Test_Length_Start[[#This Row],[Column2]])</f>
        <v>69.238573702179593</v>
      </c>
      <c r="F1544" s="4">
        <f>_xlfn.NUMBERVALUE(Test_Length_Start[[#This Row],[Column3]])</f>
        <v>3.94992214369063</v>
      </c>
      <c r="G1544" s="4">
        <f>_xlfn.NUMBERVALUE(Test_Length_Start[[#This Row],[Column4]])</f>
        <v>7.3917130591772295E-2</v>
      </c>
      <c r="H1544" s="4">
        <f>_xlfn.NUMBERVALUE(Test_Length_Start[[#This Row],[Column5]])</f>
        <v>0.15305345011243399</v>
      </c>
      <c r="I1544" s="4">
        <f>_xlfn.NUMBERVALUE(Test_Length_Start[[#This Row],[Column6]])</f>
        <v>6.8821874692396007E-2</v>
      </c>
      <c r="J1544" s="4">
        <f>_xlfn.NUMBERVALUE(Test_Length_Start[[#This Row],[Column7]])</f>
        <v>0.121841408514132</v>
      </c>
      <c r="K1544" s="4">
        <f>_xlfn.NUMBERVALUE(Test_Length_Start[[#This Row],[Column12]])</f>
        <v>4.1270183809101502</v>
      </c>
      <c r="L1544" s="8">
        <f>_xlfn.NUMBERVALUE(Test_Length_Start[[#This Row],[Column10]])</f>
        <v>0.17426724850076</v>
      </c>
      <c r="M1544" s="4">
        <f>_xlfn.NUMBERVALUE(Test_Length_Start[[#This Row],[Column11]])</f>
        <v>0.56390767215337301</v>
      </c>
      <c r="N1544" s="8">
        <f>Tableau2[[#This Row],[Longueur manquante]]-(6-Tableau2[[#This Row],[longueur]])</f>
        <v>-1.4861701841559971</v>
      </c>
    </row>
    <row r="1545" spans="2:14" x14ac:dyDescent="0.25">
      <c r="B1545" s="3" t="str">
        <f t="shared" si="48"/>
        <v>5</v>
      </c>
      <c r="C1545" s="4" t="str">
        <f>Test_Length_Start[[#This Row],[Column1]]</f>
        <v>5-Camera-0,1</v>
      </c>
      <c r="D1545" s="3">
        <f t="shared" si="49"/>
        <v>1</v>
      </c>
      <c r="E1545" s="4">
        <f>_xlfn.NUMBERVALUE(Test_Length_Start[[#This Row],[Column2]])</f>
        <v>61.421573802467499</v>
      </c>
      <c r="F1545" s="4">
        <f>_xlfn.NUMBERVALUE(Test_Length_Start[[#This Row],[Column3]])</f>
        <v>3.64896135555641</v>
      </c>
      <c r="G1545" s="4">
        <f>_xlfn.NUMBERVALUE(Test_Length_Start[[#This Row],[Column4]])</f>
        <v>7.4501605311857705E-2</v>
      </c>
      <c r="H1545" s="4">
        <f>_xlfn.NUMBERVALUE(Test_Length_Start[[#This Row],[Column5]])</f>
        <v>0.17775378847182299</v>
      </c>
      <c r="I1545" s="4">
        <f>_xlfn.NUMBERVALUE(Test_Length_Start[[#This Row],[Column6]])</f>
        <v>6.4537063511806103E-2</v>
      </c>
      <c r="J1545" s="4">
        <f>_xlfn.NUMBERVALUE(Test_Length_Start[[#This Row],[Column7]])</f>
        <v>0.13772615461450299</v>
      </c>
      <c r="K1545" s="4">
        <f>_xlfn.NUMBERVALUE(Test_Length_Start[[#This Row],[Column12]])</f>
        <v>3.6193814339349002</v>
      </c>
      <c r="L1545" s="8">
        <f>_xlfn.NUMBERVALUE(Test_Length_Start[[#This Row],[Column10]])</f>
        <v>0.22710889436482301</v>
      </c>
      <c r="M1545" s="4">
        <f>_xlfn.NUMBERVALUE(Test_Length_Start[[#This Row],[Column11]])</f>
        <v>0.55348947698017004</v>
      </c>
      <c r="N1545" s="8">
        <f>Tableau2[[#This Row],[Longueur manquante]]-(6-Tableau2[[#This Row],[longueur]])</f>
        <v>-1.7975491674634201</v>
      </c>
    </row>
    <row r="1546" spans="2:14" x14ac:dyDescent="0.25">
      <c r="B1546" s="3" t="str">
        <f t="shared" si="48"/>
        <v>5</v>
      </c>
      <c r="C1546" s="4" t="str">
        <f>Test_Length_Start[[#This Row],[Column1]]</f>
        <v>5-Camera-0,1</v>
      </c>
      <c r="D1546" s="3">
        <f t="shared" si="49"/>
        <v>1</v>
      </c>
      <c r="E1546" s="4">
        <f>_xlfn.NUMBERVALUE(Test_Length_Start[[#This Row],[Column2]])</f>
        <v>52.569878009179</v>
      </c>
      <c r="F1546" s="4">
        <f>_xlfn.NUMBERVALUE(Test_Length_Start[[#This Row],[Column3]])</f>
        <v>3.6922948961425801</v>
      </c>
      <c r="G1546" s="4">
        <f>_xlfn.NUMBERVALUE(Test_Length_Start[[#This Row],[Column4]])</f>
        <v>6.3833754134435497E-2</v>
      </c>
      <c r="H1546" s="4">
        <f>_xlfn.NUMBERVALUE(Test_Length_Start[[#This Row],[Column5]])</f>
        <v>0.14405933003090399</v>
      </c>
      <c r="I1546" s="4">
        <f>_xlfn.NUMBERVALUE(Test_Length_Start[[#This Row],[Column6]])</f>
        <v>4.7457000252816801E-2</v>
      </c>
      <c r="J1546" s="4">
        <f>_xlfn.NUMBERVALUE(Test_Length_Start[[#This Row],[Column7]])</f>
        <v>0.12093927742057201</v>
      </c>
      <c r="K1546" s="4">
        <f>_xlfn.NUMBERVALUE(Test_Length_Start[[#This Row],[Column12]])</f>
        <v>4.1477493749698597</v>
      </c>
      <c r="L1546" s="8">
        <f>_xlfn.NUMBERVALUE(Test_Length_Start[[#This Row],[Column10]])</f>
        <v>0.21302845794047201</v>
      </c>
      <c r="M1546" s="4">
        <f>_xlfn.NUMBERVALUE(Test_Length_Start[[#This Row],[Column11]])</f>
        <v>0.52670159027041497</v>
      </c>
      <c r="N1546" s="8">
        <f>Tableau2[[#This Row],[Longueur manquante]]-(6-Tableau2[[#This Row],[longueur]])</f>
        <v>-1.781003513587005</v>
      </c>
    </row>
    <row r="1547" spans="2:14" x14ac:dyDescent="0.25">
      <c r="B1547" s="3" t="str">
        <f t="shared" si="48"/>
        <v>5</v>
      </c>
      <c r="C1547" s="4" t="str">
        <f>Test_Length_Start[[#This Row],[Column1]]</f>
        <v>5-Camera-0,1</v>
      </c>
      <c r="D1547" s="3">
        <f t="shared" si="49"/>
        <v>1</v>
      </c>
      <c r="E1547" s="4">
        <f>_xlfn.NUMBERVALUE(Test_Length_Start[[#This Row],[Column2]])</f>
        <v>57.691720577708203</v>
      </c>
      <c r="F1547" s="4">
        <f>_xlfn.NUMBERVALUE(Test_Length_Start[[#This Row],[Column3]])</f>
        <v>3.6136553265947802</v>
      </c>
      <c r="G1547" s="4">
        <f>_xlfn.NUMBERVALUE(Test_Length_Start[[#This Row],[Column4]])</f>
        <v>6.4232994254392495E-2</v>
      </c>
      <c r="H1547" s="4">
        <f>_xlfn.NUMBERVALUE(Test_Length_Start[[#This Row],[Column5]])</f>
        <v>0.15979516624105999</v>
      </c>
      <c r="I1547" s="4">
        <f>_xlfn.NUMBERVALUE(Test_Length_Start[[#This Row],[Column6]])</f>
        <v>4.9167397450364303E-2</v>
      </c>
      <c r="J1547" s="4">
        <f>_xlfn.NUMBERVALUE(Test_Length_Start[[#This Row],[Column7]])</f>
        <v>0.11412035001804501</v>
      </c>
      <c r="K1547" s="4">
        <f>_xlfn.NUMBERVALUE(Test_Length_Start[[#This Row],[Column12]])</f>
        <v>3.7944943530019302</v>
      </c>
      <c r="L1547" s="8">
        <f>_xlfn.NUMBERVALUE(Test_Length_Start[[#This Row],[Column10]])</f>
        <v>0.34053314892264702</v>
      </c>
      <c r="M1547" s="4">
        <f>_xlfn.NUMBERVALUE(Test_Length_Start[[#This Row],[Column11]])</f>
        <v>0.54062327295274903</v>
      </c>
      <c r="N1547" s="8">
        <f>Tableau2[[#This Row],[Longueur manquante]]-(6-Tableau2[[#This Row],[longueur]])</f>
        <v>-1.8457214004524709</v>
      </c>
    </row>
    <row r="1548" spans="2:14" x14ac:dyDescent="0.25">
      <c r="B1548" s="3" t="str">
        <f t="shared" si="48"/>
        <v>5</v>
      </c>
      <c r="C1548" s="4" t="str">
        <f>Test_Length_Start[[#This Row],[Column1]]</f>
        <v>5-Camera-0,1</v>
      </c>
      <c r="D1548" s="3">
        <f t="shared" si="49"/>
        <v>1</v>
      </c>
      <c r="E1548" s="4">
        <f>_xlfn.NUMBERVALUE(Test_Length_Start[[#This Row],[Column2]])</f>
        <v>64.471556229605696</v>
      </c>
      <c r="F1548" s="4">
        <f>_xlfn.NUMBERVALUE(Test_Length_Start[[#This Row],[Column3]])</f>
        <v>4.2987117233473704</v>
      </c>
      <c r="G1548" s="4">
        <f>_xlfn.NUMBERVALUE(Test_Length_Start[[#This Row],[Column4]])</f>
        <v>6.1101506827086399E-2</v>
      </c>
      <c r="H1548" s="4">
        <f>_xlfn.NUMBERVALUE(Test_Length_Start[[#This Row],[Column5]])</f>
        <v>0.154121386162095</v>
      </c>
      <c r="I1548" s="4">
        <f>_xlfn.NUMBERVALUE(Test_Length_Start[[#This Row],[Column6]])</f>
        <v>4.4338173860417697E-2</v>
      </c>
      <c r="J1548" s="4">
        <f>_xlfn.NUMBERVALUE(Test_Length_Start[[#This Row],[Column7]])</f>
        <v>9.7711935040640005E-2</v>
      </c>
      <c r="K1548" s="4">
        <f>_xlfn.NUMBERVALUE(Test_Length_Start[[#This Row],[Column12]])</f>
        <v>3.8825797929894099</v>
      </c>
      <c r="L1548" s="8">
        <f>_xlfn.NUMBERVALUE(Test_Length_Start[[#This Row],[Column10]])</f>
        <v>0.346013449809291</v>
      </c>
      <c r="M1548" s="4">
        <f>_xlfn.NUMBERVALUE(Test_Length_Start[[#This Row],[Column11]])</f>
        <v>0.63047071983646596</v>
      </c>
      <c r="N1548" s="8">
        <f>Tableau2[[#This Row],[Longueur manquante]]-(6-Tableau2[[#This Row],[longueur]])</f>
        <v>-1.0708175568161638</v>
      </c>
    </row>
    <row r="1549" spans="2:14" x14ac:dyDescent="0.25">
      <c r="B1549" s="3" t="str">
        <f t="shared" si="48"/>
        <v>5</v>
      </c>
      <c r="C1549" s="4" t="str">
        <f>Test_Length_Start[[#This Row],[Column1]]</f>
        <v>5-Camera-0,1</v>
      </c>
      <c r="D1549" s="3">
        <f t="shared" si="49"/>
        <v>1</v>
      </c>
      <c r="E1549" s="4">
        <f>_xlfn.NUMBERVALUE(Test_Length_Start[[#This Row],[Column2]])</f>
        <v>59.747272856807797</v>
      </c>
      <c r="F1549" s="4">
        <f>_xlfn.NUMBERVALUE(Test_Length_Start[[#This Row],[Column3]])</f>
        <v>3.9313030660792299</v>
      </c>
      <c r="G1549" s="4">
        <f>_xlfn.NUMBERVALUE(Test_Length_Start[[#This Row],[Column4]])</f>
        <v>4.1718404365713703E-2</v>
      </c>
      <c r="H1549" s="4">
        <f>_xlfn.NUMBERVALUE(Test_Length_Start[[#This Row],[Column5]])</f>
        <v>0.14524974949028299</v>
      </c>
      <c r="I1549" s="4">
        <f>_xlfn.NUMBERVALUE(Test_Length_Start[[#This Row],[Column6]])</f>
        <v>3.46289902158834E-2</v>
      </c>
      <c r="J1549" s="4">
        <f>_xlfn.NUMBERVALUE(Test_Length_Start[[#This Row],[Column7]])</f>
        <v>0.10453245324945699</v>
      </c>
      <c r="K1549" s="4">
        <f>_xlfn.NUMBERVALUE(Test_Length_Start[[#This Row],[Column12]])</f>
        <v>4.0627882840344602</v>
      </c>
      <c r="L1549" s="8">
        <f>_xlfn.NUMBERVALUE(Test_Length_Start[[#This Row],[Column10]])</f>
        <v>0.14738903977175</v>
      </c>
      <c r="M1549" s="4">
        <f>_xlfn.NUMBERVALUE(Test_Length_Start[[#This Row],[Column11]])</f>
        <v>0.57583751584380105</v>
      </c>
      <c r="N1549" s="8">
        <f>Tableau2[[#This Row],[Longueur manquante]]-(6-Tableau2[[#This Row],[longueur]])</f>
        <v>-1.4928594180769692</v>
      </c>
    </row>
    <row r="1550" spans="2:14" x14ac:dyDescent="0.25">
      <c r="B1550" s="3" t="str">
        <f t="shared" si="48"/>
        <v>5</v>
      </c>
      <c r="C1550" s="4" t="str">
        <f>Test_Length_Start[[#This Row],[Column1]]</f>
        <v>5-Camera-0,1</v>
      </c>
      <c r="D1550" s="3">
        <f t="shared" si="49"/>
        <v>1</v>
      </c>
      <c r="E1550" s="4">
        <f>_xlfn.NUMBERVALUE(Test_Length_Start[[#This Row],[Column2]])</f>
        <v>50.0768260886273</v>
      </c>
      <c r="F1550" s="4">
        <f>_xlfn.NUMBERVALUE(Test_Length_Start[[#This Row],[Column3]])</f>
        <v>3.6285099123117801</v>
      </c>
      <c r="G1550" s="4">
        <f>_xlfn.NUMBERVALUE(Test_Length_Start[[#This Row],[Column4]])</f>
        <v>7.6443294478458407E-2</v>
      </c>
      <c r="H1550" s="4">
        <f>_xlfn.NUMBERVALUE(Test_Length_Start[[#This Row],[Column5]])</f>
        <v>0.151546483662819</v>
      </c>
      <c r="I1550" s="4">
        <f>_xlfn.NUMBERVALUE(Test_Length_Start[[#This Row],[Column6]])</f>
        <v>7.1179675559229799E-2</v>
      </c>
      <c r="J1550" s="4">
        <f>_xlfn.NUMBERVALUE(Test_Length_Start[[#This Row],[Column7]])</f>
        <v>0.131026097453669</v>
      </c>
      <c r="K1550" s="4">
        <f>_xlfn.NUMBERVALUE(Test_Length_Start[[#This Row],[Column12]])</f>
        <v>3.53262993600219</v>
      </c>
      <c r="L1550" s="8">
        <f>_xlfn.NUMBERVALUE(Test_Length_Start[[#This Row],[Column10]])</f>
        <v>0.192688821983451</v>
      </c>
      <c r="M1550" s="4">
        <f>_xlfn.NUMBERVALUE(Test_Length_Start[[#This Row],[Column11]])</f>
        <v>0.52692237850231505</v>
      </c>
      <c r="N1550" s="8">
        <f>Tableau2[[#This Row],[Longueur manquante]]-(6-Tableau2[[#This Row],[longueur]])</f>
        <v>-1.8445677091859047</v>
      </c>
    </row>
    <row r="1551" spans="2:14" x14ac:dyDescent="0.25">
      <c r="B1551" s="3" t="str">
        <f t="shared" si="48"/>
        <v>5</v>
      </c>
      <c r="C1551" s="4" t="str">
        <f>Test_Length_Start[[#This Row],[Column1]]</f>
        <v>5-Camera-0,1</v>
      </c>
      <c r="D1551" s="3">
        <f t="shared" si="49"/>
        <v>1</v>
      </c>
      <c r="E1551" s="4">
        <f>_xlfn.NUMBERVALUE(Test_Length_Start[[#This Row],[Column2]])</f>
        <v>87.693185433351104</v>
      </c>
      <c r="F1551" s="4">
        <f>_xlfn.NUMBERVALUE(Test_Length_Start[[#This Row],[Column3]])</f>
        <v>3.9318386225739599</v>
      </c>
      <c r="G1551" s="4">
        <f>_xlfn.NUMBERVALUE(Test_Length_Start[[#This Row],[Column4]])</f>
        <v>5.9430681476102802E-2</v>
      </c>
      <c r="H1551" s="4">
        <f>_xlfn.NUMBERVALUE(Test_Length_Start[[#This Row],[Column5]])</f>
        <v>0.147806911072455</v>
      </c>
      <c r="I1551" s="4">
        <f>_xlfn.NUMBERVALUE(Test_Length_Start[[#This Row],[Column6]])</f>
        <v>5.15698151225297E-2</v>
      </c>
      <c r="J1551" s="4">
        <f>_xlfn.NUMBERVALUE(Test_Length_Start[[#This Row],[Column7]])</f>
        <v>0.11004414109548601</v>
      </c>
      <c r="K1551" s="4">
        <f>_xlfn.NUMBERVALUE(Test_Length_Start[[#This Row],[Column12]])</f>
        <v>3.7796036610379802</v>
      </c>
      <c r="L1551" s="8">
        <f>_xlfn.NUMBERVALUE(Test_Length_Start[[#This Row],[Column10]])</f>
        <v>0.18275717410867001</v>
      </c>
      <c r="M1551" s="4">
        <f>_xlfn.NUMBERVALUE(Test_Length_Start[[#This Row],[Column11]])</f>
        <v>0.55715598440659397</v>
      </c>
      <c r="N1551" s="8">
        <f>Tableau2[[#This Row],[Longueur manquante]]-(6-Tableau2[[#This Row],[longueur]])</f>
        <v>-1.5110053930194463</v>
      </c>
    </row>
    <row r="1552" spans="2:14" x14ac:dyDescent="0.25">
      <c r="B1552" s="3" t="str">
        <f t="shared" si="48"/>
        <v>5</v>
      </c>
      <c r="C1552" s="4" t="str">
        <f>Test_Length_Start[[#This Row],[Column1]]</f>
        <v>5-Camera-0,1</v>
      </c>
      <c r="D1552" s="3">
        <f t="shared" si="49"/>
        <v>1</v>
      </c>
      <c r="E1552" s="4">
        <f>_xlfn.NUMBERVALUE(Test_Length_Start[[#This Row],[Column2]])</f>
        <v>50.875395802317001</v>
      </c>
      <c r="F1552" s="4">
        <f>_xlfn.NUMBERVALUE(Test_Length_Start[[#This Row],[Column3]])</f>
        <v>4.2297878337001604</v>
      </c>
      <c r="G1552" s="4">
        <f>_xlfn.NUMBERVALUE(Test_Length_Start[[#This Row],[Column4]])</f>
        <v>4.90985073108582E-2</v>
      </c>
      <c r="H1552" s="4">
        <f>_xlfn.NUMBERVALUE(Test_Length_Start[[#This Row],[Column5]])</f>
        <v>0.148220013764822</v>
      </c>
      <c r="I1552" s="4">
        <f>_xlfn.NUMBERVALUE(Test_Length_Start[[#This Row],[Column6]])</f>
        <v>4.5509267192399602E-2</v>
      </c>
      <c r="J1552" s="4">
        <f>_xlfn.NUMBERVALUE(Test_Length_Start[[#This Row],[Column7]])</f>
        <v>9.8058414031797297E-2</v>
      </c>
      <c r="K1552" s="4">
        <f>_xlfn.NUMBERVALUE(Test_Length_Start[[#This Row],[Column12]])</f>
        <v>3.4260947540169502</v>
      </c>
      <c r="L1552" s="8">
        <f>_xlfn.NUMBERVALUE(Test_Length_Start[[#This Row],[Column10]])</f>
        <v>0.166130405970981</v>
      </c>
      <c r="M1552" s="4">
        <f>_xlfn.NUMBERVALUE(Test_Length_Start[[#This Row],[Column11]])</f>
        <v>0.611466640540406</v>
      </c>
      <c r="N1552" s="8">
        <f>Tableau2[[#This Row],[Longueur manquante]]-(6-Tableau2[[#This Row],[longueur]])</f>
        <v>-1.1587455257594335</v>
      </c>
    </row>
    <row r="1553" spans="2:14" x14ac:dyDescent="0.25">
      <c r="B1553" s="3" t="str">
        <f t="shared" si="48"/>
        <v>5</v>
      </c>
      <c r="C1553" s="4" t="str">
        <f>Test_Length_Start[[#This Row],[Column1]]</f>
        <v>5-Camera-0,1</v>
      </c>
      <c r="D1553" s="3">
        <f t="shared" si="49"/>
        <v>1</v>
      </c>
      <c r="E1553" s="4">
        <f>_xlfn.NUMBERVALUE(Test_Length_Start[[#This Row],[Column2]])</f>
        <v>64.3271307202983</v>
      </c>
      <c r="F1553" s="4">
        <f>_xlfn.NUMBERVALUE(Test_Length_Start[[#This Row],[Column3]])</f>
        <v>3.8870821361630501</v>
      </c>
      <c r="G1553" s="4">
        <f>_xlfn.NUMBERVALUE(Test_Length_Start[[#This Row],[Column4]])</f>
        <v>7.1424616500821297E-2</v>
      </c>
      <c r="H1553" s="4">
        <f>_xlfn.NUMBERVALUE(Test_Length_Start[[#This Row],[Column5]])</f>
        <v>0.15226881140831799</v>
      </c>
      <c r="I1553" s="4">
        <f>_xlfn.NUMBERVALUE(Test_Length_Start[[#This Row],[Column6]])</f>
        <v>6.1091853421742698E-2</v>
      </c>
      <c r="J1553" s="4">
        <f>_xlfn.NUMBERVALUE(Test_Length_Start[[#This Row],[Column7]])</f>
        <v>0.12687639118059599</v>
      </c>
      <c r="K1553" s="4">
        <f>_xlfn.NUMBERVALUE(Test_Length_Start[[#This Row],[Column12]])</f>
        <v>4.0724266869947296</v>
      </c>
      <c r="L1553" s="8">
        <f>_xlfn.NUMBERVALUE(Test_Length_Start[[#This Row],[Column10]])</f>
        <v>0.224286797887678</v>
      </c>
      <c r="M1553" s="4">
        <f>_xlfn.NUMBERVALUE(Test_Length_Start[[#This Row],[Column11]])</f>
        <v>0.53463209857359595</v>
      </c>
      <c r="N1553" s="8">
        <f>Tableau2[[#This Row],[Longueur manquante]]-(6-Tableau2[[#This Row],[longueur]])</f>
        <v>-1.578285765263354</v>
      </c>
    </row>
    <row r="1554" spans="2:14" x14ac:dyDescent="0.25">
      <c r="B1554" s="3" t="str">
        <f t="shared" si="48"/>
        <v>5</v>
      </c>
      <c r="C1554" s="4" t="str">
        <f>Test_Length_Start[[#This Row],[Column1]]</f>
        <v>5-Camera-0,1</v>
      </c>
      <c r="D1554" s="3">
        <f t="shared" si="49"/>
        <v>1</v>
      </c>
      <c r="E1554" s="4">
        <f>_xlfn.NUMBERVALUE(Test_Length_Start[[#This Row],[Column2]])</f>
        <v>65.0897509008079</v>
      </c>
      <c r="F1554" s="4">
        <f>_xlfn.NUMBERVALUE(Test_Length_Start[[#This Row],[Column3]])</f>
        <v>4.2439137675652203</v>
      </c>
      <c r="G1554" s="4">
        <f>_xlfn.NUMBERVALUE(Test_Length_Start[[#This Row],[Column4]])</f>
        <v>4.7720768827833097E-2</v>
      </c>
      <c r="H1554" s="4">
        <f>_xlfn.NUMBERVALUE(Test_Length_Start[[#This Row],[Column5]])</f>
        <v>0.151037587381675</v>
      </c>
      <c r="I1554" s="4">
        <f>_xlfn.NUMBERVALUE(Test_Length_Start[[#This Row],[Column6]])</f>
        <v>4.0125972392605701E-2</v>
      </c>
      <c r="J1554" s="4">
        <f>_xlfn.NUMBERVALUE(Test_Length_Start[[#This Row],[Column7]])</f>
        <v>9.3888551225754999E-2</v>
      </c>
      <c r="K1554" s="4">
        <f>_xlfn.NUMBERVALUE(Test_Length_Start[[#This Row],[Column12]])</f>
        <v>3.3307540160603799</v>
      </c>
      <c r="L1554" s="8">
        <f>_xlfn.NUMBERVALUE(Test_Length_Start[[#This Row],[Column10]])</f>
        <v>0.31708223743077002</v>
      </c>
      <c r="M1554" s="4">
        <f>_xlfn.NUMBERVALUE(Test_Length_Start[[#This Row],[Column11]])</f>
        <v>0.60817597876920104</v>
      </c>
      <c r="N1554" s="8">
        <f>Tableau2[[#This Row],[Longueur manquante]]-(6-Tableau2[[#This Row],[longueur]])</f>
        <v>-1.1479102536655788</v>
      </c>
    </row>
    <row r="1555" spans="2:14" x14ac:dyDescent="0.25">
      <c r="B1555" s="3" t="str">
        <f t="shared" si="48"/>
        <v>5</v>
      </c>
      <c r="C1555" s="4" t="str">
        <f>Test_Length_Start[[#This Row],[Column1]]</f>
        <v>5-Camera-0,1</v>
      </c>
      <c r="D1555" s="3">
        <f t="shared" si="49"/>
        <v>1</v>
      </c>
      <c r="E1555" s="4">
        <f>_xlfn.NUMBERVALUE(Test_Length_Start[[#This Row],[Column2]])</f>
        <v>44.291140293930702</v>
      </c>
      <c r="F1555" s="4">
        <f>_xlfn.NUMBERVALUE(Test_Length_Start[[#This Row],[Column3]])</f>
        <v>4.0476544115527497</v>
      </c>
      <c r="G1555" s="4">
        <f>_xlfn.NUMBERVALUE(Test_Length_Start[[#This Row],[Column4]])</f>
        <v>3.8348417807780401E-2</v>
      </c>
      <c r="H1555" s="4">
        <f>_xlfn.NUMBERVALUE(Test_Length_Start[[#This Row],[Column5]])</f>
        <v>0.13144578023631101</v>
      </c>
      <c r="I1555" s="4">
        <f>_xlfn.NUMBERVALUE(Test_Length_Start[[#This Row],[Column6]])</f>
        <v>3.4657446123923498E-2</v>
      </c>
      <c r="J1555" s="4">
        <f>_xlfn.NUMBERVALUE(Test_Length_Start[[#This Row],[Column7]])</f>
        <v>8.9621839739712703E-2</v>
      </c>
      <c r="K1555" s="4">
        <f>_xlfn.NUMBERVALUE(Test_Length_Start[[#This Row],[Column12]])</f>
        <v>3.97840886795893</v>
      </c>
      <c r="L1555" s="8">
        <f>_xlfn.NUMBERVALUE(Test_Length_Start[[#This Row],[Column10]])</f>
        <v>9.4668633948926106E-2</v>
      </c>
      <c r="M1555" s="4">
        <f>_xlfn.NUMBERVALUE(Test_Length_Start[[#This Row],[Column11]])</f>
        <v>0.558384051906467</v>
      </c>
      <c r="N1555" s="8">
        <f>Tableau2[[#This Row],[Longueur manquante]]-(6-Tableau2[[#This Row],[longueur]])</f>
        <v>-1.3939615365407834</v>
      </c>
    </row>
    <row r="1556" spans="2:14" x14ac:dyDescent="0.25">
      <c r="B1556" s="3" t="str">
        <f t="shared" si="48"/>
        <v>5</v>
      </c>
      <c r="C1556" s="4" t="str">
        <f>Test_Length_Start[[#This Row],[Column1]]</f>
        <v>5-Camera-0,1</v>
      </c>
      <c r="D1556" s="3">
        <f t="shared" si="49"/>
        <v>1</v>
      </c>
      <c r="E1556" s="4">
        <f>_xlfn.NUMBERVALUE(Test_Length_Start[[#This Row],[Column2]])</f>
        <v>16.939567040923102</v>
      </c>
      <c r="F1556" s="4">
        <f>_xlfn.NUMBERVALUE(Test_Length_Start[[#This Row],[Column3]])</f>
        <v>4.0745401545646898</v>
      </c>
      <c r="G1556" s="4">
        <f>_xlfn.NUMBERVALUE(Test_Length_Start[[#This Row],[Column4]])</f>
        <v>0.400218189690976</v>
      </c>
      <c r="H1556" s="4">
        <f>_xlfn.NUMBERVALUE(Test_Length_Start[[#This Row],[Column5]])</f>
        <v>0.40920091713863199</v>
      </c>
      <c r="I1556" s="4">
        <f>_xlfn.NUMBERVALUE(Test_Length_Start[[#This Row],[Column6]])</f>
        <v>0.32996209518633801</v>
      </c>
      <c r="J1556" s="4">
        <f>_xlfn.NUMBERVALUE(Test_Length_Start[[#This Row],[Column7]])</f>
        <v>0.32905206269438098</v>
      </c>
      <c r="K1556" s="4">
        <f>_xlfn.NUMBERVALUE(Test_Length_Start[[#This Row],[Column12]])</f>
        <v>4.12711034796666</v>
      </c>
      <c r="L1556" s="8">
        <f>_xlfn.NUMBERVALUE(Test_Length_Start[[#This Row],[Column10]])</f>
        <v>1.21170020304244</v>
      </c>
      <c r="M1556" s="4">
        <f>_xlfn.NUMBERVALUE(Test_Length_Start[[#This Row],[Column11]])</f>
        <v>1.16141298946283</v>
      </c>
      <c r="N1556" s="8">
        <f>Tableau2[[#This Row],[Longueur manquante]]-(6-Tableau2[[#This Row],[longueur]])</f>
        <v>-0.76404685597248023</v>
      </c>
    </row>
    <row r="1557" spans="2:14" x14ac:dyDescent="0.25">
      <c r="B1557" s="3" t="str">
        <f t="shared" si="48"/>
        <v>5</v>
      </c>
      <c r="C1557" s="4" t="str">
        <f>Test_Length_Start[[#This Row],[Column1]]</f>
        <v>5-Camera-0,1</v>
      </c>
      <c r="D1557" s="3">
        <f t="shared" si="49"/>
        <v>1</v>
      </c>
      <c r="E1557" s="4">
        <f>_xlfn.NUMBERVALUE(Test_Length_Start[[#This Row],[Column2]])</f>
        <v>27.662231306070201</v>
      </c>
      <c r="F1557" s="4">
        <f>_xlfn.NUMBERVALUE(Test_Length_Start[[#This Row],[Column3]])</f>
        <v>4.2724414772882104</v>
      </c>
      <c r="G1557" s="4">
        <f>_xlfn.NUMBERVALUE(Test_Length_Start[[#This Row],[Column4]])</f>
        <v>0.13413690878307399</v>
      </c>
      <c r="H1557" s="4">
        <f>_xlfn.NUMBERVALUE(Test_Length_Start[[#This Row],[Column5]])</f>
        <v>0.18827214345415</v>
      </c>
      <c r="I1557" s="4">
        <f>_xlfn.NUMBERVALUE(Test_Length_Start[[#This Row],[Column6]])</f>
        <v>7.8180929632035198E-2</v>
      </c>
      <c r="J1557" s="4">
        <f>_xlfn.NUMBERVALUE(Test_Length_Start[[#This Row],[Column7]])</f>
        <v>0.14895378552282901</v>
      </c>
      <c r="K1557" s="4">
        <f>_xlfn.NUMBERVALUE(Test_Length_Start[[#This Row],[Column12]])</f>
        <v>4.1896440039854497</v>
      </c>
      <c r="L1557" s="8">
        <f>_xlfn.NUMBERVALUE(Test_Length_Start[[#This Row],[Column10]])</f>
        <v>0.48227565364492297</v>
      </c>
      <c r="M1557" s="4">
        <f>_xlfn.NUMBERVALUE(Test_Length_Start[[#This Row],[Column11]])</f>
        <v>0.71742744347627696</v>
      </c>
      <c r="N1557" s="8">
        <f>Tableau2[[#This Row],[Longueur manquante]]-(6-Tableau2[[#This Row],[longueur]])</f>
        <v>-1.0101310792355127</v>
      </c>
    </row>
    <row r="1558" spans="2:14" x14ac:dyDescent="0.25">
      <c r="B1558" s="3" t="str">
        <f t="shared" si="48"/>
        <v>5</v>
      </c>
      <c r="C1558" s="4" t="str">
        <f>Test_Length_Start[[#This Row],[Column1]]</f>
        <v>5-Camera-0,1</v>
      </c>
      <c r="D1558" s="3">
        <f t="shared" si="49"/>
        <v>1</v>
      </c>
      <c r="E1558" s="4">
        <f>_xlfn.NUMBERVALUE(Test_Length_Start[[#This Row],[Column2]])</f>
        <v>31.851551364033998</v>
      </c>
      <c r="F1558" s="4">
        <f>_xlfn.NUMBERVALUE(Test_Length_Start[[#This Row],[Column3]])</f>
        <v>3.8640181332597301</v>
      </c>
      <c r="G1558" s="4">
        <f>_xlfn.NUMBERVALUE(Test_Length_Start[[#This Row],[Column4]])</f>
        <v>0.14165480794024701</v>
      </c>
      <c r="H1558" s="4">
        <f>_xlfn.NUMBERVALUE(Test_Length_Start[[#This Row],[Column5]])</f>
        <v>0.21687756081962101</v>
      </c>
      <c r="I1558" s="4">
        <f>_xlfn.NUMBERVALUE(Test_Length_Start[[#This Row],[Column6]])</f>
        <v>9.4020586192149702E-2</v>
      </c>
      <c r="J1558" s="4">
        <f>_xlfn.NUMBERVALUE(Test_Length_Start[[#This Row],[Column7]])</f>
        <v>0.18951035127048799</v>
      </c>
      <c r="K1558" s="4">
        <f>_xlfn.NUMBERVALUE(Test_Length_Start[[#This Row],[Column12]])</f>
        <v>4.7474936740472904</v>
      </c>
      <c r="L1558" s="8">
        <f>_xlfn.NUMBERVALUE(Test_Length_Start[[#This Row],[Column10]])</f>
        <v>0.51727513739005904</v>
      </c>
      <c r="M1558" s="4">
        <f>_xlfn.NUMBERVALUE(Test_Length_Start[[#This Row],[Column11]])</f>
        <v>0.57354782094295498</v>
      </c>
      <c r="N1558" s="8">
        <f>Tableau2[[#This Row],[Longueur manquante]]-(6-Tableau2[[#This Row],[longueur]])</f>
        <v>-1.5624340457973149</v>
      </c>
    </row>
    <row r="1559" spans="2:14" x14ac:dyDescent="0.25">
      <c r="B1559" s="3" t="str">
        <f t="shared" si="48"/>
        <v>5</v>
      </c>
      <c r="C1559" s="4" t="str">
        <f>Test_Length_Start[[#This Row],[Column1]]</f>
        <v>5-Camera-0,1</v>
      </c>
      <c r="D1559" s="3">
        <f t="shared" si="49"/>
        <v>1</v>
      </c>
      <c r="E1559" s="4">
        <f>_xlfn.NUMBERVALUE(Test_Length_Start[[#This Row],[Column2]])</f>
        <v>58.521389184445503</v>
      </c>
      <c r="F1559" s="4">
        <f>_xlfn.NUMBERVALUE(Test_Length_Start[[#This Row],[Column3]])</f>
        <v>3.8205275472383802</v>
      </c>
      <c r="G1559" s="4">
        <f>_xlfn.NUMBERVALUE(Test_Length_Start[[#This Row],[Column4]])</f>
        <v>4.3346126676760403E-2</v>
      </c>
      <c r="H1559" s="4">
        <f>_xlfn.NUMBERVALUE(Test_Length_Start[[#This Row],[Column5]])</f>
        <v>0.13749279443092599</v>
      </c>
      <c r="I1559" s="4">
        <f>_xlfn.NUMBERVALUE(Test_Length_Start[[#This Row],[Column6]])</f>
        <v>3.0421252442759401E-2</v>
      </c>
      <c r="J1559" s="4">
        <f>_xlfn.NUMBERVALUE(Test_Length_Start[[#This Row],[Column7]])</f>
        <v>9.9717588428848994E-2</v>
      </c>
      <c r="K1559" s="4">
        <f>_xlfn.NUMBERVALUE(Test_Length_Start[[#This Row],[Column12]])</f>
        <v>3.6308070670347599</v>
      </c>
      <c r="L1559" s="8">
        <f>_xlfn.NUMBERVALUE(Test_Length_Start[[#This Row],[Column10]])</f>
        <v>0.14800718350661499</v>
      </c>
      <c r="M1559" s="4">
        <f>_xlfn.NUMBERVALUE(Test_Length_Start[[#This Row],[Column11]])</f>
        <v>0.57104430671881701</v>
      </c>
      <c r="N1559" s="8">
        <f>Tableau2[[#This Row],[Longueur manquante]]-(6-Tableau2[[#This Row],[longueur]])</f>
        <v>-1.6084281460428027</v>
      </c>
    </row>
    <row r="1560" spans="2:14" x14ac:dyDescent="0.25">
      <c r="B1560" s="3" t="str">
        <f t="shared" si="48"/>
        <v>5</v>
      </c>
      <c r="C1560" s="4" t="str">
        <f>Test_Length_Start[[#This Row],[Column1]]</f>
        <v>5-Camera-0,1</v>
      </c>
      <c r="D1560" s="3">
        <f t="shared" si="49"/>
        <v>1</v>
      </c>
      <c r="E1560" s="4">
        <f>_xlfn.NUMBERVALUE(Test_Length_Start[[#This Row],[Column2]])</f>
        <v>65.860565154368501</v>
      </c>
      <c r="F1560" s="4">
        <f>_xlfn.NUMBERVALUE(Test_Length_Start[[#This Row],[Column3]])</f>
        <v>4.0884695868230096</v>
      </c>
      <c r="G1560" s="4">
        <f>_xlfn.NUMBERVALUE(Test_Length_Start[[#This Row],[Column4]])</f>
        <v>4.8510883710657503E-2</v>
      </c>
      <c r="H1560" s="4">
        <f>_xlfn.NUMBERVALUE(Test_Length_Start[[#This Row],[Column5]])</f>
        <v>0.14637120843965001</v>
      </c>
      <c r="I1560" s="4">
        <f>_xlfn.NUMBERVALUE(Test_Length_Start[[#This Row],[Column6]])</f>
        <v>4.4969418268471298E-2</v>
      </c>
      <c r="J1560" s="4">
        <f>_xlfn.NUMBERVALUE(Test_Length_Start[[#This Row],[Column7]])</f>
        <v>0.10357019403557</v>
      </c>
      <c r="K1560" s="4">
        <f>_xlfn.NUMBERVALUE(Test_Length_Start[[#This Row],[Column12]])</f>
        <v>3.8487660409882598</v>
      </c>
      <c r="L1560" s="8">
        <f>_xlfn.NUMBERVALUE(Test_Length_Start[[#This Row],[Column10]])</f>
        <v>0.117367943475818</v>
      </c>
      <c r="M1560" s="4">
        <f>_xlfn.NUMBERVALUE(Test_Length_Start[[#This Row],[Column11]])</f>
        <v>0.57333784521152398</v>
      </c>
      <c r="N1560" s="8">
        <f>Tableau2[[#This Row],[Longueur manquante]]-(6-Tableau2[[#This Row],[longueur]])</f>
        <v>-1.3381925679654665</v>
      </c>
    </row>
    <row r="1561" spans="2:14" x14ac:dyDescent="0.25">
      <c r="B1561" s="3" t="str">
        <f t="shared" si="48"/>
        <v>5</v>
      </c>
      <c r="C1561" s="4" t="str">
        <f>Test_Length_Start[[#This Row],[Column1]]</f>
        <v>5-Camera-0,1</v>
      </c>
      <c r="D1561" s="3">
        <f t="shared" si="49"/>
        <v>1</v>
      </c>
      <c r="E1561" s="4">
        <f>_xlfn.NUMBERVALUE(Test_Length_Start[[#This Row],[Column2]])</f>
        <v>36.593076962263403</v>
      </c>
      <c r="F1561" s="4">
        <f>_xlfn.NUMBERVALUE(Test_Length_Start[[#This Row],[Column3]])</f>
        <v>3.76413477174223</v>
      </c>
      <c r="G1561" s="4">
        <f>_xlfn.NUMBERVALUE(Test_Length_Start[[#This Row],[Column4]])</f>
        <v>0.13181179467051901</v>
      </c>
      <c r="H1561" s="4">
        <f>_xlfn.NUMBERVALUE(Test_Length_Start[[#This Row],[Column5]])</f>
        <v>0.20619073622452</v>
      </c>
      <c r="I1561" s="4">
        <f>_xlfn.NUMBERVALUE(Test_Length_Start[[#This Row],[Column6]])</f>
        <v>7.9429786230078098E-2</v>
      </c>
      <c r="J1561" s="4">
        <f>_xlfn.NUMBERVALUE(Test_Length_Start[[#This Row],[Column7]])</f>
        <v>0.172670691176875</v>
      </c>
      <c r="K1561" s="4">
        <f>_xlfn.NUMBERVALUE(Test_Length_Start[[#This Row],[Column12]])</f>
        <v>3.85058327298611</v>
      </c>
      <c r="L1561" s="8">
        <f>_xlfn.NUMBERVALUE(Test_Length_Start[[#This Row],[Column10]])</f>
        <v>0.505998298417774</v>
      </c>
      <c r="M1561" s="4">
        <f>_xlfn.NUMBERVALUE(Test_Length_Start[[#This Row],[Column11]])</f>
        <v>0.54913126896516196</v>
      </c>
      <c r="N1561" s="8">
        <f>Tableau2[[#This Row],[Longueur manquante]]-(6-Tableau2[[#This Row],[longueur]])</f>
        <v>-1.6867339592926081</v>
      </c>
    </row>
    <row r="1562" spans="2:14" x14ac:dyDescent="0.25">
      <c r="B1562" s="3" t="str">
        <f t="shared" si="48"/>
        <v>5</v>
      </c>
      <c r="C1562" s="4" t="str">
        <f>Test_Length_Start[[#This Row],[Column1]]</f>
        <v>5-Camera-0,15000000000000002</v>
      </c>
      <c r="D1562" s="3">
        <f t="shared" si="49"/>
        <v>1.5</v>
      </c>
      <c r="E1562" s="4">
        <f>_xlfn.NUMBERVALUE(Test_Length_Start[[#This Row],[Column2]])</f>
        <v>32.183911514057598</v>
      </c>
      <c r="F1562" s="4">
        <f>_xlfn.NUMBERVALUE(Test_Length_Start[[#This Row],[Column3]])</f>
        <v>4.2898500890748403</v>
      </c>
      <c r="G1562" s="4">
        <f>_xlfn.NUMBERVALUE(Test_Length_Start[[#This Row],[Column4]])</f>
        <v>0.113200515912591</v>
      </c>
      <c r="H1562" s="4">
        <f>_xlfn.NUMBERVALUE(Test_Length_Start[[#This Row],[Column5]])</f>
        <v>0.16446216158972399</v>
      </c>
      <c r="I1562" s="4">
        <f>_xlfn.NUMBERVALUE(Test_Length_Start[[#This Row],[Column6]])</f>
        <v>7.0397346955523493E-2</v>
      </c>
      <c r="J1562" s="4">
        <f>_xlfn.NUMBERVALUE(Test_Length_Start[[#This Row],[Column7]])</f>
        <v>0.116392237243122</v>
      </c>
      <c r="K1562" s="4">
        <f>_xlfn.NUMBERVALUE(Test_Length_Start[[#This Row],[Column12]])</f>
        <v>3.4709001668961701</v>
      </c>
      <c r="L1562" s="8">
        <f>_xlfn.NUMBERVALUE(Test_Length_Start[[#This Row],[Column10]])</f>
        <v>0.44524891734518002</v>
      </c>
      <c r="M1562" s="4">
        <f>_xlfn.NUMBERVALUE(Test_Length_Start[[#This Row],[Column11]])</f>
        <v>0.67216281501758102</v>
      </c>
      <c r="N1562" s="8">
        <f>Tableau2[[#This Row],[Longueur manquante]]-(6-Tableau2[[#This Row],[longueur]])</f>
        <v>-1.0379870959075785</v>
      </c>
    </row>
    <row r="1563" spans="2:14" x14ac:dyDescent="0.25">
      <c r="B1563" s="3" t="str">
        <f t="shared" si="48"/>
        <v>5</v>
      </c>
      <c r="C1563" s="4" t="str">
        <f>Test_Length_Start[[#This Row],[Column1]]</f>
        <v>5-Camera-0,15000000000000002</v>
      </c>
      <c r="D1563" s="3">
        <f t="shared" si="49"/>
        <v>1.5</v>
      </c>
      <c r="E1563" s="4">
        <f>_xlfn.NUMBERVALUE(Test_Length_Start[[#This Row],[Column2]])</f>
        <v>40.912227428248997</v>
      </c>
      <c r="F1563" s="4">
        <f>_xlfn.NUMBERVALUE(Test_Length_Start[[#This Row],[Column3]])</f>
        <v>4.1611248689464597</v>
      </c>
      <c r="G1563" s="4">
        <f>_xlfn.NUMBERVALUE(Test_Length_Start[[#This Row],[Column4]])</f>
        <v>0.25705883177504502</v>
      </c>
      <c r="H1563" s="4">
        <f>_xlfn.NUMBERVALUE(Test_Length_Start[[#This Row],[Column5]])</f>
        <v>0.29453786273177501</v>
      </c>
      <c r="I1563" s="4">
        <f>_xlfn.NUMBERVALUE(Test_Length_Start[[#This Row],[Column6]])</f>
        <v>0.23644748787070799</v>
      </c>
      <c r="J1563" s="4">
        <f>_xlfn.NUMBERVALUE(Test_Length_Start[[#This Row],[Column7]])</f>
        <v>0.27996790738006899</v>
      </c>
      <c r="K1563" s="4">
        <f>_xlfn.NUMBERVALUE(Test_Length_Start[[#This Row],[Column12]])</f>
        <v>3.3296353600453501</v>
      </c>
      <c r="L1563" s="8">
        <f>_xlfn.NUMBERVALUE(Test_Length_Start[[#This Row],[Column10]])</f>
        <v>0.61422335690556895</v>
      </c>
      <c r="M1563" s="4">
        <f>_xlfn.NUMBERVALUE(Test_Length_Start[[#This Row],[Column11]])</f>
        <v>0.74241328304335297</v>
      </c>
      <c r="N1563" s="8">
        <f>Tableau2[[#This Row],[Longueur manquante]]-(6-Tableau2[[#This Row],[longueur]])</f>
        <v>-1.0964618480101873</v>
      </c>
    </row>
    <row r="1564" spans="2:14" x14ac:dyDescent="0.25">
      <c r="B1564" s="3" t="str">
        <f t="shared" si="48"/>
        <v>5</v>
      </c>
      <c r="C1564" s="4" t="str">
        <f>Test_Length_Start[[#This Row],[Column1]]</f>
        <v>5-Camera-0,15000000000000002</v>
      </c>
      <c r="D1564" s="3">
        <f t="shared" si="49"/>
        <v>1.5</v>
      </c>
      <c r="E1564" s="4">
        <f>_xlfn.NUMBERVALUE(Test_Length_Start[[#This Row],[Column2]])</f>
        <v>22.177351647172699</v>
      </c>
      <c r="F1564" s="4">
        <f>_xlfn.NUMBERVALUE(Test_Length_Start[[#This Row],[Column3]])</f>
        <v>4.0614078865930896</v>
      </c>
      <c r="G1564" s="4">
        <f>_xlfn.NUMBERVALUE(Test_Length_Start[[#This Row],[Column4]])</f>
        <v>0.15280923965694301</v>
      </c>
      <c r="H1564" s="4">
        <f>_xlfn.NUMBERVALUE(Test_Length_Start[[#This Row],[Column5]])</f>
        <v>0.19887205465414301</v>
      </c>
      <c r="I1564" s="4">
        <f>_xlfn.NUMBERVALUE(Test_Length_Start[[#This Row],[Column6]])</f>
        <v>0.12638915704574699</v>
      </c>
      <c r="J1564" s="4">
        <f>_xlfn.NUMBERVALUE(Test_Length_Start[[#This Row],[Column7]])</f>
        <v>0.18461636112499299</v>
      </c>
      <c r="K1564" s="4">
        <f>_xlfn.NUMBERVALUE(Test_Length_Start[[#This Row],[Column12]])</f>
        <v>3.6064856960438099</v>
      </c>
      <c r="L1564" s="8">
        <f>_xlfn.NUMBERVALUE(Test_Length_Start[[#This Row],[Column10]])</f>
        <v>0.39023474694114801</v>
      </c>
      <c r="M1564" s="4">
        <f>_xlfn.NUMBERVALUE(Test_Length_Start[[#This Row],[Column11]])</f>
        <v>0.51212063532845897</v>
      </c>
      <c r="N1564" s="8">
        <f>Tableau2[[#This Row],[Longueur manquante]]-(6-Tableau2[[#This Row],[longueur]])</f>
        <v>-1.4264714780784513</v>
      </c>
    </row>
    <row r="1565" spans="2:14" x14ac:dyDescent="0.25">
      <c r="B1565" s="3" t="str">
        <f t="shared" si="48"/>
        <v>5</v>
      </c>
      <c r="C1565" s="4" t="str">
        <f>Test_Length_Start[[#This Row],[Column1]]</f>
        <v>5-Camera-0,15000000000000002</v>
      </c>
      <c r="D1565" s="3">
        <f t="shared" si="49"/>
        <v>1.5</v>
      </c>
      <c r="E1565" s="4">
        <f>_xlfn.NUMBERVALUE(Test_Length_Start[[#This Row],[Column2]])</f>
        <v>36.917220818852897</v>
      </c>
      <c r="F1565" s="4">
        <f>_xlfn.NUMBERVALUE(Test_Length_Start[[#This Row],[Column3]])</f>
        <v>4.14860685263851</v>
      </c>
      <c r="G1565" s="4">
        <f>_xlfn.NUMBERVALUE(Test_Length_Start[[#This Row],[Column4]])</f>
        <v>0.139787807440413</v>
      </c>
      <c r="H1565" s="4">
        <f>_xlfn.NUMBERVALUE(Test_Length_Start[[#This Row],[Column5]])</f>
        <v>0.19846477228665699</v>
      </c>
      <c r="I1565" s="4">
        <f>_xlfn.NUMBERVALUE(Test_Length_Start[[#This Row],[Column6]])</f>
        <v>8.7254836358042695E-2</v>
      </c>
      <c r="J1565" s="4">
        <f>_xlfn.NUMBERVALUE(Test_Length_Start[[#This Row],[Column7]])</f>
        <v>0.16310778241033999</v>
      </c>
      <c r="K1565" s="4">
        <f>_xlfn.NUMBERVALUE(Test_Length_Start[[#This Row],[Column12]])</f>
        <v>3.5047205929877201</v>
      </c>
      <c r="L1565" s="8">
        <f>_xlfn.NUMBERVALUE(Test_Length_Start[[#This Row],[Column10]])</f>
        <v>0.43047029073791898</v>
      </c>
      <c r="M1565" s="4">
        <f>_xlfn.NUMBERVALUE(Test_Length_Start[[#This Row],[Column11]])</f>
        <v>0.68111803966121398</v>
      </c>
      <c r="N1565" s="8">
        <f>Tableau2[[#This Row],[Longueur manquante]]-(6-Tableau2[[#This Row],[longueur]])</f>
        <v>-1.170275107700276</v>
      </c>
    </row>
    <row r="1566" spans="2:14" x14ac:dyDescent="0.25">
      <c r="B1566" s="3" t="str">
        <f t="shared" si="48"/>
        <v>5</v>
      </c>
      <c r="C1566" s="4" t="str">
        <f>Test_Length_Start[[#This Row],[Column1]]</f>
        <v>5-Camera-0,15000000000000002</v>
      </c>
      <c r="D1566" s="3">
        <f t="shared" si="49"/>
        <v>1.5</v>
      </c>
      <c r="E1566" s="4">
        <f>_xlfn.NUMBERVALUE(Test_Length_Start[[#This Row],[Column2]])</f>
        <v>77.024819797035505</v>
      </c>
      <c r="F1566" s="4">
        <f>_xlfn.NUMBERVALUE(Test_Length_Start[[#This Row],[Column3]])</f>
        <v>3.8925160831893901</v>
      </c>
      <c r="G1566" s="4">
        <f>_xlfn.NUMBERVALUE(Test_Length_Start[[#This Row],[Column4]])</f>
        <v>4.7868939665252901E-2</v>
      </c>
      <c r="H1566" s="4">
        <f>_xlfn.NUMBERVALUE(Test_Length_Start[[#This Row],[Column5]])</f>
        <v>0.137750394275683</v>
      </c>
      <c r="I1566" s="4">
        <f>_xlfn.NUMBERVALUE(Test_Length_Start[[#This Row],[Column6]])</f>
        <v>4.37899944873998E-2</v>
      </c>
      <c r="J1566" s="4">
        <f>_xlfn.NUMBERVALUE(Test_Length_Start[[#This Row],[Column7]])</f>
        <v>9.8608416117521594E-2</v>
      </c>
      <c r="K1566" s="4">
        <f>_xlfn.NUMBERVALUE(Test_Length_Start[[#This Row],[Column12]])</f>
        <v>3.15442822605837</v>
      </c>
      <c r="L1566" s="8">
        <f>_xlfn.NUMBERVALUE(Test_Length_Start[[#This Row],[Column10]])</f>
        <v>0.162790165049369</v>
      </c>
      <c r="M1566" s="4">
        <f>_xlfn.NUMBERVALUE(Test_Length_Start[[#This Row],[Column11]])</f>
        <v>0.54425131273108796</v>
      </c>
      <c r="N1566" s="8">
        <f>Tableau2[[#This Row],[Longueur manquante]]-(6-Tableau2[[#This Row],[longueur]])</f>
        <v>-1.5632326040795219</v>
      </c>
    </row>
    <row r="1567" spans="2:14" x14ac:dyDescent="0.25">
      <c r="B1567" s="3" t="str">
        <f t="shared" si="48"/>
        <v>5</v>
      </c>
      <c r="C1567" s="4" t="str">
        <f>Test_Length_Start[[#This Row],[Column1]]</f>
        <v>5-Camera-0,15000000000000002</v>
      </c>
      <c r="D1567" s="3">
        <f t="shared" si="49"/>
        <v>1.5</v>
      </c>
      <c r="E1567" s="4">
        <f>_xlfn.NUMBERVALUE(Test_Length_Start[[#This Row],[Column2]])</f>
        <v>20.3290059968881</v>
      </c>
      <c r="F1567" s="4">
        <f>_xlfn.NUMBERVALUE(Test_Length_Start[[#This Row],[Column3]])</f>
        <v>4.2332159455987304</v>
      </c>
      <c r="G1567" s="4">
        <f>_xlfn.NUMBERVALUE(Test_Length_Start[[#This Row],[Column4]])</f>
        <v>0.180042698939092</v>
      </c>
      <c r="H1567" s="4">
        <f>_xlfn.NUMBERVALUE(Test_Length_Start[[#This Row],[Column5]])</f>
        <v>0.225861814581824</v>
      </c>
      <c r="I1567" s="4">
        <f>_xlfn.NUMBERVALUE(Test_Length_Start[[#This Row],[Column6]])</f>
        <v>0.14168159699858801</v>
      </c>
      <c r="J1567" s="4">
        <f>_xlfn.NUMBERVALUE(Test_Length_Start[[#This Row],[Column7]])</f>
        <v>0.19184535779082501</v>
      </c>
      <c r="K1567" s="4">
        <f>_xlfn.NUMBERVALUE(Test_Length_Start[[#This Row],[Column12]])</f>
        <v>3.6829864539904502</v>
      </c>
      <c r="L1567" s="8">
        <f>_xlfn.NUMBERVALUE(Test_Length_Start[[#This Row],[Column10]])</f>
        <v>0.56498346992948101</v>
      </c>
      <c r="M1567" s="4">
        <f>_xlfn.NUMBERVALUE(Test_Length_Start[[#This Row],[Column11]])</f>
        <v>0.61982743692966602</v>
      </c>
      <c r="N1567" s="8">
        <f>Tableau2[[#This Row],[Longueur manquante]]-(6-Tableau2[[#This Row],[longueur]])</f>
        <v>-1.1469566174716035</v>
      </c>
    </row>
    <row r="1568" spans="2:14" x14ac:dyDescent="0.25">
      <c r="B1568" s="3" t="str">
        <f t="shared" si="48"/>
        <v>5</v>
      </c>
      <c r="C1568" s="4" t="str">
        <f>Test_Length_Start[[#This Row],[Column1]]</f>
        <v>5-Camera-0,15000000000000002</v>
      </c>
      <c r="D1568" s="3">
        <f t="shared" si="49"/>
        <v>1.5</v>
      </c>
      <c r="E1568" s="4">
        <f>_xlfn.NUMBERVALUE(Test_Length_Start[[#This Row],[Column2]])</f>
        <v>76.260196830225098</v>
      </c>
      <c r="F1568" s="4">
        <f>_xlfn.NUMBERVALUE(Test_Length_Start[[#This Row],[Column3]])</f>
        <v>4.1814215780251898</v>
      </c>
      <c r="G1568" s="4">
        <f>_xlfn.NUMBERVALUE(Test_Length_Start[[#This Row],[Column4]])</f>
        <v>0.19185017572337901</v>
      </c>
      <c r="H1568" s="4">
        <f>_xlfn.NUMBERVALUE(Test_Length_Start[[#This Row],[Column5]])</f>
        <v>0.25274782651625399</v>
      </c>
      <c r="I1568" s="4">
        <f>_xlfn.NUMBERVALUE(Test_Length_Start[[#This Row],[Column6]])</f>
        <v>0.14857619913426101</v>
      </c>
      <c r="J1568" s="4">
        <f>_xlfn.NUMBERVALUE(Test_Length_Start[[#This Row],[Column7]])</f>
        <v>0.20040703767149901</v>
      </c>
      <c r="K1568" s="4">
        <f>_xlfn.NUMBERVALUE(Test_Length_Start[[#This Row],[Column12]])</f>
        <v>3.29068120091687</v>
      </c>
      <c r="L1568" s="8">
        <f>_xlfn.NUMBERVALUE(Test_Length_Start[[#This Row],[Column10]])</f>
        <v>0.60722852417196405</v>
      </c>
      <c r="M1568" s="4">
        <f>_xlfn.NUMBERVALUE(Test_Length_Start[[#This Row],[Column11]])</f>
        <v>0.72436018758130405</v>
      </c>
      <c r="N1568" s="8">
        <f>Tableau2[[#This Row],[Longueur manquante]]-(6-Tableau2[[#This Row],[longueur]])</f>
        <v>-1.0942182343935061</v>
      </c>
    </row>
    <row r="1569" spans="2:14" x14ac:dyDescent="0.25">
      <c r="B1569" s="3" t="str">
        <f t="shared" si="48"/>
        <v>5</v>
      </c>
      <c r="C1569" s="4" t="str">
        <f>Test_Length_Start[[#This Row],[Column1]]</f>
        <v>5-Camera-0,15000000000000002</v>
      </c>
      <c r="D1569" s="3">
        <f t="shared" si="49"/>
        <v>1.5</v>
      </c>
      <c r="E1569" s="4">
        <f>_xlfn.NUMBERVALUE(Test_Length_Start[[#This Row],[Column2]])</f>
        <v>47.555868538930902</v>
      </c>
      <c r="F1569" s="4">
        <f>_xlfn.NUMBERVALUE(Test_Length_Start[[#This Row],[Column3]])</f>
        <v>4.0364952485112404</v>
      </c>
      <c r="G1569" s="4">
        <f>_xlfn.NUMBERVALUE(Test_Length_Start[[#This Row],[Column4]])</f>
        <v>0.120877917814082</v>
      </c>
      <c r="H1569" s="4">
        <f>_xlfn.NUMBERVALUE(Test_Length_Start[[#This Row],[Column5]])</f>
        <v>0.18393424237370701</v>
      </c>
      <c r="I1569" s="4">
        <f>_xlfn.NUMBERVALUE(Test_Length_Start[[#This Row],[Column6]])</f>
        <v>0.104687248479857</v>
      </c>
      <c r="J1569" s="4">
        <f>_xlfn.NUMBERVALUE(Test_Length_Start[[#This Row],[Column7]])</f>
        <v>0.15295313977971101</v>
      </c>
      <c r="K1569" s="4">
        <f>_xlfn.NUMBERVALUE(Test_Length_Start[[#This Row],[Column12]])</f>
        <v>3.6074501910479699</v>
      </c>
      <c r="L1569" s="8">
        <f>_xlfn.NUMBERVALUE(Test_Length_Start[[#This Row],[Column10]])</f>
        <v>0.32416347870836798</v>
      </c>
      <c r="M1569" s="4">
        <f>_xlfn.NUMBERVALUE(Test_Length_Start[[#This Row],[Column11]])</f>
        <v>0.56452270608448696</v>
      </c>
      <c r="N1569" s="8">
        <f>Tableau2[[#This Row],[Longueur manquante]]-(6-Tableau2[[#This Row],[longueur]])</f>
        <v>-1.3989820454042725</v>
      </c>
    </row>
    <row r="1570" spans="2:14" x14ac:dyDescent="0.25">
      <c r="B1570" s="3" t="str">
        <f t="shared" si="48"/>
        <v>5</v>
      </c>
      <c r="C1570" s="4" t="str">
        <f>Test_Length_Start[[#This Row],[Column1]]</f>
        <v>5-Camera-0,15000000000000002</v>
      </c>
      <c r="D1570" s="3">
        <f t="shared" si="49"/>
        <v>1.5</v>
      </c>
      <c r="E1570" s="4">
        <f>_xlfn.NUMBERVALUE(Test_Length_Start[[#This Row],[Column2]])</f>
        <v>71.915009768055</v>
      </c>
      <c r="F1570" s="4">
        <f>_xlfn.NUMBERVALUE(Test_Length_Start[[#This Row],[Column3]])</f>
        <v>4.16544548148853</v>
      </c>
      <c r="G1570" s="4">
        <f>_xlfn.NUMBERVALUE(Test_Length_Start[[#This Row],[Column4]])</f>
        <v>0.114272045475314</v>
      </c>
      <c r="H1570" s="4">
        <f>_xlfn.NUMBERVALUE(Test_Length_Start[[#This Row],[Column5]])</f>
        <v>0.20475070339231999</v>
      </c>
      <c r="I1570" s="4">
        <f>_xlfn.NUMBERVALUE(Test_Length_Start[[#This Row],[Column6]])</f>
        <v>9.6627363093132704E-2</v>
      </c>
      <c r="J1570" s="4">
        <f>_xlfn.NUMBERVALUE(Test_Length_Start[[#This Row],[Column7]])</f>
        <v>0.16953260642551499</v>
      </c>
      <c r="K1570" s="4">
        <f>_xlfn.NUMBERVALUE(Test_Length_Start[[#This Row],[Column12]])</f>
        <v>3.3550910070771298</v>
      </c>
      <c r="L1570" s="8">
        <f>_xlfn.NUMBERVALUE(Test_Length_Start[[#This Row],[Column10]])</f>
        <v>0.39221981464566802</v>
      </c>
      <c r="M1570" s="4">
        <f>_xlfn.NUMBERVALUE(Test_Length_Start[[#This Row],[Column11]])</f>
        <v>0.72899415001863399</v>
      </c>
      <c r="N1570" s="8">
        <f>Tableau2[[#This Row],[Longueur manquante]]-(6-Tableau2[[#This Row],[longueur]])</f>
        <v>-1.1055603684928359</v>
      </c>
    </row>
    <row r="1571" spans="2:14" x14ac:dyDescent="0.25">
      <c r="B1571" s="3" t="str">
        <f t="shared" si="48"/>
        <v>5</v>
      </c>
      <c r="C1571" s="4" t="str">
        <f>Test_Length_Start[[#This Row],[Column1]]</f>
        <v>5-Camera-0,15000000000000002</v>
      </c>
      <c r="D1571" s="3">
        <f t="shared" si="49"/>
        <v>1.5</v>
      </c>
      <c r="E1571" s="4">
        <f>_xlfn.NUMBERVALUE(Test_Length_Start[[#This Row],[Column2]])</f>
        <v>54.357326762459302</v>
      </c>
      <c r="F1571" s="4">
        <f>_xlfn.NUMBERVALUE(Test_Length_Start[[#This Row],[Column3]])</f>
        <v>3.8551886589858499</v>
      </c>
      <c r="G1571" s="4">
        <f>_xlfn.NUMBERVALUE(Test_Length_Start[[#This Row],[Column4]])</f>
        <v>0.14103279305705499</v>
      </c>
      <c r="H1571" s="4">
        <f>_xlfn.NUMBERVALUE(Test_Length_Start[[#This Row],[Column5]])</f>
        <v>0.21908376841938801</v>
      </c>
      <c r="I1571" s="4">
        <f>_xlfn.NUMBERVALUE(Test_Length_Start[[#This Row],[Column6]])</f>
        <v>9.4696463128138397E-2</v>
      </c>
      <c r="J1571" s="4">
        <f>_xlfn.NUMBERVALUE(Test_Length_Start[[#This Row],[Column7]])</f>
        <v>0.18980735467929399</v>
      </c>
      <c r="K1571" s="4">
        <f>_xlfn.NUMBERVALUE(Test_Length_Start[[#This Row],[Column12]])</f>
        <v>3.3468037520069598</v>
      </c>
      <c r="L1571" s="8">
        <f>_xlfn.NUMBERVALUE(Test_Length_Start[[#This Row],[Column10]])</f>
        <v>0.53538648549506795</v>
      </c>
      <c r="M1571" s="4">
        <f>_xlfn.NUMBERVALUE(Test_Length_Start[[#This Row],[Column11]])</f>
        <v>0.56838623880631201</v>
      </c>
      <c r="N1571" s="8">
        <f>Tableau2[[#This Row],[Longueur manquante]]-(6-Tableau2[[#This Row],[longueur]])</f>
        <v>-1.5764251022078382</v>
      </c>
    </row>
    <row r="1572" spans="2:14" x14ac:dyDescent="0.25">
      <c r="B1572" s="3" t="str">
        <f t="shared" si="48"/>
        <v>5</v>
      </c>
      <c r="C1572" s="4" t="str">
        <f>Test_Length_Start[[#This Row],[Column1]]</f>
        <v>5-Camera-0,15000000000000002</v>
      </c>
      <c r="D1572" s="3">
        <f t="shared" si="49"/>
        <v>1.5</v>
      </c>
      <c r="E1572" s="4">
        <f>_xlfn.NUMBERVALUE(Test_Length_Start[[#This Row],[Column2]])</f>
        <v>87.555173647765699</v>
      </c>
      <c r="F1572" s="4">
        <f>_xlfn.NUMBERVALUE(Test_Length_Start[[#This Row],[Column3]])</f>
        <v>4.2237414706894398</v>
      </c>
      <c r="G1572" s="4">
        <f>_xlfn.NUMBERVALUE(Test_Length_Start[[#This Row],[Column4]])</f>
        <v>0.107068333282985</v>
      </c>
      <c r="H1572" s="4">
        <f>_xlfn.NUMBERVALUE(Test_Length_Start[[#This Row],[Column5]])</f>
        <v>0.164899719428899</v>
      </c>
      <c r="I1572" s="4">
        <f>_xlfn.NUMBERVALUE(Test_Length_Start[[#This Row],[Column6]])</f>
        <v>8.81203309336656E-2</v>
      </c>
      <c r="J1572" s="4">
        <f>_xlfn.NUMBERVALUE(Test_Length_Start[[#This Row],[Column7]])</f>
        <v>0.13396764446296799</v>
      </c>
      <c r="K1572" s="4">
        <f>_xlfn.NUMBERVALUE(Test_Length_Start[[#This Row],[Column12]])</f>
        <v>3.3631507770623998</v>
      </c>
      <c r="L1572" s="8">
        <f>_xlfn.NUMBERVALUE(Test_Length_Start[[#This Row],[Column10]])</f>
        <v>0.35397020330437401</v>
      </c>
      <c r="M1572" s="4">
        <f>_xlfn.NUMBERVALUE(Test_Length_Start[[#This Row],[Column11]])</f>
        <v>0.58030467573394495</v>
      </c>
      <c r="N1572" s="8">
        <f>Tableau2[[#This Row],[Longueur manquante]]-(6-Tableau2[[#This Row],[longueur]])</f>
        <v>-1.1959538535766152</v>
      </c>
    </row>
    <row r="1573" spans="2:14" x14ac:dyDescent="0.25">
      <c r="B1573" s="3" t="str">
        <f t="shared" si="48"/>
        <v>5</v>
      </c>
      <c r="C1573" s="4" t="str">
        <f>Test_Length_Start[[#This Row],[Column1]]</f>
        <v>5-Camera-0,15000000000000002</v>
      </c>
      <c r="D1573" s="3">
        <f t="shared" si="49"/>
        <v>1.5</v>
      </c>
      <c r="E1573" s="4">
        <f>_xlfn.NUMBERVALUE(Test_Length_Start[[#This Row],[Column2]])</f>
        <v>33.632135475459201</v>
      </c>
      <c r="F1573" s="4">
        <f>_xlfn.NUMBERVALUE(Test_Length_Start[[#This Row],[Column3]])</f>
        <v>3.8793096872662498</v>
      </c>
      <c r="G1573" s="4">
        <f>_xlfn.NUMBERVALUE(Test_Length_Start[[#This Row],[Column4]])</f>
        <v>6.6485177858430194E-2</v>
      </c>
      <c r="H1573" s="4">
        <f>_xlfn.NUMBERVALUE(Test_Length_Start[[#This Row],[Column5]])</f>
        <v>0.14239371747041099</v>
      </c>
      <c r="I1573" s="4">
        <f>_xlfn.NUMBERVALUE(Test_Length_Start[[#This Row],[Column6]])</f>
        <v>6.0450585237926902E-2</v>
      </c>
      <c r="J1573" s="4">
        <f>_xlfn.NUMBERVALUE(Test_Length_Start[[#This Row],[Column7]])</f>
        <v>0.118625907299074</v>
      </c>
      <c r="K1573" s="4">
        <f>_xlfn.NUMBERVALUE(Test_Length_Start[[#This Row],[Column12]])</f>
        <v>3.4461902258917601</v>
      </c>
      <c r="L1573" s="8">
        <f>_xlfn.NUMBERVALUE(Test_Length_Start[[#This Row],[Column10]])</f>
        <v>0.180718450120091</v>
      </c>
      <c r="M1573" s="4">
        <f>_xlfn.NUMBERVALUE(Test_Length_Start[[#This Row],[Column11]])</f>
        <v>0.53968009891163604</v>
      </c>
      <c r="N1573" s="8">
        <f>Tableau2[[#This Row],[Longueur manquante]]-(6-Tableau2[[#This Row],[longueur]])</f>
        <v>-1.5810102138221143</v>
      </c>
    </row>
    <row r="1574" spans="2:14" x14ac:dyDescent="0.25">
      <c r="B1574" s="3" t="str">
        <f t="shared" si="48"/>
        <v>5</v>
      </c>
      <c r="C1574" s="4" t="str">
        <f>Test_Length_Start[[#This Row],[Column1]]</f>
        <v>5-Camera-0,15000000000000002</v>
      </c>
      <c r="D1574" s="3">
        <f t="shared" si="49"/>
        <v>1.5</v>
      </c>
      <c r="E1574" s="4">
        <f>_xlfn.NUMBERVALUE(Test_Length_Start[[#This Row],[Column2]])</f>
        <v>77.844924516561704</v>
      </c>
      <c r="F1574" s="4">
        <f>_xlfn.NUMBERVALUE(Test_Length_Start[[#This Row],[Column3]])</f>
        <v>4.0959328904684904</v>
      </c>
      <c r="G1574" s="4">
        <f>_xlfn.NUMBERVALUE(Test_Length_Start[[#This Row],[Column4]])</f>
        <v>0.133441957644897</v>
      </c>
      <c r="H1574" s="4">
        <f>_xlfn.NUMBERVALUE(Test_Length_Start[[#This Row],[Column5]])</f>
        <v>0.18281336917431101</v>
      </c>
      <c r="I1574" s="4">
        <f>_xlfn.NUMBERVALUE(Test_Length_Start[[#This Row],[Column6]])</f>
        <v>0.12231648914205399</v>
      </c>
      <c r="J1574" s="4">
        <f>_xlfn.NUMBERVALUE(Test_Length_Start[[#This Row],[Column7]])</f>
        <v>0.17233935202581099</v>
      </c>
      <c r="K1574" s="4">
        <f>_xlfn.NUMBERVALUE(Test_Length_Start[[#This Row],[Column12]])</f>
        <v>3.2666472720447901</v>
      </c>
      <c r="L1574" s="8">
        <f>_xlfn.NUMBERVALUE(Test_Length_Start[[#This Row],[Column10]])</f>
        <v>0.39358857455035101</v>
      </c>
      <c r="M1574" s="4">
        <f>_xlfn.NUMBERVALUE(Test_Length_Start[[#This Row],[Column11]])</f>
        <v>0.483371327243449</v>
      </c>
      <c r="N1574" s="8">
        <f>Tableau2[[#This Row],[Longueur manquante]]-(6-Tableau2[[#This Row],[longueur]])</f>
        <v>-1.4206957822880606</v>
      </c>
    </row>
    <row r="1575" spans="2:14" x14ac:dyDescent="0.25">
      <c r="B1575" s="3" t="str">
        <f t="shared" si="48"/>
        <v>5</v>
      </c>
      <c r="C1575" s="4" t="str">
        <f>Test_Length_Start[[#This Row],[Column1]]</f>
        <v>5-Camera-0,15000000000000002</v>
      </c>
      <c r="D1575" s="3">
        <f t="shared" si="49"/>
        <v>1.5</v>
      </c>
      <c r="E1575" s="4">
        <f>_xlfn.NUMBERVALUE(Test_Length_Start[[#This Row],[Column2]])</f>
        <v>14.4930567484015</v>
      </c>
      <c r="F1575" s="4">
        <f>_xlfn.NUMBERVALUE(Test_Length_Start[[#This Row],[Column3]])</f>
        <v>4.3688611389683603</v>
      </c>
      <c r="G1575" s="4">
        <f>_xlfn.NUMBERVALUE(Test_Length_Start[[#This Row],[Column4]])</f>
        <v>0.24387941122648099</v>
      </c>
      <c r="H1575" s="4">
        <f>_xlfn.NUMBERVALUE(Test_Length_Start[[#This Row],[Column5]])</f>
        <v>0.27679961914255102</v>
      </c>
      <c r="I1575" s="4">
        <f>_xlfn.NUMBERVALUE(Test_Length_Start[[#This Row],[Column6]])</f>
        <v>0.21325458778936399</v>
      </c>
      <c r="J1575" s="4">
        <f>_xlfn.NUMBERVALUE(Test_Length_Start[[#This Row],[Column7]])</f>
        <v>0.24622929940049099</v>
      </c>
      <c r="K1575" s="4">
        <f>_xlfn.NUMBERVALUE(Test_Length_Start[[#This Row],[Column12]])</f>
        <v>3.5108460540650399</v>
      </c>
      <c r="L1575" s="8">
        <f>_xlfn.NUMBERVALUE(Test_Length_Start[[#This Row],[Column10]])</f>
        <v>0.655504411487288</v>
      </c>
      <c r="M1575" s="4">
        <f>_xlfn.NUMBERVALUE(Test_Length_Start[[#This Row],[Column11]])</f>
        <v>0.67646943958660899</v>
      </c>
      <c r="N1575" s="8">
        <f>Tableau2[[#This Row],[Longueur manquante]]-(6-Tableau2[[#This Row],[longueur]])</f>
        <v>-0.95466942144503075</v>
      </c>
    </row>
    <row r="1576" spans="2:14" x14ac:dyDescent="0.25">
      <c r="B1576" s="3" t="str">
        <f t="shared" si="48"/>
        <v>5</v>
      </c>
      <c r="C1576" s="4" t="str">
        <f>Test_Length_Start[[#This Row],[Column1]]</f>
        <v>5-Camera-0,15000000000000002</v>
      </c>
      <c r="D1576" s="3">
        <f t="shared" si="49"/>
        <v>1.5</v>
      </c>
      <c r="E1576" s="4">
        <f>_xlfn.NUMBERVALUE(Test_Length_Start[[#This Row],[Column2]])</f>
        <v>37.919799319370597</v>
      </c>
      <c r="F1576" s="4">
        <f>_xlfn.NUMBERVALUE(Test_Length_Start[[#This Row],[Column3]])</f>
        <v>3.8948934378749702</v>
      </c>
      <c r="G1576" s="4">
        <f>_xlfn.NUMBERVALUE(Test_Length_Start[[#This Row],[Column4]])</f>
        <v>0.13865167458789099</v>
      </c>
      <c r="H1576" s="4">
        <f>_xlfn.NUMBERVALUE(Test_Length_Start[[#This Row],[Column5]])</f>
        <v>0.20194552115025999</v>
      </c>
      <c r="I1576" s="4">
        <f>_xlfn.NUMBERVALUE(Test_Length_Start[[#This Row],[Column6]])</f>
        <v>0.10961417611211501</v>
      </c>
      <c r="J1576" s="4">
        <f>_xlfn.NUMBERVALUE(Test_Length_Start[[#This Row],[Column7]])</f>
        <v>0.18781370365103101</v>
      </c>
      <c r="K1576" s="4">
        <f>_xlfn.NUMBERVALUE(Test_Length_Start[[#This Row],[Column12]])</f>
        <v>3.4148241280345202</v>
      </c>
      <c r="L1576" s="8">
        <f>_xlfn.NUMBERVALUE(Test_Length_Start[[#This Row],[Column10]])</f>
        <v>0.395307226215728</v>
      </c>
      <c r="M1576" s="4">
        <f>_xlfn.NUMBERVALUE(Test_Length_Start[[#This Row],[Column11]])</f>
        <v>0.55549640385644905</v>
      </c>
      <c r="N1576" s="8">
        <f>Tableau2[[#This Row],[Longueur manquante]]-(6-Tableau2[[#This Row],[longueur]])</f>
        <v>-1.5496101582685808</v>
      </c>
    </row>
    <row r="1577" spans="2:14" x14ac:dyDescent="0.25">
      <c r="B1577" s="3" t="str">
        <f t="shared" si="48"/>
        <v>5</v>
      </c>
      <c r="C1577" s="4" t="str">
        <f>Test_Length_Start[[#This Row],[Column1]]</f>
        <v>5-Camera-0,15000000000000002</v>
      </c>
      <c r="D1577" s="3">
        <f t="shared" si="49"/>
        <v>1.5</v>
      </c>
      <c r="E1577" s="4">
        <f>_xlfn.NUMBERVALUE(Test_Length_Start[[#This Row],[Column2]])</f>
        <v>18.047027430040298</v>
      </c>
      <c r="F1577" s="4">
        <f>_xlfn.NUMBERVALUE(Test_Length_Start[[#This Row],[Column3]])</f>
        <v>3.86757052338131</v>
      </c>
      <c r="G1577" s="4">
        <f>_xlfn.NUMBERVALUE(Test_Length_Start[[#This Row],[Column4]])</f>
        <v>0.193735151294852</v>
      </c>
      <c r="H1577" s="4">
        <f>_xlfn.NUMBERVALUE(Test_Length_Start[[#This Row],[Column5]])</f>
        <v>0.23593925669329599</v>
      </c>
      <c r="I1577" s="4">
        <f>_xlfn.NUMBERVALUE(Test_Length_Start[[#This Row],[Column6]])</f>
        <v>0.126072587057005</v>
      </c>
      <c r="J1577" s="4">
        <f>_xlfn.NUMBERVALUE(Test_Length_Start[[#This Row],[Column7]])</f>
        <v>0.19689983033359901</v>
      </c>
      <c r="K1577" s="4">
        <f>_xlfn.NUMBERVALUE(Test_Length_Start[[#This Row],[Column12]])</f>
        <v>3.68103706801775</v>
      </c>
      <c r="L1577" s="8">
        <f>_xlfn.NUMBERVALUE(Test_Length_Start[[#This Row],[Column10]])</f>
        <v>0.59977208791030001</v>
      </c>
      <c r="M1577" s="4">
        <f>_xlfn.NUMBERVALUE(Test_Length_Start[[#This Row],[Column11]])</f>
        <v>0.64072671049067298</v>
      </c>
      <c r="N1577" s="8">
        <f>Tableau2[[#This Row],[Longueur manquante]]-(6-Tableau2[[#This Row],[longueur]])</f>
        <v>-1.4917027661280171</v>
      </c>
    </row>
    <row r="1578" spans="2:14" x14ac:dyDescent="0.25">
      <c r="B1578" s="3" t="str">
        <f t="shared" si="48"/>
        <v>5</v>
      </c>
      <c r="C1578" s="4" t="str">
        <f>Test_Length_Start[[#This Row],[Column1]]</f>
        <v>5-Camera-0,15000000000000002</v>
      </c>
      <c r="D1578" s="3">
        <f t="shared" si="49"/>
        <v>1.5</v>
      </c>
      <c r="E1578" s="4">
        <f>_xlfn.NUMBERVALUE(Test_Length_Start[[#This Row],[Column2]])</f>
        <v>7.10398518467359</v>
      </c>
      <c r="F1578" s="4">
        <f>_xlfn.NUMBERVALUE(Test_Length_Start[[#This Row],[Column3]])</f>
        <v>4.0630345738095697</v>
      </c>
      <c r="G1578" s="4">
        <f>_xlfn.NUMBERVALUE(Test_Length_Start[[#This Row],[Column4]])</f>
        <v>0.23783674552013001</v>
      </c>
      <c r="H1578" s="4">
        <f>_xlfn.NUMBERVALUE(Test_Length_Start[[#This Row],[Column5]])</f>
        <v>0.26726819735257101</v>
      </c>
      <c r="I1578" s="4">
        <f>_xlfn.NUMBERVALUE(Test_Length_Start[[#This Row],[Column6]])</f>
        <v>0.200014533154214</v>
      </c>
      <c r="J1578" s="4">
        <f>_xlfn.NUMBERVALUE(Test_Length_Start[[#This Row],[Column7]])</f>
        <v>0.23714425935344999</v>
      </c>
      <c r="K1578" s="4">
        <f>_xlfn.NUMBERVALUE(Test_Length_Start[[#This Row],[Column12]])</f>
        <v>3.4157066580373701</v>
      </c>
      <c r="L1578" s="8">
        <f>_xlfn.NUMBERVALUE(Test_Length_Start[[#This Row],[Column10]])</f>
        <v>0.64753066889404898</v>
      </c>
      <c r="M1578" s="4">
        <f>_xlfn.NUMBERVALUE(Test_Length_Start[[#This Row],[Column11]])</f>
        <v>0.669174448171865</v>
      </c>
      <c r="N1578" s="8">
        <f>Tableau2[[#This Row],[Longueur manquante]]-(6-Tableau2[[#This Row],[longueur]])</f>
        <v>-1.2677909780185654</v>
      </c>
    </row>
    <row r="1579" spans="2:14" x14ac:dyDescent="0.25">
      <c r="B1579" s="3" t="str">
        <f t="shared" si="48"/>
        <v>5</v>
      </c>
      <c r="C1579" s="4" t="str">
        <f>Test_Length_Start[[#This Row],[Column1]]</f>
        <v>5-Camera-0,15000000000000002</v>
      </c>
      <c r="D1579" s="3">
        <f t="shared" si="49"/>
        <v>1.5</v>
      </c>
      <c r="E1579" s="4">
        <f>_xlfn.NUMBERVALUE(Test_Length_Start[[#This Row],[Column2]])</f>
        <v>65.743466371300201</v>
      </c>
      <c r="F1579" s="4">
        <f>_xlfn.NUMBERVALUE(Test_Length_Start[[#This Row],[Column3]])</f>
        <v>4.2900851045847901</v>
      </c>
      <c r="G1579" s="4">
        <f>_xlfn.NUMBERVALUE(Test_Length_Start[[#This Row],[Column4]])</f>
        <v>0.118698622274265</v>
      </c>
      <c r="H1579" s="4">
        <f>_xlfn.NUMBERVALUE(Test_Length_Start[[#This Row],[Column5]])</f>
        <v>0.19534654803097601</v>
      </c>
      <c r="I1579" s="4">
        <f>_xlfn.NUMBERVALUE(Test_Length_Start[[#This Row],[Column6]])</f>
        <v>9.2505234740689599E-2</v>
      </c>
      <c r="J1579" s="4">
        <f>_xlfn.NUMBERVALUE(Test_Length_Start[[#This Row],[Column7]])</f>
        <v>0.168273294152679</v>
      </c>
      <c r="K1579" s="4">
        <f>_xlfn.NUMBERVALUE(Test_Length_Start[[#This Row],[Column12]])</f>
        <v>3.7300539650022899</v>
      </c>
      <c r="L1579" s="8">
        <f>_xlfn.NUMBERVALUE(Test_Length_Start[[#This Row],[Column10]])</f>
        <v>0.38708601176725399</v>
      </c>
      <c r="M1579" s="4">
        <f>_xlfn.NUMBERVALUE(Test_Length_Start[[#This Row],[Column11]])</f>
        <v>0.69504673018964402</v>
      </c>
      <c r="N1579" s="8">
        <f>Tableau2[[#This Row],[Longueur manquante]]-(6-Tableau2[[#This Row],[longueur]])</f>
        <v>-1.014868165225566</v>
      </c>
    </row>
    <row r="1580" spans="2:14" x14ac:dyDescent="0.25">
      <c r="B1580" s="3" t="str">
        <f t="shared" si="48"/>
        <v>5</v>
      </c>
      <c r="C1580" s="4" t="str">
        <f>Test_Length_Start[[#This Row],[Column1]]</f>
        <v>5-Camera-0,15000000000000002</v>
      </c>
      <c r="D1580" s="3">
        <f t="shared" si="49"/>
        <v>1.5</v>
      </c>
      <c r="E1580" s="4">
        <f>_xlfn.NUMBERVALUE(Test_Length_Start[[#This Row],[Column2]])</f>
        <v>34.223780058856804</v>
      </c>
      <c r="F1580" s="4">
        <f>_xlfn.NUMBERVALUE(Test_Length_Start[[#This Row],[Column3]])</f>
        <v>4.05845432094742</v>
      </c>
      <c r="G1580" s="4">
        <f>_xlfn.NUMBERVALUE(Test_Length_Start[[#This Row],[Column4]])</f>
        <v>0.10225339114482999</v>
      </c>
      <c r="H1580" s="4">
        <f>_xlfn.NUMBERVALUE(Test_Length_Start[[#This Row],[Column5]])</f>
        <v>0.164885692364415</v>
      </c>
      <c r="I1580" s="4">
        <f>_xlfn.NUMBERVALUE(Test_Length_Start[[#This Row],[Column6]])</f>
        <v>8.7276299229062507E-2</v>
      </c>
      <c r="J1580" s="4">
        <f>_xlfn.NUMBERVALUE(Test_Length_Start[[#This Row],[Column7]])</f>
        <v>0.145718417410309</v>
      </c>
      <c r="K1580" s="4">
        <f>_xlfn.NUMBERVALUE(Test_Length_Start[[#This Row],[Column12]])</f>
        <v>3.4296736140968198</v>
      </c>
      <c r="L1580" s="8">
        <f>_xlfn.NUMBERVALUE(Test_Length_Start[[#This Row],[Column10]])</f>
        <v>0.40382043622158398</v>
      </c>
      <c r="M1580" s="4">
        <f>_xlfn.NUMBERVALUE(Test_Length_Start[[#This Row],[Column11]])</f>
        <v>0.57046666667285895</v>
      </c>
      <c r="N1580" s="8">
        <f>Tableau2[[#This Row],[Longueur manquante]]-(6-Tableau2[[#This Row],[longueur]])</f>
        <v>-1.3710790123797212</v>
      </c>
    </row>
    <row r="1581" spans="2:14" x14ac:dyDescent="0.25">
      <c r="B1581" s="3" t="str">
        <f t="shared" si="48"/>
        <v>5</v>
      </c>
      <c r="C1581" s="4" t="str">
        <f>Test_Length_Start[[#This Row],[Column1]]</f>
        <v>5-Camera-0,15000000000000002</v>
      </c>
      <c r="D1581" s="3">
        <f t="shared" si="49"/>
        <v>1.5</v>
      </c>
      <c r="E1581" s="4">
        <f>_xlfn.NUMBERVALUE(Test_Length_Start[[#This Row],[Column2]])</f>
        <v>10.0729903354719</v>
      </c>
      <c r="F1581" s="4">
        <f>_xlfn.NUMBERVALUE(Test_Length_Start[[#This Row],[Column3]])</f>
        <v>3.7216084499061099</v>
      </c>
      <c r="G1581" s="4">
        <f>_xlfn.NUMBERVALUE(Test_Length_Start[[#This Row],[Column4]])</f>
        <v>0.28346689501408701</v>
      </c>
      <c r="H1581" s="4">
        <f>_xlfn.NUMBERVALUE(Test_Length_Start[[#This Row],[Column5]])</f>
        <v>0.295471694094603</v>
      </c>
      <c r="I1581" s="4">
        <f>_xlfn.NUMBERVALUE(Test_Length_Start[[#This Row],[Column6]])</f>
        <v>0.214240763743622</v>
      </c>
      <c r="J1581" s="4">
        <f>_xlfn.NUMBERVALUE(Test_Length_Start[[#This Row],[Column7]])</f>
        <v>0.26449940889157297</v>
      </c>
      <c r="K1581" s="4">
        <f>_xlfn.NUMBERVALUE(Test_Length_Start[[#This Row],[Column12]])</f>
        <v>3.6396301710046801</v>
      </c>
      <c r="L1581" s="8">
        <f>_xlfn.NUMBERVALUE(Test_Length_Start[[#This Row],[Column10]])</f>
        <v>0.87961577246033895</v>
      </c>
      <c r="M1581" s="4">
        <f>_xlfn.NUMBERVALUE(Test_Length_Start[[#This Row],[Column11]])</f>
        <v>0.83979689151339798</v>
      </c>
      <c r="N1581" s="8">
        <f>Tableau2[[#This Row],[Longueur manquante]]-(6-Tableau2[[#This Row],[longueur]])</f>
        <v>-1.4385946585804921</v>
      </c>
    </row>
    <row r="1582" spans="2:14" x14ac:dyDescent="0.25">
      <c r="B1582" s="3" t="str">
        <f t="shared" si="48"/>
        <v>5</v>
      </c>
      <c r="C1582" s="4" t="str">
        <f>Test_Length_Start[[#This Row],[Column1]]</f>
        <v>5-Ground_Truth</v>
      </c>
      <c r="D1582" s="3">
        <f t="shared" si="49"/>
        <v>-2</v>
      </c>
      <c r="E1582" s="4">
        <f>_xlfn.NUMBERVALUE(Test_Length_Start[[#This Row],[Column2]])</f>
        <v>55.436882168120299</v>
      </c>
      <c r="F1582" s="4">
        <f>_xlfn.NUMBERVALUE(Test_Length_Start[[#This Row],[Column3]])</f>
        <v>3.6136631017079499</v>
      </c>
      <c r="G1582" s="4">
        <f>_xlfn.NUMBERVALUE(Test_Length_Start[[#This Row],[Column4]])</f>
        <v>6.8389243860551993E-2</v>
      </c>
      <c r="H1582" s="4">
        <f>_xlfn.NUMBERVALUE(Test_Length_Start[[#This Row],[Column5]])</f>
        <v>0.14859782883380901</v>
      </c>
      <c r="I1582" s="4">
        <f>_xlfn.NUMBERVALUE(Test_Length_Start[[#This Row],[Column6]])</f>
        <v>3.5752669125210003E-2</v>
      </c>
      <c r="J1582" s="4">
        <f>_xlfn.NUMBERVALUE(Test_Length_Start[[#This Row],[Column7]])</f>
        <v>0.13214646254899201</v>
      </c>
      <c r="K1582" s="4">
        <f>_xlfn.NUMBERVALUE(Test_Length_Start[[#This Row],[Column12]])</f>
        <v>2.4612282169982702</v>
      </c>
      <c r="L1582" s="8">
        <f>_xlfn.NUMBERVALUE(Test_Length_Start[[#This Row],[Column10]])</f>
        <v>0.266788159178939</v>
      </c>
      <c r="M1582" s="4">
        <f>_xlfn.NUMBERVALUE(Test_Length_Start[[#This Row],[Column11]])</f>
        <v>0.50801375917603098</v>
      </c>
      <c r="N1582" s="8">
        <f>Tableau2[[#This Row],[Longueur manquante]]-(6-Tableau2[[#This Row],[longueur]])</f>
        <v>-1.8783231391160191</v>
      </c>
    </row>
    <row r="1583" spans="2:14" x14ac:dyDescent="0.25">
      <c r="B1583" s="3" t="str">
        <f t="shared" si="48"/>
        <v>5</v>
      </c>
      <c r="C1583" s="4" t="str">
        <f>Test_Length_Start[[#This Row],[Column1]]</f>
        <v>5-Ground_Truth</v>
      </c>
      <c r="D1583" s="3">
        <f t="shared" si="49"/>
        <v>-2</v>
      </c>
      <c r="E1583" s="4">
        <f>_xlfn.NUMBERVALUE(Test_Length_Start[[#This Row],[Column2]])</f>
        <v>61.254290142121697</v>
      </c>
      <c r="F1583" s="4">
        <f>_xlfn.NUMBERVALUE(Test_Length_Start[[#This Row],[Column3]])</f>
        <v>3.7783264855580398</v>
      </c>
      <c r="G1583" s="4">
        <f>_xlfn.NUMBERVALUE(Test_Length_Start[[#This Row],[Column4]])</f>
        <v>2.53496627659675E-2</v>
      </c>
      <c r="H1583" s="4">
        <f>_xlfn.NUMBERVALUE(Test_Length_Start[[#This Row],[Column5]])</f>
        <v>0.130710855710236</v>
      </c>
      <c r="I1583" s="4">
        <f>_xlfn.NUMBERVALUE(Test_Length_Start[[#This Row],[Column6]])</f>
        <v>1.74583029497252E-2</v>
      </c>
      <c r="J1583" s="4">
        <f>_xlfn.NUMBERVALUE(Test_Length_Start[[#This Row],[Column7]])</f>
        <v>9.2396334845553596E-2</v>
      </c>
      <c r="K1583" s="4">
        <f>_xlfn.NUMBERVALUE(Test_Length_Start[[#This Row],[Column12]])</f>
        <v>2.2724130020942499</v>
      </c>
      <c r="L1583" s="8">
        <f>_xlfn.NUMBERVALUE(Test_Length_Start[[#This Row],[Column10]])</f>
        <v>0.10588406540187099</v>
      </c>
      <c r="M1583" s="4">
        <f>_xlfn.NUMBERVALUE(Test_Length_Start[[#This Row],[Column11]])</f>
        <v>0.54540455150789102</v>
      </c>
      <c r="N1583" s="8">
        <f>Tableau2[[#This Row],[Longueur manquante]]-(6-Tableau2[[#This Row],[longueur]])</f>
        <v>-1.6762689629340692</v>
      </c>
    </row>
    <row r="1584" spans="2:14" x14ac:dyDescent="0.25">
      <c r="B1584" s="3" t="str">
        <f t="shared" si="48"/>
        <v>5</v>
      </c>
      <c r="C1584" s="4" t="str">
        <f>Test_Length_Start[[#This Row],[Column1]]</f>
        <v>5-Ground_Truth</v>
      </c>
      <c r="D1584" s="3">
        <f t="shared" si="49"/>
        <v>-2</v>
      </c>
      <c r="E1584" s="4">
        <f>_xlfn.NUMBERVALUE(Test_Length_Start[[#This Row],[Column2]])</f>
        <v>52.294864338492197</v>
      </c>
      <c r="F1584" s="4">
        <f>_xlfn.NUMBERVALUE(Test_Length_Start[[#This Row],[Column3]])</f>
        <v>3.76611804382302</v>
      </c>
      <c r="G1584" s="4">
        <f>_xlfn.NUMBERVALUE(Test_Length_Start[[#This Row],[Column4]])</f>
        <v>2.2527171580801999E-2</v>
      </c>
      <c r="H1584" s="4">
        <f>_xlfn.NUMBERVALUE(Test_Length_Start[[#This Row],[Column5]])</f>
        <v>0.123208271574994</v>
      </c>
      <c r="I1584" s="4">
        <f>_xlfn.NUMBERVALUE(Test_Length_Start[[#This Row],[Column6]])</f>
        <v>1.45590923594511E-2</v>
      </c>
      <c r="J1584" s="4">
        <f>_xlfn.NUMBERVALUE(Test_Length_Start[[#This Row],[Column7]])</f>
        <v>8.5683519317542103E-2</v>
      </c>
      <c r="K1584" s="4">
        <f>_xlfn.NUMBERVALUE(Test_Length_Start[[#This Row],[Column12]])</f>
        <v>2.1756278439424901</v>
      </c>
      <c r="L1584" s="8">
        <f>_xlfn.NUMBERVALUE(Test_Length_Start[[#This Row],[Column10]])</f>
        <v>7.5451496771565096E-2</v>
      </c>
      <c r="M1584" s="4">
        <f>_xlfn.NUMBERVALUE(Test_Length_Start[[#This Row],[Column11]])</f>
        <v>0.52891436986699703</v>
      </c>
      <c r="N1584" s="8">
        <f>Tableau2[[#This Row],[Longueur manquante]]-(6-Tableau2[[#This Row],[longueur]])</f>
        <v>-1.7049675863099831</v>
      </c>
    </row>
    <row r="1585" spans="2:14" x14ac:dyDescent="0.25">
      <c r="B1585" s="3" t="str">
        <f t="shared" si="48"/>
        <v>5</v>
      </c>
      <c r="C1585" s="4" t="str">
        <f>Test_Length_Start[[#This Row],[Column1]]</f>
        <v>5-Ground_Truth</v>
      </c>
      <c r="D1585" s="3">
        <f t="shared" si="49"/>
        <v>-2</v>
      </c>
      <c r="E1585" s="4">
        <f>_xlfn.NUMBERVALUE(Test_Length_Start[[#This Row],[Column2]])</f>
        <v>58.449219824841101</v>
      </c>
      <c r="F1585" s="4">
        <f>_xlfn.NUMBERVALUE(Test_Length_Start[[#This Row],[Column3]])</f>
        <v>3.66416888474948</v>
      </c>
      <c r="G1585" s="4">
        <f>_xlfn.NUMBERVALUE(Test_Length_Start[[#This Row],[Column4]])</f>
        <v>1.07074687262123E-2</v>
      </c>
      <c r="H1585" s="4">
        <f>_xlfn.NUMBERVALUE(Test_Length_Start[[#This Row],[Column5]])</f>
        <v>0.126137751999924</v>
      </c>
      <c r="I1585" s="4">
        <f>_xlfn.NUMBERVALUE(Test_Length_Start[[#This Row],[Column6]])</f>
        <v>5.9575561904845501E-3</v>
      </c>
      <c r="J1585" s="4">
        <f>_xlfn.NUMBERVALUE(Test_Length_Start[[#This Row],[Column7]])</f>
        <v>8.6905096526011194E-2</v>
      </c>
      <c r="K1585" s="4">
        <f>_xlfn.NUMBERVALUE(Test_Length_Start[[#This Row],[Column12]])</f>
        <v>2.3675090089673101</v>
      </c>
      <c r="L1585" s="8">
        <f>_xlfn.NUMBERVALUE(Test_Length_Start[[#This Row],[Column10]])</f>
        <v>4.9443700166999199E-2</v>
      </c>
      <c r="M1585" s="4">
        <f>_xlfn.NUMBERVALUE(Test_Length_Start[[#This Row],[Column11]])</f>
        <v>0.52184079277766104</v>
      </c>
      <c r="N1585" s="8">
        <f>Tableau2[[#This Row],[Longueur manquante]]-(6-Tableau2[[#This Row],[longueur]])</f>
        <v>-1.8139903224728591</v>
      </c>
    </row>
    <row r="1586" spans="2:14" x14ac:dyDescent="0.25">
      <c r="B1586" s="3" t="str">
        <f t="shared" si="48"/>
        <v>5</v>
      </c>
      <c r="C1586" s="4" t="str">
        <f>Test_Length_Start[[#This Row],[Column1]]</f>
        <v>5-Ground_Truth</v>
      </c>
      <c r="D1586" s="3">
        <f t="shared" si="49"/>
        <v>-2</v>
      </c>
      <c r="E1586" s="4">
        <f>_xlfn.NUMBERVALUE(Test_Length_Start[[#This Row],[Column2]])</f>
        <v>89.229982647827299</v>
      </c>
      <c r="F1586" s="4">
        <f>_xlfn.NUMBERVALUE(Test_Length_Start[[#This Row],[Column3]])</f>
        <v>4.3189216061323501</v>
      </c>
      <c r="G1586" s="4">
        <f>_xlfn.NUMBERVALUE(Test_Length_Start[[#This Row],[Column4]])</f>
        <v>7.8995199174636099E-2</v>
      </c>
      <c r="H1586" s="4">
        <f>_xlfn.NUMBERVALUE(Test_Length_Start[[#This Row],[Column5]])</f>
        <v>0.136644546850443</v>
      </c>
      <c r="I1586" s="4">
        <f>_xlfn.NUMBERVALUE(Test_Length_Start[[#This Row],[Column6]])</f>
        <v>4.3053460041514099E-2</v>
      </c>
      <c r="J1586" s="4">
        <f>_xlfn.NUMBERVALUE(Test_Length_Start[[#This Row],[Column7]])</f>
        <v>0.10561809852995301</v>
      </c>
      <c r="K1586" s="4">
        <f>_xlfn.NUMBERVALUE(Test_Length_Start[[#This Row],[Column12]])</f>
        <v>2.8913272860227099</v>
      </c>
      <c r="L1586" s="8">
        <f>_xlfn.NUMBERVALUE(Test_Length_Start[[#This Row],[Column10]])</f>
        <v>0.37043063588939201</v>
      </c>
      <c r="M1586" s="4">
        <f>_xlfn.NUMBERVALUE(Test_Length_Start[[#This Row],[Column11]])</f>
        <v>0.48735669293913902</v>
      </c>
      <c r="N1586" s="8">
        <f>Tableau2[[#This Row],[Longueur manquante]]-(6-Tableau2[[#This Row],[longueur]])</f>
        <v>-1.1937217009285108</v>
      </c>
    </row>
    <row r="1587" spans="2:14" x14ac:dyDescent="0.25">
      <c r="B1587" s="3" t="str">
        <f t="shared" si="48"/>
        <v>5</v>
      </c>
      <c r="C1587" s="4" t="str">
        <f>Test_Length_Start[[#This Row],[Column1]]</f>
        <v>5-Ground_Truth</v>
      </c>
      <c r="D1587" s="3">
        <f t="shared" si="49"/>
        <v>-2</v>
      </c>
      <c r="E1587" s="4">
        <f>_xlfn.NUMBERVALUE(Test_Length_Start[[#This Row],[Column2]])</f>
        <v>70.880782189731804</v>
      </c>
      <c r="F1587" s="4">
        <f>_xlfn.NUMBERVALUE(Test_Length_Start[[#This Row],[Column3]])</f>
        <v>4.1196696242349597</v>
      </c>
      <c r="G1587" s="4">
        <f>_xlfn.NUMBERVALUE(Test_Length_Start[[#This Row],[Column4]])</f>
        <v>4.57539230421624E-2</v>
      </c>
      <c r="H1587" s="4">
        <f>_xlfn.NUMBERVALUE(Test_Length_Start[[#This Row],[Column5]])</f>
        <v>0.14334926717261601</v>
      </c>
      <c r="I1587" s="4">
        <f>_xlfn.NUMBERVALUE(Test_Length_Start[[#This Row],[Column6]])</f>
        <v>3.04455660245136E-2</v>
      </c>
      <c r="J1587" s="4">
        <f>_xlfn.NUMBERVALUE(Test_Length_Start[[#This Row],[Column7]])</f>
        <v>8.9004576059388801E-2</v>
      </c>
      <c r="K1587" s="4">
        <f>_xlfn.NUMBERVALUE(Test_Length_Start[[#This Row],[Column12]])</f>
        <v>2.5520774120232002</v>
      </c>
      <c r="L1587" s="8">
        <f>_xlfn.NUMBERVALUE(Test_Length_Start[[#This Row],[Column10]])</f>
        <v>0.34368543469794</v>
      </c>
      <c r="M1587" s="4">
        <f>_xlfn.NUMBERVALUE(Test_Length_Start[[#This Row],[Column11]])</f>
        <v>0.59704627321669201</v>
      </c>
      <c r="N1587" s="8">
        <f>Tableau2[[#This Row],[Longueur manquante]]-(6-Tableau2[[#This Row],[longueur]])</f>
        <v>-1.2832841025483481</v>
      </c>
    </row>
    <row r="1588" spans="2:14" x14ac:dyDescent="0.25">
      <c r="B1588" s="3" t="str">
        <f t="shared" si="48"/>
        <v>5</v>
      </c>
      <c r="C1588" s="4" t="str">
        <f>Test_Length_Start[[#This Row],[Column1]]</f>
        <v>5-Ground_Truth</v>
      </c>
      <c r="D1588" s="3">
        <f t="shared" si="49"/>
        <v>-2</v>
      </c>
      <c r="E1588" s="4">
        <f>_xlfn.NUMBERVALUE(Test_Length_Start[[#This Row],[Column2]])</f>
        <v>48.484554657999603</v>
      </c>
      <c r="F1588" s="4">
        <f>_xlfn.NUMBERVALUE(Test_Length_Start[[#This Row],[Column3]])</f>
        <v>3.6203904034484</v>
      </c>
      <c r="G1588" s="4">
        <f>_xlfn.NUMBERVALUE(Test_Length_Start[[#This Row],[Column4]])</f>
        <v>1.43727543457308E-2</v>
      </c>
      <c r="H1588" s="4">
        <f>_xlfn.NUMBERVALUE(Test_Length_Start[[#This Row],[Column5]])</f>
        <v>0.13126814274682999</v>
      </c>
      <c r="I1588" s="4">
        <f>_xlfn.NUMBERVALUE(Test_Length_Start[[#This Row],[Column6]])</f>
        <v>1.11193272450154E-2</v>
      </c>
      <c r="J1588" s="4">
        <f>_xlfn.NUMBERVALUE(Test_Length_Start[[#This Row],[Column7]])</f>
        <v>8.9170101836941698E-2</v>
      </c>
      <c r="K1588" s="4">
        <f>_xlfn.NUMBERVALUE(Test_Length_Start[[#This Row],[Column12]])</f>
        <v>2.29083039693068</v>
      </c>
      <c r="L1588" s="8">
        <f>_xlfn.NUMBERVALUE(Test_Length_Start[[#This Row],[Column10]])</f>
        <v>4.3734706194736503E-2</v>
      </c>
      <c r="M1588" s="4">
        <f>_xlfn.NUMBERVALUE(Test_Length_Start[[#This Row],[Column11]])</f>
        <v>0.51892252140678097</v>
      </c>
      <c r="N1588" s="8">
        <f>Tableau2[[#This Row],[Longueur manquante]]-(6-Tableau2[[#This Row],[longueur]])</f>
        <v>-1.860687075144819</v>
      </c>
    </row>
    <row r="1589" spans="2:14" x14ac:dyDescent="0.25">
      <c r="B1589" s="3" t="str">
        <f t="shared" si="48"/>
        <v>5</v>
      </c>
      <c r="C1589" s="4" t="str">
        <f>Test_Length_Start[[#This Row],[Column1]]</f>
        <v>5-Ground_Truth</v>
      </c>
      <c r="D1589" s="3">
        <f t="shared" si="49"/>
        <v>-2</v>
      </c>
      <c r="E1589" s="4">
        <f>_xlfn.NUMBERVALUE(Test_Length_Start[[#This Row],[Column2]])</f>
        <v>55.501215018031203</v>
      </c>
      <c r="F1589" s="4">
        <f>_xlfn.NUMBERVALUE(Test_Length_Start[[#This Row],[Column3]])</f>
        <v>3.71802627257546</v>
      </c>
      <c r="G1589" s="4">
        <f>_xlfn.NUMBERVALUE(Test_Length_Start[[#This Row],[Column4]])</f>
        <v>3.6893488552603701E-2</v>
      </c>
      <c r="H1589" s="4">
        <f>_xlfn.NUMBERVALUE(Test_Length_Start[[#This Row],[Column5]])</f>
        <v>0.13112678008466599</v>
      </c>
      <c r="I1589" s="4">
        <f>_xlfn.NUMBERVALUE(Test_Length_Start[[#This Row],[Column6]])</f>
        <v>2.1014526254529101E-2</v>
      </c>
      <c r="J1589" s="4">
        <f>_xlfn.NUMBERVALUE(Test_Length_Start[[#This Row],[Column7]])</f>
        <v>0.106361724764149</v>
      </c>
      <c r="K1589" s="4">
        <f>_xlfn.NUMBERVALUE(Test_Length_Start[[#This Row],[Column12]])</f>
        <v>2.3342899429844599</v>
      </c>
      <c r="L1589" s="8">
        <f>_xlfn.NUMBERVALUE(Test_Length_Start[[#This Row],[Column10]])</f>
        <v>0.13416693858589099</v>
      </c>
      <c r="M1589" s="4">
        <f>_xlfn.NUMBERVALUE(Test_Length_Start[[#This Row],[Column11]])</f>
        <v>0.526897838800787</v>
      </c>
      <c r="N1589" s="8">
        <f>Tableau2[[#This Row],[Longueur manquante]]-(6-Tableau2[[#This Row],[longueur]])</f>
        <v>-1.755075888623753</v>
      </c>
    </row>
    <row r="1590" spans="2:14" x14ac:dyDescent="0.25">
      <c r="B1590" s="3" t="str">
        <f t="shared" si="48"/>
        <v>5</v>
      </c>
      <c r="C1590" s="4" t="str">
        <f>Test_Length_Start[[#This Row],[Column1]]</f>
        <v>5-Ground_Truth</v>
      </c>
      <c r="D1590" s="3">
        <f t="shared" si="49"/>
        <v>-2</v>
      </c>
      <c r="E1590" s="4">
        <f>_xlfn.NUMBERVALUE(Test_Length_Start[[#This Row],[Column2]])</f>
        <v>53.881221230271002</v>
      </c>
      <c r="F1590" s="4">
        <f>_xlfn.NUMBERVALUE(Test_Length_Start[[#This Row],[Column3]])</f>
        <v>3.8038212325492302</v>
      </c>
      <c r="G1590" s="4">
        <f>_xlfn.NUMBERVALUE(Test_Length_Start[[#This Row],[Column4]])</f>
        <v>2.2146282422495198E-2</v>
      </c>
      <c r="H1590" s="4">
        <f>_xlfn.NUMBERVALUE(Test_Length_Start[[#This Row],[Column5]])</f>
        <v>0.12304070213030199</v>
      </c>
      <c r="I1590" s="4">
        <f>_xlfn.NUMBERVALUE(Test_Length_Start[[#This Row],[Column6]])</f>
        <v>1.41563540182554E-2</v>
      </c>
      <c r="J1590" s="4">
        <f>_xlfn.NUMBERVALUE(Test_Length_Start[[#This Row],[Column7]])</f>
        <v>8.6744246765245003E-2</v>
      </c>
      <c r="K1590" s="4">
        <f>_xlfn.NUMBERVALUE(Test_Length_Start[[#This Row],[Column12]])</f>
        <v>2.59069923195056</v>
      </c>
      <c r="L1590" s="8">
        <f>_xlfn.NUMBERVALUE(Test_Length_Start[[#This Row],[Column10]])</f>
        <v>7.9318279554398005E-2</v>
      </c>
      <c r="M1590" s="4">
        <f>_xlfn.NUMBERVALUE(Test_Length_Start[[#This Row],[Column11]])</f>
        <v>0.52103622249519599</v>
      </c>
      <c r="N1590" s="8">
        <f>Tableau2[[#This Row],[Longueur manquante]]-(6-Tableau2[[#This Row],[longueur]])</f>
        <v>-1.6751425449555737</v>
      </c>
    </row>
    <row r="1591" spans="2:14" x14ac:dyDescent="0.25">
      <c r="B1591" s="3" t="str">
        <f t="shared" si="48"/>
        <v>5</v>
      </c>
      <c r="C1591" s="4" t="str">
        <f>Test_Length_Start[[#This Row],[Column1]]</f>
        <v>5-Ground_Truth</v>
      </c>
      <c r="D1591" s="3">
        <f t="shared" si="49"/>
        <v>-2</v>
      </c>
      <c r="E1591" s="4">
        <f>_xlfn.NUMBERVALUE(Test_Length_Start[[#This Row],[Column2]])</f>
        <v>80.221223460724701</v>
      </c>
      <c r="F1591" s="4">
        <f>_xlfn.NUMBERVALUE(Test_Length_Start[[#This Row],[Column3]])</f>
        <v>4.1845584055296703</v>
      </c>
      <c r="G1591" s="4">
        <f>_xlfn.NUMBERVALUE(Test_Length_Start[[#This Row],[Column4]])</f>
        <v>4.28365470418395E-2</v>
      </c>
      <c r="H1591" s="4">
        <f>_xlfn.NUMBERVALUE(Test_Length_Start[[#This Row],[Column5]])</f>
        <v>0.14448556293450199</v>
      </c>
      <c r="I1591" s="4">
        <f>_xlfn.NUMBERVALUE(Test_Length_Start[[#This Row],[Column6]])</f>
        <v>1.48441544441865E-2</v>
      </c>
      <c r="J1591" s="4">
        <f>_xlfn.NUMBERVALUE(Test_Length_Start[[#This Row],[Column7]])</f>
        <v>9.2473321547628898E-2</v>
      </c>
      <c r="K1591" s="4">
        <f>_xlfn.NUMBERVALUE(Test_Length_Start[[#This Row],[Column12]])</f>
        <v>2.4142165289958899</v>
      </c>
      <c r="L1591" s="8">
        <f>_xlfn.NUMBERVALUE(Test_Length_Start[[#This Row],[Column10]])</f>
        <v>0.36870432903906403</v>
      </c>
      <c r="M1591" s="4">
        <f>_xlfn.NUMBERVALUE(Test_Length_Start[[#This Row],[Column11]])</f>
        <v>0.59057432265297305</v>
      </c>
      <c r="N1591" s="8">
        <f>Tableau2[[#This Row],[Longueur manquante]]-(6-Tableau2[[#This Row],[longueur]])</f>
        <v>-1.2248672718173568</v>
      </c>
    </row>
    <row r="1592" spans="2:14" x14ac:dyDescent="0.25">
      <c r="B1592" s="3" t="str">
        <f t="shared" si="48"/>
        <v>5</v>
      </c>
      <c r="C1592" s="4" t="str">
        <f>Test_Length_Start[[#This Row],[Column1]]</f>
        <v>5-Ground_Truth</v>
      </c>
      <c r="D1592" s="3">
        <f t="shared" si="49"/>
        <v>-2</v>
      </c>
      <c r="E1592" s="4">
        <f>_xlfn.NUMBERVALUE(Test_Length_Start[[#This Row],[Column2]])</f>
        <v>61.072621009365101</v>
      </c>
      <c r="F1592" s="4">
        <f>_xlfn.NUMBERVALUE(Test_Length_Start[[#This Row],[Column3]])</f>
        <v>3.8546272753817998</v>
      </c>
      <c r="G1592" s="4">
        <f>_xlfn.NUMBERVALUE(Test_Length_Start[[#This Row],[Column4]])</f>
        <v>2.05984820545498E-2</v>
      </c>
      <c r="H1592" s="4">
        <f>_xlfn.NUMBERVALUE(Test_Length_Start[[#This Row],[Column5]])</f>
        <v>0.12827440275087401</v>
      </c>
      <c r="I1592" s="4">
        <f>_xlfn.NUMBERVALUE(Test_Length_Start[[#This Row],[Column6]])</f>
        <v>1.5522573193676699E-2</v>
      </c>
      <c r="J1592" s="4">
        <f>_xlfn.NUMBERVALUE(Test_Length_Start[[#This Row],[Column7]])</f>
        <v>8.8645480838585103E-2</v>
      </c>
      <c r="K1592" s="4">
        <f>_xlfn.NUMBERVALUE(Test_Length_Start[[#This Row],[Column12]])</f>
        <v>3.1491465469589399</v>
      </c>
      <c r="L1592" s="8">
        <f>_xlfn.NUMBERVALUE(Test_Length_Start[[#This Row],[Column10]])</f>
        <v>7.9486725382226897E-2</v>
      </c>
      <c r="M1592" s="4">
        <f>_xlfn.NUMBERVALUE(Test_Length_Start[[#This Row],[Column11]])</f>
        <v>0.54531131615339401</v>
      </c>
      <c r="N1592" s="8">
        <f>Tableau2[[#This Row],[Longueur manquante]]-(6-Tableau2[[#This Row],[longueur]])</f>
        <v>-1.6000614084648062</v>
      </c>
    </row>
    <row r="1593" spans="2:14" x14ac:dyDescent="0.25">
      <c r="B1593" s="3" t="str">
        <f t="shared" si="48"/>
        <v>5</v>
      </c>
      <c r="C1593" s="4" t="str">
        <f>Test_Length_Start[[#This Row],[Column1]]</f>
        <v>5-Ground_Truth</v>
      </c>
      <c r="D1593" s="3">
        <f t="shared" si="49"/>
        <v>-2</v>
      </c>
      <c r="E1593" s="4">
        <f>_xlfn.NUMBERVALUE(Test_Length_Start[[#This Row],[Column2]])</f>
        <v>51.911851600024598</v>
      </c>
      <c r="F1593" s="4">
        <f>_xlfn.NUMBERVALUE(Test_Length_Start[[#This Row],[Column3]])</f>
        <v>3.69175633373623</v>
      </c>
      <c r="G1593" s="4">
        <f>_xlfn.NUMBERVALUE(Test_Length_Start[[#This Row],[Column4]])</f>
        <v>5.6951282616029601E-2</v>
      </c>
      <c r="H1593" s="4">
        <f>_xlfn.NUMBERVALUE(Test_Length_Start[[#This Row],[Column5]])</f>
        <v>0.14113785754744201</v>
      </c>
      <c r="I1593" s="4">
        <f>_xlfn.NUMBERVALUE(Test_Length_Start[[#This Row],[Column6]])</f>
        <v>3.4865618836618498E-2</v>
      </c>
      <c r="J1593" s="4">
        <f>_xlfn.NUMBERVALUE(Test_Length_Start[[#This Row],[Column7]])</f>
        <v>0.123495280488724</v>
      </c>
      <c r="K1593" s="4">
        <f>_xlfn.NUMBERVALUE(Test_Length_Start[[#This Row],[Column12]])</f>
        <v>2.6280448179459199</v>
      </c>
      <c r="L1593" s="8">
        <f>_xlfn.NUMBERVALUE(Test_Length_Start[[#This Row],[Column10]])</f>
        <v>0.207889742608658</v>
      </c>
      <c r="M1593" s="4">
        <f>_xlfn.NUMBERVALUE(Test_Length_Start[[#This Row],[Column11]])</f>
        <v>0.51740645057520496</v>
      </c>
      <c r="N1593" s="8">
        <f>Tableau2[[#This Row],[Longueur manquante]]-(6-Tableau2[[#This Row],[longueur]])</f>
        <v>-1.790837215688565</v>
      </c>
    </row>
    <row r="1594" spans="2:14" x14ac:dyDescent="0.25">
      <c r="B1594" s="3" t="str">
        <f t="shared" si="48"/>
        <v>5</v>
      </c>
      <c r="C1594" s="4" t="str">
        <f>Test_Length_Start[[#This Row],[Column1]]</f>
        <v>5-Ground_Truth</v>
      </c>
      <c r="D1594" s="3">
        <f t="shared" si="49"/>
        <v>-2</v>
      </c>
      <c r="E1594" s="4">
        <f>_xlfn.NUMBERVALUE(Test_Length_Start[[#This Row],[Column2]])</f>
        <v>54.554175468677897</v>
      </c>
      <c r="F1594" s="4">
        <f>_xlfn.NUMBERVALUE(Test_Length_Start[[#This Row],[Column3]])</f>
        <v>3.6999037759963702</v>
      </c>
      <c r="G1594" s="4">
        <f>_xlfn.NUMBERVALUE(Test_Length_Start[[#This Row],[Column4]])</f>
        <v>4.06036061339516E-2</v>
      </c>
      <c r="H1594" s="4">
        <f>_xlfn.NUMBERVALUE(Test_Length_Start[[#This Row],[Column5]])</f>
        <v>0.131407495071105</v>
      </c>
      <c r="I1594" s="4">
        <f>_xlfn.NUMBERVALUE(Test_Length_Start[[#This Row],[Column6]])</f>
        <v>2.1383754585170299E-2</v>
      </c>
      <c r="J1594" s="4">
        <f>_xlfn.NUMBERVALUE(Test_Length_Start[[#This Row],[Column7]])</f>
        <v>0.108292011000528</v>
      </c>
      <c r="K1594" s="4">
        <f>_xlfn.NUMBERVALUE(Test_Length_Start[[#This Row],[Column12]])</f>
        <v>2.31587950699031</v>
      </c>
      <c r="L1594" s="8">
        <f>_xlfn.NUMBERVALUE(Test_Length_Start[[#This Row],[Column10]])</f>
        <v>0.151490919547419</v>
      </c>
      <c r="M1594" s="4">
        <f>_xlfn.NUMBERVALUE(Test_Length_Start[[#This Row],[Column11]])</f>
        <v>0.519589847098886</v>
      </c>
      <c r="N1594" s="8">
        <f>Tableau2[[#This Row],[Longueur manquante]]-(6-Tableau2[[#This Row],[longueur]])</f>
        <v>-1.7805063769047438</v>
      </c>
    </row>
    <row r="1595" spans="2:14" x14ac:dyDescent="0.25">
      <c r="B1595" s="3" t="str">
        <f t="shared" si="48"/>
        <v>5</v>
      </c>
      <c r="C1595" s="4" t="str">
        <f>Test_Length_Start[[#This Row],[Column1]]</f>
        <v>5-Ground_Truth</v>
      </c>
      <c r="D1595" s="3">
        <f t="shared" si="49"/>
        <v>-2</v>
      </c>
      <c r="E1595" s="4">
        <f>_xlfn.NUMBERVALUE(Test_Length_Start[[#This Row],[Column2]])</f>
        <v>70.727494046073105</v>
      </c>
      <c r="F1595" s="4">
        <f>_xlfn.NUMBERVALUE(Test_Length_Start[[#This Row],[Column3]])</f>
        <v>3.81989711959416</v>
      </c>
      <c r="G1595" s="4">
        <f>_xlfn.NUMBERVALUE(Test_Length_Start[[#This Row],[Column4]])</f>
        <v>2.77272802174186E-2</v>
      </c>
      <c r="H1595" s="4">
        <f>_xlfn.NUMBERVALUE(Test_Length_Start[[#This Row],[Column5]])</f>
        <v>0.12958271835912</v>
      </c>
      <c r="I1595" s="4">
        <f>_xlfn.NUMBERVALUE(Test_Length_Start[[#This Row],[Column6]])</f>
        <v>2.3070911806658601E-2</v>
      </c>
      <c r="J1595" s="4">
        <f>_xlfn.NUMBERVALUE(Test_Length_Start[[#This Row],[Column7]])</f>
        <v>9.1455911561338796E-2</v>
      </c>
      <c r="K1595" s="4">
        <f>_xlfn.NUMBERVALUE(Test_Length_Start[[#This Row],[Column12]])</f>
        <v>2.3067734049400301</v>
      </c>
      <c r="L1595" s="8">
        <f>_xlfn.NUMBERVALUE(Test_Length_Start[[#This Row],[Column10]])</f>
        <v>9.6842523037250605E-2</v>
      </c>
      <c r="M1595" s="4">
        <f>_xlfn.NUMBERVALUE(Test_Length_Start[[#This Row],[Column11]])</f>
        <v>0.53158341116107799</v>
      </c>
      <c r="N1595" s="8">
        <f>Tableau2[[#This Row],[Longueur manquante]]-(6-Tableau2[[#This Row],[longueur]])</f>
        <v>-1.648519469244762</v>
      </c>
    </row>
    <row r="1596" spans="2:14" x14ac:dyDescent="0.25">
      <c r="B1596" s="3" t="str">
        <f t="shared" si="48"/>
        <v>5</v>
      </c>
      <c r="C1596" s="4" t="str">
        <f>Test_Length_Start[[#This Row],[Column1]]</f>
        <v>5-Ground_Truth</v>
      </c>
      <c r="D1596" s="3">
        <f t="shared" si="49"/>
        <v>-2</v>
      </c>
      <c r="E1596" s="4">
        <f>_xlfn.NUMBERVALUE(Test_Length_Start[[#This Row],[Column2]])</f>
        <v>53.906450960362903</v>
      </c>
      <c r="F1596" s="4">
        <f>_xlfn.NUMBERVALUE(Test_Length_Start[[#This Row],[Column3]])</f>
        <v>3.7145888477689599</v>
      </c>
      <c r="G1596" s="4">
        <f>_xlfn.NUMBERVALUE(Test_Length_Start[[#This Row],[Column4]])</f>
        <v>3.6356098027087599E-2</v>
      </c>
      <c r="H1596" s="4">
        <f>_xlfn.NUMBERVALUE(Test_Length_Start[[#This Row],[Column5]])</f>
        <v>0.12860235400381001</v>
      </c>
      <c r="I1596" s="4">
        <f>_xlfn.NUMBERVALUE(Test_Length_Start[[#This Row],[Column6]])</f>
        <v>2.1365343302068199E-2</v>
      </c>
      <c r="J1596" s="4">
        <f>_xlfn.NUMBERVALUE(Test_Length_Start[[#This Row],[Column7]])</f>
        <v>0.10084314078956901</v>
      </c>
      <c r="K1596" s="4">
        <f>_xlfn.NUMBERVALUE(Test_Length_Start[[#This Row],[Column12]])</f>
        <v>2.3470384820830001</v>
      </c>
      <c r="L1596" s="8">
        <f>_xlfn.NUMBERVALUE(Test_Length_Start[[#This Row],[Column10]])</f>
        <v>0.12643523122015601</v>
      </c>
      <c r="M1596" s="4">
        <f>_xlfn.NUMBERVALUE(Test_Length_Start[[#This Row],[Column11]])</f>
        <v>0.51956458532189598</v>
      </c>
      <c r="N1596" s="8">
        <f>Tableau2[[#This Row],[Longueur manquante]]-(6-Tableau2[[#This Row],[longueur]])</f>
        <v>-1.7658465669091441</v>
      </c>
    </row>
    <row r="1597" spans="2:14" x14ac:dyDescent="0.25">
      <c r="B1597" s="3" t="str">
        <f t="shared" si="48"/>
        <v>5</v>
      </c>
      <c r="C1597" s="4" t="str">
        <f>Test_Length_Start[[#This Row],[Column1]]</f>
        <v>5-Ground_Truth</v>
      </c>
      <c r="D1597" s="3">
        <f t="shared" si="49"/>
        <v>-2</v>
      </c>
      <c r="E1597" s="4">
        <f>_xlfn.NUMBERVALUE(Test_Length_Start[[#This Row],[Column2]])</f>
        <v>78.341109088978897</v>
      </c>
      <c r="F1597" s="4">
        <f>_xlfn.NUMBERVALUE(Test_Length_Start[[#This Row],[Column3]])</f>
        <v>3.7543115133364502</v>
      </c>
      <c r="G1597" s="4">
        <f>_xlfn.NUMBERVALUE(Test_Length_Start[[#This Row],[Column4]])</f>
        <v>7.50863798322704E-2</v>
      </c>
      <c r="H1597" s="4">
        <f>_xlfn.NUMBERVALUE(Test_Length_Start[[#This Row],[Column5]])</f>
        <v>0.15393656158423</v>
      </c>
      <c r="I1597" s="4">
        <f>_xlfn.NUMBERVALUE(Test_Length_Start[[#This Row],[Column6]])</f>
        <v>3.4508617229808601E-2</v>
      </c>
      <c r="J1597" s="4">
        <f>_xlfn.NUMBERVALUE(Test_Length_Start[[#This Row],[Column7]])</f>
        <v>0.122488528575556</v>
      </c>
      <c r="K1597" s="4">
        <f>_xlfn.NUMBERVALUE(Test_Length_Start[[#This Row],[Column12]])</f>
        <v>2.4805702610174101</v>
      </c>
      <c r="L1597" s="8">
        <f>_xlfn.NUMBERVALUE(Test_Length_Start[[#This Row],[Column10]])</f>
        <v>0.33059770363471702</v>
      </c>
      <c r="M1597" s="4">
        <f>_xlfn.NUMBERVALUE(Test_Length_Start[[#This Row],[Column11]])</f>
        <v>0.53048367452807499</v>
      </c>
      <c r="N1597" s="8">
        <f>Tableau2[[#This Row],[Longueur manquante]]-(6-Tableau2[[#This Row],[longueur]])</f>
        <v>-1.7152048121354748</v>
      </c>
    </row>
    <row r="1598" spans="2:14" x14ac:dyDescent="0.25">
      <c r="B1598" s="3" t="str">
        <f t="shared" si="48"/>
        <v>5</v>
      </c>
      <c r="C1598" s="4" t="str">
        <f>Test_Length_Start[[#This Row],[Column1]]</f>
        <v>5-Ground_Truth</v>
      </c>
      <c r="D1598" s="3">
        <f t="shared" si="49"/>
        <v>-2</v>
      </c>
      <c r="E1598" s="4">
        <f>_xlfn.NUMBERVALUE(Test_Length_Start[[#This Row],[Column2]])</f>
        <v>65.260150537883902</v>
      </c>
      <c r="F1598" s="4">
        <f>_xlfn.NUMBERVALUE(Test_Length_Start[[#This Row],[Column3]])</f>
        <v>3.6709422856497902</v>
      </c>
      <c r="G1598" s="4">
        <f>_xlfn.NUMBERVALUE(Test_Length_Start[[#This Row],[Column4]])</f>
        <v>1.97695843905632E-2</v>
      </c>
      <c r="H1598" s="4">
        <f>_xlfn.NUMBERVALUE(Test_Length_Start[[#This Row],[Column5]])</f>
        <v>0.132247501097944</v>
      </c>
      <c r="I1598" s="4">
        <f>_xlfn.NUMBERVALUE(Test_Length_Start[[#This Row],[Column6]])</f>
        <v>9.9163678060500398E-3</v>
      </c>
      <c r="J1598" s="4">
        <f>_xlfn.NUMBERVALUE(Test_Length_Start[[#This Row],[Column7]])</f>
        <v>9.2605420482948994E-2</v>
      </c>
      <c r="K1598" s="4">
        <f>_xlfn.NUMBERVALUE(Test_Length_Start[[#This Row],[Column12]])</f>
        <v>3.0771659080637601</v>
      </c>
      <c r="L1598" s="8">
        <f>_xlfn.NUMBERVALUE(Test_Length_Start[[#This Row],[Column10]])</f>
        <v>9.4999771020613494E-2</v>
      </c>
      <c r="M1598" s="4">
        <f>_xlfn.NUMBERVALUE(Test_Length_Start[[#This Row],[Column11]])</f>
        <v>0.53166599149421301</v>
      </c>
      <c r="N1598" s="8">
        <f>Tableau2[[#This Row],[Longueur manquante]]-(6-Tableau2[[#This Row],[longueur]])</f>
        <v>-1.7973917228559968</v>
      </c>
    </row>
    <row r="1599" spans="2:14" x14ac:dyDescent="0.25">
      <c r="B1599" s="3" t="str">
        <f t="shared" si="48"/>
        <v>5</v>
      </c>
      <c r="C1599" s="4" t="str">
        <f>Test_Length_Start[[#This Row],[Column1]]</f>
        <v>5-Ground_Truth</v>
      </c>
      <c r="D1599" s="3">
        <f t="shared" si="49"/>
        <v>-2</v>
      </c>
      <c r="E1599" s="4">
        <f>_xlfn.NUMBERVALUE(Test_Length_Start[[#This Row],[Column2]])</f>
        <v>51.854168397154801</v>
      </c>
      <c r="F1599" s="4">
        <f>_xlfn.NUMBERVALUE(Test_Length_Start[[#This Row],[Column3]])</f>
        <v>3.7774264501527801</v>
      </c>
      <c r="G1599" s="4">
        <f>_xlfn.NUMBERVALUE(Test_Length_Start[[#This Row],[Column4]])</f>
        <v>4.2099973778794597E-2</v>
      </c>
      <c r="H1599" s="4">
        <f>_xlfn.NUMBERVALUE(Test_Length_Start[[#This Row],[Column5]])</f>
        <v>0.13139210119064501</v>
      </c>
      <c r="I1599" s="4">
        <f>_xlfn.NUMBERVALUE(Test_Length_Start[[#This Row],[Column6]])</f>
        <v>2.2038808808938E-2</v>
      </c>
      <c r="J1599" s="4">
        <f>_xlfn.NUMBERVALUE(Test_Length_Start[[#This Row],[Column7]])</f>
        <v>0.107314788584953</v>
      </c>
      <c r="K1599" s="4">
        <f>_xlfn.NUMBERVALUE(Test_Length_Start[[#This Row],[Column12]])</f>
        <v>2.3183615059824598</v>
      </c>
      <c r="L1599" s="8">
        <f>_xlfn.NUMBERVALUE(Test_Length_Start[[#This Row],[Column10]])</f>
        <v>0.14894744551599601</v>
      </c>
      <c r="M1599" s="4">
        <f>_xlfn.NUMBERVALUE(Test_Length_Start[[#This Row],[Column11]])</f>
        <v>0.52486038515386302</v>
      </c>
      <c r="N1599" s="8">
        <f>Tableau2[[#This Row],[Longueur manquante]]-(6-Tableau2[[#This Row],[longueur]])</f>
        <v>-1.697713164693357</v>
      </c>
    </row>
    <row r="1600" spans="2:14" x14ac:dyDescent="0.25">
      <c r="B1600" s="3" t="str">
        <f t="shared" si="48"/>
        <v>5</v>
      </c>
      <c r="C1600" s="4" t="str">
        <f>Test_Length_Start[[#This Row],[Column1]]</f>
        <v>5-Ground_Truth</v>
      </c>
      <c r="D1600" s="3">
        <f t="shared" si="49"/>
        <v>-2</v>
      </c>
      <c r="E1600" s="4">
        <f>_xlfn.NUMBERVALUE(Test_Length_Start[[#This Row],[Column2]])</f>
        <v>65.277857886016406</v>
      </c>
      <c r="F1600" s="4">
        <f>_xlfn.NUMBERVALUE(Test_Length_Start[[#This Row],[Column3]])</f>
        <v>3.8081790364980201</v>
      </c>
      <c r="G1600" s="4">
        <f>_xlfn.NUMBERVALUE(Test_Length_Start[[#This Row],[Column4]])</f>
        <v>2.9426066972741301E-2</v>
      </c>
      <c r="H1600" s="4">
        <f>_xlfn.NUMBERVALUE(Test_Length_Start[[#This Row],[Column5]])</f>
        <v>0.130115641749805</v>
      </c>
      <c r="I1600" s="4">
        <f>_xlfn.NUMBERVALUE(Test_Length_Start[[#This Row],[Column6]])</f>
        <v>2.02163072563455E-2</v>
      </c>
      <c r="J1600" s="4">
        <f>_xlfn.NUMBERVALUE(Test_Length_Start[[#This Row],[Column7]])</f>
        <v>9.38592630799647E-2</v>
      </c>
      <c r="K1600" s="4">
        <f>_xlfn.NUMBERVALUE(Test_Length_Start[[#This Row],[Column12]])</f>
        <v>2.8766791479429199</v>
      </c>
      <c r="L1600" s="8">
        <f>_xlfn.NUMBERVALUE(Test_Length_Start[[#This Row],[Column10]])</f>
        <v>0.104608679737571</v>
      </c>
      <c r="M1600" s="4">
        <f>_xlfn.NUMBERVALUE(Test_Length_Start[[#This Row],[Column11]])</f>
        <v>0.52484290811134904</v>
      </c>
      <c r="N1600" s="8">
        <f>Tableau2[[#This Row],[Longueur manquante]]-(6-Tableau2[[#This Row],[longueur]])</f>
        <v>-1.6669780553906308</v>
      </c>
    </row>
    <row r="1601" spans="2:14" x14ac:dyDescent="0.25">
      <c r="B1601" s="3" t="str">
        <f t="shared" si="48"/>
        <v>5</v>
      </c>
      <c r="C1601" s="4" t="str">
        <f>Test_Length_Start[[#This Row],[Column1]]</f>
        <v>5-Ground_Truth</v>
      </c>
      <c r="D1601" s="3">
        <f t="shared" si="49"/>
        <v>-2</v>
      </c>
      <c r="E1601" s="4">
        <f>_xlfn.NUMBERVALUE(Test_Length_Start[[#This Row],[Column2]])</f>
        <v>52.516528368990798</v>
      </c>
      <c r="F1601" s="4">
        <f>_xlfn.NUMBERVALUE(Test_Length_Start[[#This Row],[Column3]])</f>
        <v>3.7723657664919501</v>
      </c>
      <c r="G1601" s="4">
        <f>_xlfn.NUMBERVALUE(Test_Length_Start[[#This Row],[Column4]])</f>
        <v>1.0368698011940699E-2</v>
      </c>
      <c r="H1601" s="4">
        <f>_xlfn.NUMBERVALUE(Test_Length_Start[[#This Row],[Column5]])</f>
        <v>0.122307785235101</v>
      </c>
      <c r="I1601" s="4">
        <f>_xlfn.NUMBERVALUE(Test_Length_Start[[#This Row],[Column6]])</f>
        <v>9.0855197996278503E-3</v>
      </c>
      <c r="J1601" s="4">
        <f>_xlfn.NUMBERVALUE(Test_Length_Start[[#This Row],[Column7]])</f>
        <v>8.4664641728795398E-2</v>
      </c>
      <c r="K1601" s="4">
        <f>_xlfn.NUMBERVALUE(Test_Length_Start[[#This Row],[Column12]])</f>
        <v>2.4593246479053001</v>
      </c>
      <c r="L1601" s="8">
        <f>_xlfn.NUMBERVALUE(Test_Length_Start[[#This Row],[Column10]])</f>
        <v>2.9065421383141801E-2</v>
      </c>
      <c r="M1601" s="4">
        <f>_xlfn.NUMBERVALUE(Test_Length_Start[[#This Row],[Column11]])</f>
        <v>0.53838883381028502</v>
      </c>
      <c r="N1601" s="8">
        <f>Tableau2[[#This Row],[Longueur manquante]]-(6-Tableau2[[#This Row],[longueur]])</f>
        <v>-1.6892453996977648</v>
      </c>
    </row>
    <row r="1602" spans="2:14" x14ac:dyDescent="0.25">
      <c r="B1602" s="3" t="str">
        <f t="shared" ref="B1602:B1665" si="50">SUBSTITUTE(LEFT(C1602,2),"-","")</f>
        <v>6</v>
      </c>
      <c r="C1602" s="4" t="str">
        <f>Test_Length_Start[[#This Row],[Column1]]</f>
        <v>6-Camera-0,0</v>
      </c>
      <c r="D1602" s="3">
        <f t="shared" ref="D1602:D1665" si="51">_xlfn.NUMBERVALUE(IFERROR(RIGHT(C1602,LEN(C1602)-SEARCH("-",C1602,5)),-0.2))*10</f>
        <v>0</v>
      </c>
      <c r="E1602" s="4">
        <f>_xlfn.NUMBERVALUE(Test_Length_Start[[#This Row],[Column2]])</f>
        <v>85.135456849484896</v>
      </c>
      <c r="F1602" s="4">
        <f>_xlfn.NUMBERVALUE(Test_Length_Start[[#This Row],[Column3]])</f>
        <v>3.73842612304002</v>
      </c>
      <c r="G1602" s="4">
        <f>_xlfn.NUMBERVALUE(Test_Length_Start[[#This Row],[Column4]])</f>
        <v>1.58555751726688E-2</v>
      </c>
      <c r="H1602" s="4">
        <f>_xlfn.NUMBERVALUE(Test_Length_Start[[#This Row],[Column5]])</f>
        <v>0.114545924707337</v>
      </c>
      <c r="I1602" s="4">
        <f>_xlfn.NUMBERVALUE(Test_Length_Start[[#This Row],[Column6]])</f>
        <v>1.1020744719612501E-2</v>
      </c>
      <c r="J1602" s="4">
        <f>_xlfn.NUMBERVALUE(Test_Length_Start[[#This Row],[Column7]])</f>
        <v>7.7461848944443398E-2</v>
      </c>
      <c r="K1602" s="4">
        <f>_xlfn.NUMBERVALUE(Test_Length_Start[[#This Row],[Column12]])</f>
        <v>1.4565519810421299</v>
      </c>
      <c r="L1602" s="8">
        <f>_xlfn.NUMBERVALUE(Test_Length_Start[[#This Row],[Column10]])</f>
        <v>4.6161759887396701E-2</v>
      </c>
      <c r="M1602" s="4">
        <f>_xlfn.NUMBERVALUE(Test_Length_Start[[#This Row],[Column11]])</f>
        <v>0.51425059822140795</v>
      </c>
      <c r="N1602" s="8">
        <f>Tableau2[[#This Row],[Longueur manquante]]-(6-Tableau2[[#This Row],[longueur]])</f>
        <v>-1.747323278738572</v>
      </c>
    </row>
    <row r="1603" spans="2:14" x14ac:dyDescent="0.25">
      <c r="B1603" s="3" t="str">
        <f t="shared" si="50"/>
        <v>6</v>
      </c>
      <c r="C1603" s="4" t="str">
        <f>Test_Length_Start[[#This Row],[Column1]]</f>
        <v>6-Camera-0,0</v>
      </c>
      <c r="D1603" s="3">
        <f t="shared" si="51"/>
        <v>0</v>
      </c>
      <c r="E1603" s="4">
        <f>_xlfn.NUMBERVALUE(Test_Length_Start[[#This Row],[Column2]])</f>
        <v>65.918937840174095</v>
      </c>
      <c r="F1603" s="4">
        <f>_xlfn.NUMBERVALUE(Test_Length_Start[[#This Row],[Column3]])</f>
        <v>3.7871235935030998</v>
      </c>
      <c r="G1603" s="4">
        <f>_xlfn.NUMBERVALUE(Test_Length_Start[[#This Row],[Column4]])</f>
        <v>2.19164478439055E-2</v>
      </c>
      <c r="H1603" s="4">
        <f>_xlfn.NUMBERVALUE(Test_Length_Start[[#This Row],[Column5]])</f>
        <v>0.120298751133095</v>
      </c>
      <c r="I1603" s="4">
        <f>_xlfn.NUMBERVALUE(Test_Length_Start[[#This Row],[Column6]])</f>
        <v>1.30281228681218E-2</v>
      </c>
      <c r="J1603" s="4">
        <f>_xlfn.NUMBERVALUE(Test_Length_Start[[#This Row],[Column7]])</f>
        <v>8.7892203529330901E-2</v>
      </c>
      <c r="K1603" s="4">
        <f>_xlfn.NUMBERVALUE(Test_Length_Start[[#This Row],[Column12]])</f>
        <v>1.3622665459988601</v>
      </c>
      <c r="L1603" s="8">
        <f>_xlfn.NUMBERVALUE(Test_Length_Start[[#This Row],[Column10]])</f>
        <v>0.133886391301967</v>
      </c>
      <c r="M1603" s="4">
        <f>_xlfn.NUMBERVALUE(Test_Length_Start[[#This Row],[Column11]])</f>
        <v>0.54324056705391499</v>
      </c>
      <c r="N1603" s="8">
        <f>Tableau2[[#This Row],[Longueur manquante]]-(6-Tableau2[[#This Row],[longueur]])</f>
        <v>-1.6696358394429853</v>
      </c>
    </row>
    <row r="1604" spans="2:14" x14ac:dyDescent="0.25">
      <c r="B1604" s="3" t="str">
        <f t="shared" si="50"/>
        <v>6</v>
      </c>
      <c r="C1604" s="4" t="str">
        <f>Test_Length_Start[[#This Row],[Column1]]</f>
        <v>6-Camera-0,0</v>
      </c>
      <c r="D1604" s="3">
        <f t="shared" si="51"/>
        <v>0</v>
      </c>
      <c r="E1604" s="4">
        <f>_xlfn.NUMBERVALUE(Test_Length_Start[[#This Row],[Column2]])</f>
        <v>75.902908726725897</v>
      </c>
      <c r="F1604" s="4">
        <f>_xlfn.NUMBERVALUE(Test_Length_Start[[#This Row],[Column3]])</f>
        <v>3.79125244148721</v>
      </c>
      <c r="G1604" s="4">
        <f>_xlfn.NUMBERVALUE(Test_Length_Start[[#This Row],[Column4]])</f>
        <v>2.57947049590081E-2</v>
      </c>
      <c r="H1604" s="4">
        <f>_xlfn.NUMBERVALUE(Test_Length_Start[[#This Row],[Column5]])</f>
        <v>0.118988950886348</v>
      </c>
      <c r="I1604" s="4">
        <f>_xlfn.NUMBERVALUE(Test_Length_Start[[#This Row],[Column6]])</f>
        <v>1.6612062688185301E-2</v>
      </c>
      <c r="J1604" s="4">
        <f>_xlfn.NUMBERVALUE(Test_Length_Start[[#This Row],[Column7]])</f>
        <v>8.5603286382399502E-2</v>
      </c>
      <c r="K1604" s="4">
        <f>_xlfn.NUMBERVALUE(Test_Length_Start[[#This Row],[Column12]])</f>
        <v>1.3358460190938699</v>
      </c>
      <c r="L1604" s="8">
        <f>_xlfn.NUMBERVALUE(Test_Length_Start[[#This Row],[Column10]])</f>
        <v>8.8817598949818305E-2</v>
      </c>
      <c r="M1604" s="4">
        <f>_xlfn.NUMBERVALUE(Test_Length_Start[[#This Row],[Column11]])</f>
        <v>0.53302178105165998</v>
      </c>
      <c r="N1604" s="8">
        <f>Tableau2[[#This Row],[Longueur manquante]]-(6-Tableau2[[#This Row],[longueur]])</f>
        <v>-1.6757257774611301</v>
      </c>
    </row>
    <row r="1605" spans="2:14" x14ac:dyDescent="0.25">
      <c r="B1605" s="3" t="str">
        <f t="shared" si="50"/>
        <v>6</v>
      </c>
      <c r="C1605" s="4" t="str">
        <f>Test_Length_Start[[#This Row],[Column1]]</f>
        <v>6-Camera-0,0</v>
      </c>
      <c r="D1605" s="3">
        <f t="shared" si="51"/>
        <v>0</v>
      </c>
      <c r="E1605" s="4">
        <f>_xlfn.NUMBERVALUE(Test_Length_Start[[#This Row],[Column2]])</f>
        <v>74.830930251986999</v>
      </c>
      <c r="F1605" s="4">
        <f>_xlfn.NUMBERVALUE(Test_Length_Start[[#This Row],[Column3]])</f>
        <v>3.6022654032141599</v>
      </c>
      <c r="G1605" s="4">
        <f>_xlfn.NUMBERVALUE(Test_Length_Start[[#This Row],[Column4]])</f>
        <v>1.01742001369007E-2</v>
      </c>
      <c r="H1605" s="4">
        <f>_xlfn.NUMBERVALUE(Test_Length_Start[[#This Row],[Column5]])</f>
        <v>0.12863973619267099</v>
      </c>
      <c r="I1605" s="4">
        <f>_xlfn.NUMBERVALUE(Test_Length_Start[[#This Row],[Column6]])</f>
        <v>7.9367079311659598E-3</v>
      </c>
      <c r="J1605" s="4">
        <f>_xlfn.NUMBERVALUE(Test_Length_Start[[#This Row],[Column7]])</f>
        <v>8.4341018523694897E-2</v>
      </c>
      <c r="K1605" s="4">
        <f>_xlfn.NUMBERVALUE(Test_Length_Start[[#This Row],[Column12]])</f>
        <v>1.4695274030091201</v>
      </c>
      <c r="L1605" s="8">
        <f>_xlfn.NUMBERVALUE(Test_Length_Start[[#This Row],[Column10]])</f>
        <v>3.5512097790803498E-2</v>
      </c>
      <c r="M1605" s="4">
        <f>_xlfn.NUMBERVALUE(Test_Length_Start[[#This Row],[Column11]])</f>
        <v>0.52302795472513497</v>
      </c>
      <c r="N1605" s="8">
        <f>Tableau2[[#This Row],[Longueur manquante]]-(6-Tableau2[[#This Row],[longueur]])</f>
        <v>-1.8747066420607053</v>
      </c>
    </row>
    <row r="1606" spans="2:14" x14ac:dyDescent="0.25">
      <c r="B1606" s="3" t="str">
        <f t="shared" si="50"/>
        <v>6</v>
      </c>
      <c r="C1606" s="4" t="str">
        <f>Test_Length_Start[[#This Row],[Column1]]</f>
        <v>6-Camera-0,0</v>
      </c>
      <c r="D1606" s="3">
        <f t="shared" si="51"/>
        <v>0</v>
      </c>
      <c r="E1606" s="4">
        <f>_xlfn.NUMBERVALUE(Test_Length_Start[[#This Row],[Column2]])</f>
        <v>42.641861824859198</v>
      </c>
      <c r="F1606" s="4">
        <f>_xlfn.NUMBERVALUE(Test_Length_Start[[#This Row],[Column3]])</f>
        <v>4.3256744117877997</v>
      </c>
      <c r="G1606" s="4">
        <f>_xlfn.NUMBERVALUE(Test_Length_Start[[#This Row],[Column4]])</f>
        <v>3.6297287749918902E-2</v>
      </c>
      <c r="H1606" s="4">
        <f>_xlfn.NUMBERVALUE(Test_Length_Start[[#This Row],[Column5]])</f>
        <v>0.14183605202980901</v>
      </c>
      <c r="I1606" s="4">
        <f>_xlfn.NUMBERVALUE(Test_Length_Start[[#This Row],[Column6]])</f>
        <v>1.8442828937007699E-2</v>
      </c>
      <c r="J1606" s="4">
        <f>_xlfn.NUMBERVALUE(Test_Length_Start[[#This Row],[Column7]])</f>
        <v>9.3601041568409996E-2</v>
      </c>
      <c r="K1606" s="4">
        <f>_xlfn.NUMBERVALUE(Test_Length_Start[[#This Row],[Column12]])</f>
        <v>1.44973477290477</v>
      </c>
      <c r="L1606" s="8">
        <f>_xlfn.NUMBERVALUE(Test_Length_Start[[#This Row],[Column10]])</f>
        <v>0.31468683793491897</v>
      </c>
      <c r="M1606" s="4">
        <f>_xlfn.NUMBERVALUE(Test_Length_Start[[#This Row],[Column11]])</f>
        <v>0.61537694732330905</v>
      </c>
      <c r="N1606" s="8">
        <f>Tableau2[[#This Row],[Longueur manquante]]-(6-Tableau2[[#This Row],[longueur]])</f>
        <v>-1.0589486408888913</v>
      </c>
    </row>
    <row r="1607" spans="2:14" x14ac:dyDescent="0.25">
      <c r="B1607" s="3" t="str">
        <f t="shared" si="50"/>
        <v>6</v>
      </c>
      <c r="C1607" s="4" t="str">
        <f>Test_Length_Start[[#This Row],[Column1]]</f>
        <v>6-Camera-0,0</v>
      </c>
      <c r="D1607" s="3">
        <f t="shared" si="51"/>
        <v>0</v>
      </c>
      <c r="E1607" s="4">
        <f>_xlfn.NUMBERVALUE(Test_Length_Start[[#This Row],[Column2]])</f>
        <v>88.096393553754496</v>
      </c>
      <c r="F1607" s="4">
        <f>_xlfn.NUMBERVALUE(Test_Length_Start[[#This Row],[Column3]])</f>
        <v>3.84147205723069</v>
      </c>
      <c r="G1607" s="4">
        <f>_xlfn.NUMBERVALUE(Test_Length_Start[[#This Row],[Column4]])</f>
        <v>1.9397921977089401E-2</v>
      </c>
      <c r="H1607" s="4">
        <f>_xlfn.NUMBERVALUE(Test_Length_Start[[#This Row],[Column5]])</f>
        <v>0.115752603610771</v>
      </c>
      <c r="I1607" s="4">
        <f>_xlfn.NUMBERVALUE(Test_Length_Start[[#This Row],[Column6]])</f>
        <v>1.43837218751682E-2</v>
      </c>
      <c r="J1607" s="4">
        <f>_xlfn.NUMBERVALUE(Test_Length_Start[[#This Row],[Column7]])</f>
        <v>8.27905534261206E-2</v>
      </c>
      <c r="K1607" s="4">
        <f>_xlfn.NUMBERVALUE(Test_Length_Start[[#This Row],[Column12]])</f>
        <v>1.3758460169192399</v>
      </c>
      <c r="L1607" s="8">
        <f>_xlfn.NUMBERVALUE(Test_Length_Start[[#This Row],[Column10]])</f>
        <v>0.126065402241758</v>
      </c>
      <c r="M1607" s="4">
        <f>_xlfn.NUMBERVALUE(Test_Length_Start[[#This Row],[Column11]])</f>
        <v>0.52548247502957302</v>
      </c>
      <c r="N1607" s="8">
        <f>Tableau2[[#This Row],[Longueur manquante]]-(6-Tableau2[[#This Row],[longueur]])</f>
        <v>-1.633045467739737</v>
      </c>
    </row>
    <row r="1608" spans="2:14" x14ac:dyDescent="0.25">
      <c r="B1608" s="3" t="str">
        <f t="shared" si="50"/>
        <v>6</v>
      </c>
      <c r="C1608" s="4" t="str">
        <f>Test_Length_Start[[#This Row],[Column1]]</f>
        <v>6-Camera-0,0</v>
      </c>
      <c r="D1608" s="3">
        <f t="shared" si="51"/>
        <v>0</v>
      </c>
      <c r="E1608" s="4">
        <f>_xlfn.NUMBERVALUE(Test_Length_Start[[#This Row],[Column2]])</f>
        <v>69.555629845993494</v>
      </c>
      <c r="F1608" s="4">
        <f>_xlfn.NUMBERVALUE(Test_Length_Start[[#This Row],[Column3]])</f>
        <v>3.8197921192467601</v>
      </c>
      <c r="G1608" s="4">
        <f>_xlfn.NUMBERVALUE(Test_Length_Start[[#This Row],[Column4]])</f>
        <v>2.0783885134118201E-2</v>
      </c>
      <c r="H1608" s="4">
        <f>_xlfn.NUMBERVALUE(Test_Length_Start[[#This Row],[Column5]])</f>
        <v>0.124923725454523</v>
      </c>
      <c r="I1608" s="4">
        <f>_xlfn.NUMBERVALUE(Test_Length_Start[[#This Row],[Column6]])</f>
        <v>1.8210763710773799E-2</v>
      </c>
      <c r="J1608" s="4">
        <f>_xlfn.NUMBERVALUE(Test_Length_Start[[#This Row],[Column7]])</f>
        <v>8.3714825617060507E-2</v>
      </c>
      <c r="K1608" s="4">
        <f>_xlfn.NUMBERVALUE(Test_Length_Start[[#This Row],[Column12]])</f>
        <v>1.3523497779387901</v>
      </c>
      <c r="L1608" s="8">
        <f>_xlfn.NUMBERVALUE(Test_Length_Start[[#This Row],[Column10]])</f>
        <v>5.8588315282526997E-2</v>
      </c>
      <c r="M1608" s="4">
        <f>_xlfn.NUMBERVALUE(Test_Length_Start[[#This Row],[Column11]])</f>
        <v>0.55430151093642199</v>
      </c>
      <c r="N1608" s="8">
        <f>Tableau2[[#This Row],[Longueur manquante]]-(6-Tableau2[[#This Row],[longueur]])</f>
        <v>-1.6259063698168179</v>
      </c>
    </row>
    <row r="1609" spans="2:14" x14ac:dyDescent="0.25">
      <c r="B1609" s="3" t="str">
        <f t="shared" si="50"/>
        <v>6</v>
      </c>
      <c r="C1609" s="4" t="str">
        <f>Test_Length_Start[[#This Row],[Column1]]</f>
        <v>6-Camera-0,0</v>
      </c>
      <c r="D1609" s="3">
        <f t="shared" si="51"/>
        <v>0</v>
      </c>
      <c r="E1609" s="4">
        <f>_xlfn.NUMBERVALUE(Test_Length_Start[[#This Row],[Column2]])</f>
        <v>58.312801193201999</v>
      </c>
      <c r="F1609" s="4">
        <f>_xlfn.NUMBERVALUE(Test_Length_Start[[#This Row],[Column3]])</f>
        <v>3.6683534083547702</v>
      </c>
      <c r="G1609" s="4">
        <f>_xlfn.NUMBERVALUE(Test_Length_Start[[#This Row],[Column4]])</f>
        <v>2.96253451554013E-2</v>
      </c>
      <c r="H1609" s="4">
        <f>_xlfn.NUMBERVALUE(Test_Length_Start[[#This Row],[Column5]])</f>
        <v>0.13779299165460401</v>
      </c>
      <c r="I1609" s="4">
        <f>_xlfn.NUMBERVALUE(Test_Length_Start[[#This Row],[Column6]])</f>
        <v>1.21229053177054E-2</v>
      </c>
      <c r="J1609" s="4">
        <f>_xlfn.NUMBERVALUE(Test_Length_Start[[#This Row],[Column7]])</f>
        <v>9.8824387938189803E-2</v>
      </c>
      <c r="K1609" s="4">
        <f>_xlfn.NUMBERVALUE(Test_Length_Start[[#This Row],[Column12]])</f>
        <v>1.46796421008184</v>
      </c>
      <c r="L1609" s="8">
        <f>_xlfn.NUMBERVALUE(Test_Length_Start[[#This Row],[Column10]])</f>
        <v>0.113895170190809</v>
      </c>
      <c r="M1609" s="4">
        <f>_xlfn.NUMBERVALUE(Test_Length_Start[[#This Row],[Column11]])</f>
        <v>0.54954092228902096</v>
      </c>
      <c r="N1609" s="8">
        <f>Tableau2[[#This Row],[Longueur manquante]]-(6-Tableau2[[#This Row],[longueur]])</f>
        <v>-1.7821056693562087</v>
      </c>
    </row>
    <row r="1610" spans="2:14" x14ac:dyDescent="0.25">
      <c r="B1610" s="3" t="str">
        <f t="shared" si="50"/>
        <v>6</v>
      </c>
      <c r="C1610" s="4" t="str">
        <f>Test_Length_Start[[#This Row],[Column1]]</f>
        <v>6-Camera-0,0</v>
      </c>
      <c r="D1610" s="3">
        <f t="shared" si="51"/>
        <v>0</v>
      </c>
      <c r="E1610" s="4">
        <f>_xlfn.NUMBERVALUE(Test_Length_Start[[#This Row],[Column2]])</f>
        <v>45.749553603203303</v>
      </c>
      <c r="F1610" s="4">
        <f>_xlfn.NUMBERVALUE(Test_Length_Start[[#This Row],[Column3]])</f>
        <v>3.81981022405337</v>
      </c>
      <c r="G1610" s="4">
        <f>_xlfn.NUMBERVALUE(Test_Length_Start[[#This Row],[Column4]])</f>
        <v>3.6903996741849403E-2</v>
      </c>
      <c r="H1610" s="4">
        <f>_xlfn.NUMBERVALUE(Test_Length_Start[[#This Row],[Column5]])</f>
        <v>0.130664603598866</v>
      </c>
      <c r="I1610" s="4">
        <f>_xlfn.NUMBERVALUE(Test_Length_Start[[#This Row],[Column6]])</f>
        <v>2.2666016693926799E-2</v>
      </c>
      <c r="J1610" s="4">
        <f>_xlfn.NUMBERVALUE(Test_Length_Start[[#This Row],[Column7]])</f>
        <v>9.9239040663938002E-2</v>
      </c>
      <c r="K1610" s="4">
        <f>_xlfn.NUMBERVALUE(Test_Length_Start[[#This Row],[Column12]])</f>
        <v>1.4113979620160499</v>
      </c>
      <c r="L1610" s="8">
        <f>_xlfn.NUMBERVALUE(Test_Length_Start[[#This Row],[Column10]])</f>
        <v>0.137256415256578</v>
      </c>
      <c r="M1610" s="4">
        <f>_xlfn.NUMBERVALUE(Test_Length_Start[[#This Row],[Column11]])</f>
        <v>0.5540534403856</v>
      </c>
      <c r="N1610" s="8">
        <f>Tableau2[[#This Row],[Longueur manquante]]-(6-Tableau2[[#This Row],[longueur]])</f>
        <v>-1.6261363355610299</v>
      </c>
    </row>
    <row r="1611" spans="2:14" x14ac:dyDescent="0.25">
      <c r="B1611" s="3" t="str">
        <f t="shared" si="50"/>
        <v>6</v>
      </c>
      <c r="C1611" s="4" t="str">
        <f>Test_Length_Start[[#This Row],[Column1]]</f>
        <v>6-Camera-0,0</v>
      </c>
      <c r="D1611" s="3">
        <f t="shared" si="51"/>
        <v>0</v>
      </c>
      <c r="E1611" s="4">
        <f>_xlfn.NUMBERVALUE(Test_Length_Start[[#This Row],[Column2]])</f>
        <v>70.900745855678494</v>
      </c>
      <c r="F1611" s="4">
        <f>_xlfn.NUMBERVALUE(Test_Length_Start[[#This Row],[Column3]])</f>
        <v>3.8508986021046301</v>
      </c>
      <c r="G1611" s="4">
        <f>_xlfn.NUMBERVALUE(Test_Length_Start[[#This Row],[Column4]])</f>
        <v>1.23683918295218E-2</v>
      </c>
      <c r="H1611" s="4">
        <f>_xlfn.NUMBERVALUE(Test_Length_Start[[#This Row],[Column5]])</f>
        <v>0.116581727353536</v>
      </c>
      <c r="I1611" s="4">
        <f>_xlfn.NUMBERVALUE(Test_Length_Start[[#This Row],[Column6]])</f>
        <v>1.08476729383219E-2</v>
      </c>
      <c r="J1611" s="4">
        <f>_xlfn.NUMBERVALUE(Test_Length_Start[[#This Row],[Column7]])</f>
        <v>7.8737913740011906E-2</v>
      </c>
      <c r="K1611" s="4">
        <f>_xlfn.NUMBERVALUE(Test_Length_Start[[#This Row],[Column12]])</f>
        <v>1.63920652796514</v>
      </c>
      <c r="L1611" s="8">
        <f>_xlfn.NUMBERVALUE(Test_Length_Start[[#This Row],[Column10]])</f>
        <v>3.7085089744315798E-2</v>
      </c>
      <c r="M1611" s="4">
        <f>_xlfn.NUMBERVALUE(Test_Length_Start[[#This Row],[Column11]])</f>
        <v>0.55231658129959105</v>
      </c>
      <c r="N1611" s="8">
        <f>Tableau2[[#This Row],[Longueur manquante]]-(6-Tableau2[[#This Row],[longueur]])</f>
        <v>-1.596784816595779</v>
      </c>
    </row>
    <row r="1612" spans="2:14" x14ac:dyDescent="0.25">
      <c r="B1612" s="3" t="str">
        <f t="shared" si="50"/>
        <v>6</v>
      </c>
      <c r="C1612" s="4" t="str">
        <f>Test_Length_Start[[#This Row],[Column1]]</f>
        <v>6-Camera-0,0</v>
      </c>
      <c r="D1612" s="3">
        <f t="shared" si="51"/>
        <v>0</v>
      </c>
      <c r="E1612" s="4">
        <f>_xlfn.NUMBERVALUE(Test_Length_Start[[#This Row],[Column2]])</f>
        <v>59.766957771768901</v>
      </c>
      <c r="F1612" s="4">
        <f>_xlfn.NUMBERVALUE(Test_Length_Start[[#This Row],[Column3]])</f>
        <v>3.9295222907516698</v>
      </c>
      <c r="G1612" s="4">
        <f>_xlfn.NUMBERVALUE(Test_Length_Start[[#This Row],[Column4]])</f>
        <v>4.4429987841203597E-2</v>
      </c>
      <c r="H1612" s="4">
        <f>_xlfn.NUMBERVALUE(Test_Length_Start[[#This Row],[Column5]])</f>
        <v>0.14179874300576301</v>
      </c>
      <c r="I1612" s="4">
        <f>_xlfn.NUMBERVALUE(Test_Length_Start[[#This Row],[Column6]])</f>
        <v>2.04580575733351E-2</v>
      </c>
      <c r="J1612" s="4">
        <f>_xlfn.NUMBERVALUE(Test_Length_Start[[#This Row],[Column7]])</f>
        <v>0.10577744995932099</v>
      </c>
      <c r="K1612" s="4">
        <f>_xlfn.NUMBERVALUE(Test_Length_Start[[#This Row],[Column12]])</f>
        <v>1.97326736198738</v>
      </c>
      <c r="L1612" s="8">
        <f>_xlfn.NUMBERVALUE(Test_Length_Start[[#This Row],[Column10]])</f>
        <v>0.17129693758515399</v>
      </c>
      <c r="M1612" s="4">
        <f>_xlfn.NUMBERVALUE(Test_Length_Start[[#This Row],[Column11]])</f>
        <v>0.64687170733930299</v>
      </c>
      <c r="N1612" s="8">
        <f>Tableau2[[#This Row],[Longueur manquante]]-(6-Tableau2[[#This Row],[longueur]])</f>
        <v>-1.4236060019090271</v>
      </c>
    </row>
    <row r="1613" spans="2:14" x14ac:dyDescent="0.25">
      <c r="B1613" s="3" t="str">
        <f t="shared" si="50"/>
        <v>6</v>
      </c>
      <c r="C1613" s="4" t="str">
        <f>Test_Length_Start[[#This Row],[Column1]]</f>
        <v>6-Camera-0,0</v>
      </c>
      <c r="D1613" s="3">
        <f t="shared" si="51"/>
        <v>0</v>
      </c>
      <c r="E1613" s="4">
        <f>_xlfn.NUMBERVALUE(Test_Length_Start[[#This Row],[Column2]])</f>
        <v>67.914068939329397</v>
      </c>
      <c r="F1613" s="4">
        <f>_xlfn.NUMBERVALUE(Test_Length_Start[[#This Row],[Column3]])</f>
        <v>3.6225433147274702</v>
      </c>
      <c r="G1613" s="4">
        <f>_xlfn.NUMBERVALUE(Test_Length_Start[[#This Row],[Column4]])</f>
        <v>2.07603325222111E-2</v>
      </c>
      <c r="H1613" s="4">
        <f>_xlfn.NUMBERVALUE(Test_Length_Start[[#This Row],[Column5]])</f>
        <v>0.13552025910350701</v>
      </c>
      <c r="I1613" s="4">
        <f>_xlfn.NUMBERVALUE(Test_Length_Start[[#This Row],[Column6]])</f>
        <v>1.48975321036014E-2</v>
      </c>
      <c r="J1613" s="4">
        <f>_xlfn.NUMBERVALUE(Test_Length_Start[[#This Row],[Column7]])</f>
        <v>9.1297990549865995E-2</v>
      </c>
      <c r="K1613" s="4">
        <f>_xlfn.NUMBERVALUE(Test_Length_Start[[#This Row],[Column12]])</f>
        <v>1.3640287930611501</v>
      </c>
      <c r="L1613" s="8">
        <f>_xlfn.NUMBERVALUE(Test_Length_Start[[#This Row],[Column10]])</f>
        <v>6.3784151841867198E-2</v>
      </c>
      <c r="M1613" s="4">
        <f>_xlfn.NUMBERVALUE(Test_Length_Start[[#This Row],[Column11]])</f>
        <v>0.53551064952935001</v>
      </c>
      <c r="N1613" s="8">
        <f>Tableau2[[#This Row],[Longueur manquante]]-(6-Tableau2[[#This Row],[longueur]])</f>
        <v>-1.8419460357431798</v>
      </c>
    </row>
    <row r="1614" spans="2:14" x14ac:dyDescent="0.25">
      <c r="B1614" s="3" t="str">
        <f t="shared" si="50"/>
        <v>6</v>
      </c>
      <c r="C1614" s="4" t="str">
        <f>Test_Length_Start[[#This Row],[Column1]]</f>
        <v>6-Camera-0,0</v>
      </c>
      <c r="D1614" s="3">
        <f t="shared" si="51"/>
        <v>0</v>
      </c>
      <c r="E1614" s="4">
        <f>_xlfn.NUMBERVALUE(Test_Length_Start[[#This Row],[Column2]])</f>
        <v>52.697667646422502</v>
      </c>
      <c r="F1614" s="4">
        <f>_xlfn.NUMBERVALUE(Test_Length_Start[[#This Row],[Column3]])</f>
        <v>3.8335204155217899</v>
      </c>
      <c r="G1614" s="4">
        <f>_xlfn.NUMBERVALUE(Test_Length_Start[[#This Row],[Column4]])</f>
        <v>2.5341127935358601E-2</v>
      </c>
      <c r="H1614" s="4">
        <f>_xlfn.NUMBERVALUE(Test_Length_Start[[#This Row],[Column5]])</f>
        <v>0.127820896357319</v>
      </c>
      <c r="I1614" s="4">
        <f>_xlfn.NUMBERVALUE(Test_Length_Start[[#This Row],[Column6]])</f>
        <v>1.8047573462090901E-2</v>
      </c>
      <c r="J1614" s="4">
        <f>_xlfn.NUMBERVALUE(Test_Length_Start[[#This Row],[Column7]])</f>
        <v>9.3444773478248006E-2</v>
      </c>
      <c r="K1614" s="4">
        <f>_xlfn.NUMBERVALUE(Test_Length_Start[[#This Row],[Column12]])</f>
        <v>1.3597547720419201</v>
      </c>
      <c r="L1614" s="8">
        <f>_xlfn.NUMBERVALUE(Test_Length_Start[[#This Row],[Column10]])</f>
        <v>0.1216593587054</v>
      </c>
      <c r="M1614" s="4">
        <f>_xlfn.NUMBERVALUE(Test_Length_Start[[#This Row],[Column11]])</f>
        <v>0.54929663507238102</v>
      </c>
      <c r="N1614" s="8">
        <f>Tableau2[[#This Row],[Longueur manquante]]-(6-Tableau2[[#This Row],[longueur]])</f>
        <v>-1.6171829494058292</v>
      </c>
    </row>
    <row r="1615" spans="2:14" x14ac:dyDescent="0.25">
      <c r="B1615" s="3" t="str">
        <f t="shared" si="50"/>
        <v>6</v>
      </c>
      <c r="C1615" s="4" t="str">
        <f>Test_Length_Start[[#This Row],[Column1]]</f>
        <v>6-Camera-0,0</v>
      </c>
      <c r="D1615" s="3">
        <f t="shared" si="51"/>
        <v>0</v>
      </c>
      <c r="E1615" s="4">
        <f>_xlfn.NUMBERVALUE(Test_Length_Start[[#This Row],[Column2]])</f>
        <v>69.224120509741894</v>
      </c>
      <c r="F1615" s="4">
        <f>_xlfn.NUMBERVALUE(Test_Length_Start[[#This Row],[Column3]])</f>
        <v>3.8767714990548798</v>
      </c>
      <c r="G1615" s="4">
        <f>_xlfn.NUMBERVALUE(Test_Length_Start[[#This Row],[Column4]])</f>
        <v>9.0735264153835593E-3</v>
      </c>
      <c r="H1615" s="4">
        <f>_xlfn.NUMBERVALUE(Test_Length_Start[[#This Row],[Column5]])</f>
        <v>0.116472229557463</v>
      </c>
      <c r="I1615" s="4">
        <f>_xlfn.NUMBERVALUE(Test_Length_Start[[#This Row],[Column6]])</f>
        <v>6.6671617835843801E-3</v>
      </c>
      <c r="J1615" s="4">
        <f>_xlfn.NUMBERVALUE(Test_Length_Start[[#This Row],[Column7]])</f>
        <v>7.8364836724453601E-2</v>
      </c>
      <c r="K1615" s="4">
        <f>_xlfn.NUMBERVALUE(Test_Length_Start[[#This Row],[Column12]])</f>
        <v>1.38257164193782</v>
      </c>
      <c r="L1615" s="8">
        <f>_xlfn.NUMBERVALUE(Test_Length_Start[[#This Row],[Column10]])</f>
        <v>3.11284764190124E-2</v>
      </c>
      <c r="M1615" s="4">
        <f>_xlfn.NUMBERVALUE(Test_Length_Start[[#This Row],[Column11]])</f>
        <v>0.55410060878302503</v>
      </c>
      <c r="N1615" s="8">
        <f>Tableau2[[#This Row],[Longueur manquante]]-(6-Tableau2[[#This Row],[longueur]])</f>
        <v>-1.5691278921620953</v>
      </c>
    </row>
    <row r="1616" spans="2:14" x14ac:dyDescent="0.25">
      <c r="B1616" s="3" t="str">
        <f t="shared" si="50"/>
        <v>6</v>
      </c>
      <c r="C1616" s="4" t="str">
        <f>Test_Length_Start[[#This Row],[Column1]]</f>
        <v>6-Camera-0,0</v>
      </c>
      <c r="D1616" s="3">
        <f t="shared" si="51"/>
        <v>0</v>
      </c>
      <c r="E1616" s="4">
        <f>_xlfn.NUMBERVALUE(Test_Length_Start[[#This Row],[Column2]])</f>
        <v>64.631379857803495</v>
      </c>
      <c r="F1616" s="4">
        <f>_xlfn.NUMBERVALUE(Test_Length_Start[[#This Row],[Column3]])</f>
        <v>3.7779146850841201</v>
      </c>
      <c r="G1616" s="4">
        <f>_xlfn.NUMBERVALUE(Test_Length_Start[[#This Row],[Column4]])</f>
        <v>2.3095604891957298E-2</v>
      </c>
      <c r="H1616" s="4">
        <f>_xlfn.NUMBERVALUE(Test_Length_Start[[#This Row],[Column5]])</f>
        <v>0.121168123037979</v>
      </c>
      <c r="I1616" s="4">
        <f>_xlfn.NUMBERVALUE(Test_Length_Start[[#This Row],[Column6]])</f>
        <v>1.6405525766139298E-2</v>
      </c>
      <c r="J1616" s="4">
        <f>_xlfn.NUMBERVALUE(Test_Length_Start[[#This Row],[Column7]])</f>
        <v>8.8827491196570504E-2</v>
      </c>
      <c r="K1616" s="4">
        <f>_xlfn.NUMBERVALUE(Test_Length_Start[[#This Row],[Column12]])</f>
        <v>1.43254956498276</v>
      </c>
      <c r="L1616" s="8">
        <f>_xlfn.NUMBERVALUE(Test_Length_Start[[#This Row],[Column10]])</f>
        <v>0.15586863680449001</v>
      </c>
      <c r="M1616" s="4">
        <f>_xlfn.NUMBERVALUE(Test_Length_Start[[#This Row],[Column11]])</f>
        <v>0.55076862649052105</v>
      </c>
      <c r="N1616" s="8">
        <f>Tableau2[[#This Row],[Longueur manquante]]-(6-Tableau2[[#This Row],[longueur]])</f>
        <v>-1.671316688425359</v>
      </c>
    </row>
    <row r="1617" spans="2:14" x14ac:dyDescent="0.25">
      <c r="B1617" s="3" t="str">
        <f t="shared" si="50"/>
        <v>6</v>
      </c>
      <c r="C1617" s="4" t="str">
        <f>Test_Length_Start[[#This Row],[Column1]]</f>
        <v>6-Camera-0,0</v>
      </c>
      <c r="D1617" s="3">
        <f t="shared" si="51"/>
        <v>0</v>
      </c>
      <c r="E1617" s="4">
        <f>_xlfn.NUMBERVALUE(Test_Length_Start[[#This Row],[Column2]])</f>
        <v>82.690095384073402</v>
      </c>
      <c r="F1617" s="4">
        <f>_xlfn.NUMBERVALUE(Test_Length_Start[[#This Row],[Column3]])</f>
        <v>3.7471934790786001</v>
      </c>
      <c r="G1617" s="4">
        <f>_xlfn.NUMBERVALUE(Test_Length_Start[[#This Row],[Column4]])</f>
        <v>1.24482863408217E-2</v>
      </c>
      <c r="H1617" s="4">
        <f>_xlfn.NUMBERVALUE(Test_Length_Start[[#This Row],[Column5]])</f>
        <v>0.11348187043537999</v>
      </c>
      <c r="I1617" s="4">
        <f>_xlfn.NUMBERVALUE(Test_Length_Start[[#This Row],[Column6]])</f>
        <v>9.1131855644542101E-3</v>
      </c>
      <c r="J1617" s="4">
        <f>_xlfn.NUMBERVALUE(Test_Length_Start[[#This Row],[Column7]])</f>
        <v>7.7247472774513604E-2</v>
      </c>
      <c r="K1617" s="4">
        <f>_xlfn.NUMBERVALUE(Test_Length_Start[[#This Row],[Column12]])</f>
        <v>1.2869553460041001</v>
      </c>
      <c r="L1617" s="8">
        <f>_xlfn.NUMBERVALUE(Test_Length_Start[[#This Row],[Column10]])</f>
        <v>4.2587990235793897E-2</v>
      </c>
      <c r="M1617" s="4">
        <f>_xlfn.NUMBERVALUE(Test_Length_Start[[#This Row],[Column11]])</f>
        <v>0.52080580229552298</v>
      </c>
      <c r="N1617" s="8">
        <f>Tableau2[[#This Row],[Longueur manquante]]-(6-Tableau2[[#This Row],[longueur]])</f>
        <v>-1.7320007186258768</v>
      </c>
    </row>
    <row r="1618" spans="2:14" x14ac:dyDescent="0.25">
      <c r="B1618" s="3" t="str">
        <f t="shared" si="50"/>
        <v>6</v>
      </c>
      <c r="C1618" s="4" t="str">
        <f>Test_Length_Start[[#This Row],[Column1]]</f>
        <v>6-Camera-0,0</v>
      </c>
      <c r="D1618" s="3">
        <f t="shared" si="51"/>
        <v>0</v>
      </c>
      <c r="E1618" s="4">
        <f>_xlfn.NUMBERVALUE(Test_Length_Start[[#This Row],[Column2]])</f>
        <v>61.436445683225799</v>
      </c>
      <c r="F1618" s="4">
        <f>_xlfn.NUMBERVALUE(Test_Length_Start[[#This Row],[Column3]])</f>
        <v>3.6164904242609999</v>
      </c>
      <c r="G1618" s="4">
        <f>_xlfn.NUMBERVALUE(Test_Length_Start[[#This Row],[Column4]])</f>
        <v>2.69615379361588E-2</v>
      </c>
      <c r="H1618" s="4">
        <f>_xlfn.NUMBERVALUE(Test_Length_Start[[#This Row],[Column5]])</f>
        <v>0.138141576951155</v>
      </c>
      <c r="I1618" s="4">
        <f>_xlfn.NUMBERVALUE(Test_Length_Start[[#This Row],[Column6]])</f>
        <v>1.5410377868937701E-2</v>
      </c>
      <c r="J1618" s="4">
        <f>_xlfn.NUMBERVALUE(Test_Length_Start[[#This Row],[Column7]])</f>
        <v>9.6770083108730198E-2</v>
      </c>
      <c r="K1618" s="4">
        <f>_xlfn.NUMBERVALUE(Test_Length_Start[[#This Row],[Column12]])</f>
        <v>1.3402676020050399</v>
      </c>
      <c r="L1618" s="8">
        <f>_xlfn.NUMBERVALUE(Test_Length_Start[[#This Row],[Column10]])</f>
        <v>0.101394141236156</v>
      </c>
      <c r="M1618" s="4">
        <f>_xlfn.NUMBERVALUE(Test_Length_Start[[#This Row],[Column11]])</f>
        <v>0.53732309100461395</v>
      </c>
      <c r="N1618" s="8">
        <f>Tableau2[[#This Row],[Longueur manquante]]-(6-Tableau2[[#This Row],[longueur]])</f>
        <v>-1.8461864847343863</v>
      </c>
    </row>
    <row r="1619" spans="2:14" x14ac:dyDescent="0.25">
      <c r="B1619" s="3" t="str">
        <f t="shared" si="50"/>
        <v>6</v>
      </c>
      <c r="C1619" s="4" t="str">
        <f>Test_Length_Start[[#This Row],[Column1]]</f>
        <v>6-Camera-0,0</v>
      </c>
      <c r="D1619" s="3">
        <f t="shared" si="51"/>
        <v>0</v>
      </c>
      <c r="E1619" s="4">
        <f>_xlfn.NUMBERVALUE(Test_Length_Start[[#This Row],[Column2]])</f>
        <v>60.048438558207103</v>
      </c>
      <c r="F1619" s="4">
        <f>_xlfn.NUMBERVALUE(Test_Length_Start[[#This Row],[Column3]])</f>
        <v>3.79495537006644</v>
      </c>
      <c r="G1619" s="4">
        <f>_xlfn.NUMBERVALUE(Test_Length_Start[[#This Row],[Column4]])</f>
        <v>2.4863561911525601E-2</v>
      </c>
      <c r="H1619" s="4">
        <f>_xlfn.NUMBERVALUE(Test_Length_Start[[#This Row],[Column5]])</f>
        <v>0.12615479785814401</v>
      </c>
      <c r="I1619" s="4">
        <f>_xlfn.NUMBERVALUE(Test_Length_Start[[#This Row],[Column6]])</f>
        <v>1.9152168801194601E-2</v>
      </c>
      <c r="J1619" s="4">
        <f>_xlfn.NUMBERVALUE(Test_Length_Start[[#This Row],[Column7]])</f>
        <v>8.9112808681378303E-2</v>
      </c>
      <c r="K1619" s="4">
        <f>_xlfn.NUMBERVALUE(Test_Length_Start[[#This Row],[Column12]])</f>
        <v>1.35114478506147</v>
      </c>
      <c r="L1619" s="8">
        <f>_xlfn.NUMBERVALUE(Test_Length_Start[[#This Row],[Column10]])</f>
        <v>8.0639421406409395E-2</v>
      </c>
      <c r="M1619" s="4">
        <f>_xlfn.NUMBERVALUE(Test_Length_Start[[#This Row],[Column11]])</f>
        <v>0.547205127498265</v>
      </c>
      <c r="N1619" s="8">
        <f>Tableau2[[#This Row],[Longueur manquante]]-(6-Tableau2[[#This Row],[longueur]])</f>
        <v>-1.657839502435295</v>
      </c>
    </row>
    <row r="1620" spans="2:14" x14ac:dyDescent="0.25">
      <c r="B1620" s="3" t="str">
        <f t="shared" si="50"/>
        <v>6</v>
      </c>
      <c r="C1620" s="4" t="str">
        <f>Test_Length_Start[[#This Row],[Column1]]</f>
        <v>6-Camera-0,0</v>
      </c>
      <c r="D1620" s="3">
        <f t="shared" si="51"/>
        <v>0</v>
      </c>
      <c r="E1620" s="4">
        <f>_xlfn.NUMBERVALUE(Test_Length_Start[[#This Row],[Column2]])</f>
        <v>72.583018005878998</v>
      </c>
      <c r="F1620" s="4">
        <f>_xlfn.NUMBERVALUE(Test_Length_Start[[#This Row],[Column3]])</f>
        <v>3.8138588751617499</v>
      </c>
      <c r="G1620" s="4">
        <f>_xlfn.NUMBERVALUE(Test_Length_Start[[#This Row],[Column4]])</f>
        <v>1.07147040250205E-2</v>
      </c>
      <c r="H1620" s="4">
        <f>_xlfn.NUMBERVALUE(Test_Length_Start[[#This Row],[Column5]])</f>
        <v>0.119440300925325</v>
      </c>
      <c r="I1620" s="4">
        <f>_xlfn.NUMBERVALUE(Test_Length_Start[[#This Row],[Column6]])</f>
        <v>6.7919851772647501E-3</v>
      </c>
      <c r="J1620" s="4">
        <f>_xlfn.NUMBERVALUE(Test_Length_Start[[#This Row],[Column7]])</f>
        <v>8.0150125430391295E-2</v>
      </c>
      <c r="K1620" s="4">
        <f>_xlfn.NUMBERVALUE(Test_Length_Start[[#This Row],[Column12]])</f>
        <v>1.3699569930322399</v>
      </c>
      <c r="L1620" s="8">
        <f>_xlfn.NUMBERVALUE(Test_Length_Start[[#This Row],[Column10]])</f>
        <v>4.22505034350198E-2</v>
      </c>
      <c r="M1620" s="4">
        <f>_xlfn.NUMBERVALUE(Test_Length_Start[[#This Row],[Column11]])</f>
        <v>0.54607226267509601</v>
      </c>
      <c r="N1620" s="8">
        <f>Tableau2[[#This Row],[Longueur manquante]]-(6-Tableau2[[#This Row],[longueur]])</f>
        <v>-1.6400688621631541</v>
      </c>
    </row>
    <row r="1621" spans="2:14" x14ac:dyDescent="0.25">
      <c r="B1621" s="3" t="str">
        <f t="shared" si="50"/>
        <v>6</v>
      </c>
      <c r="C1621" s="4" t="str">
        <f>Test_Length_Start[[#This Row],[Column1]]</f>
        <v>6-Camera-0,0</v>
      </c>
      <c r="D1621" s="3">
        <f t="shared" si="51"/>
        <v>0</v>
      </c>
      <c r="E1621" s="4">
        <f>_xlfn.NUMBERVALUE(Test_Length_Start[[#This Row],[Column2]])</f>
        <v>58.590067788109799</v>
      </c>
      <c r="F1621" s="4">
        <f>_xlfn.NUMBERVALUE(Test_Length_Start[[#This Row],[Column3]])</f>
        <v>3.7828748202366</v>
      </c>
      <c r="G1621" s="4">
        <f>_xlfn.NUMBERVALUE(Test_Length_Start[[#This Row],[Column4]])</f>
        <v>1.33860165447547E-2</v>
      </c>
      <c r="H1621" s="4">
        <f>_xlfn.NUMBERVALUE(Test_Length_Start[[#This Row],[Column5]])</f>
        <v>0.121032460784659</v>
      </c>
      <c r="I1621" s="4">
        <f>_xlfn.NUMBERVALUE(Test_Length_Start[[#This Row],[Column6]])</f>
        <v>8.7532836231807003E-3</v>
      </c>
      <c r="J1621" s="4">
        <f>_xlfn.NUMBERVALUE(Test_Length_Start[[#This Row],[Column7]])</f>
        <v>8.4671419417002999E-2</v>
      </c>
      <c r="K1621" s="4">
        <f>_xlfn.NUMBERVALUE(Test_Length_Start[[#This Row],[Column12]])</f>
        <v>1.2939726960612401</v>
      </c>
      <c r="L1621" s="8">
        <f>_xlfn.NUMBERVALUE(Test_Length_Start[[#This Row],[Column10]])</f>
        <v>0.105246602250471</v>
      </c>
      <c r="M1621" s="4">
        <f>_xlfn.NUMBERVALUE(Test_Length_Start[[#This Row],[Column11]])</f>
        <v>0.54955127754544097</v>
      </c>
      <c r="N1621" s="8">
        <f>Tableau2[[#This Row],[Longueur manquante]]-(6-Tableau2[[#This Row],[longueur]])</f>
        <v>-1.667573902217959</v>
      </c>
    </row>
    <row r="1622" spans="2:14" x14ac:dyDescent="0.25">
      <c r="B1622" s="3" t="str">
        <f t="shared" si="50"/>
        <v>6</v>
      </c>
      <c r="C1622" s="4" t="str">
        <f>Test_Length_Start[[#This Row],[Column1]]</f>
        <v>6-Camera-0,05</v>
      </c>
      <c r="D1622" s="3">
        <f t="shared" si="51"/>
        <v>0.5</v>
      </c>
      <c r="E1622" s="4">
        <f>_xlfn.NUMBERVALUE(Test_Length_Start[[#This Row],[Column2]])</f>
        <v>38.050966077506999</v>
      </c>
      <c r="F1622" s="4">
        <f>_xlfn.NUMBERVALUE(Test_Length_Start[[#This Row],[Column3]])</f>
        <v>3.9888876401986502</v>
      </c>
      <c r="G1622" s="4">
        <f>_xlfn.NUMBERVALUE(Test_Length_Start[[#This Row],[Column4]])</f>
        <v>4.3609209720297602E-2</v>
      </c>
      <c r="H1622" s="4">
        <f>_xlfn.NUMBERVALUE(Test_Length_Start[[#This Row],[Column5]])</f>
        <v>0.14447439646187299</v>
      </c>
      <c r="I1622" s="4">
        <f>_xlfn.NUMBERVALUE(Test_Length_Start[[#This Row],[Column6]])</f>
        <v>3.44022549041006E-2</v>
      </c>
      <c r="J1622" s="4">
        <f>_xlfn.NUMBERVALUE(Test_Length_Start[[#This Row],[Column7]])</f>
        <v>0.104069253219099</v>
      </c>
      <c r="K1622" s="4">
        <f>_xlfn.NUMBERVALUE(Test_Length_Start[[#This Row],[Column12]])</f>
        <v>4.1475592589704302</v>
      </c>
      <c r="L1622" s="8">
        <f>_xlfn.NUMBERVALUE(Test_Length_Start[[#This Row],[Column10]])</f>
        <v>0.122346255570309</v>
      </c>
      <c r="M1622" s="4">
        <f>_xlfn.NUMBERVALUE(Test_Length_Start[[#This Row],[Column11]])</f>
        <v>0.59982621251296198</v>
      </c>
      <c r="N1622" s="8">
        <f>Tableau2[[#This Row],[Longueur manquante]]-(6-Tableau2[[#This Row],[longueur]])</f>
        <v>-1.4112861472883877</v>
      </c>
    </row>
    <row r="1623" spans="2:14" x14ac:dyDescent="0.25">
      <c r="B1623" s="3" t="str">
        <f t="shared" si="50"/>
        <v>6</v>
      </c>
      <c r="C1623" s="4" t="str">
        <f>Test_Length_Start[[#This Row],[Column1]]</f>
        <v>6-Camera-0,05</v>
      </c>
      <c r="D1623" s="3">
        <f t="shared" si="51"/>
        <v>0.5</v>
      </c>
      <c r="E1623" s="4">
        <f>_xlfn.NUMBERVALUE(Test_Length_Start[[#This Row],[Column2]])</f>
        <v>67.242256524454504</v>
      </c>
      <c r="F1623" s="4">
        <f>_xlfn.NUMBERVALUE(Test_Length_Start[[#This Row],[Column3]])</f>
        <v>3.6173258538611699</v>
      </c>
      <c r="G1623" s="4">
        <f>_xlfn.NUMBERVALUE(Test_Length_Start[[#This Row],[Column4]])</f>
        <v>2.2187040204251302E-2</v>
      </c>
      <c r="H1623" s="4">
        <f>_xlfn.NUMBERVALUE(Test_Length_Start[[#This Row],[Column5]])</f>
        <v>0.131305003817375</v>
      </c>
      <c r="I1623" s="4">
        <f>_xlfn.NUMBERVALUE(Test_Length_Start[[#This Row],[Column6]])</f>
        <v>1.6925926829443501E-2</v>
      </c>
      <c r="J1623" s="4">
        <f>_xlfn.NUMBERVALUE(Test_Length_Start[[#This Row],[Column7]])</f>
        <v>8.9204320348742094E-2</v>
      </c>
      <c r="K1623" s="4">
        <f>_xlfn.NUMBERVALUE(Test_Length_Start[[#This Row],[Column12]])</f>
        <v>4.6481812159763596</v>
      </c>
      <c r="L1623" s="8">
        <f>_xlfn.NUMBERVALUE(Test_Length_Start[[#This Row],[Column10]])</f>
        <v>6.3929073949988799E-2</v>
      </c>
      <c r="M1623" s="4">
        <f>_xlfn.NUMBERVALUE(Test_Length_Start[[#This Row],[Column11]])</f>
        <v>0.54187718812798502</v>
      </c>
      <c r="N1623" s="8">
        <f>Tableau2[[#This Row],[Longueur manquante]]-(6-Tableau2[[#This Row],[longueur]])</f>
        <v>-1.840796958010845</v>
      </c>
    </row>
    <row r="1624" spans="2:14" x14ac:dyDescent="0.25">
      <c r="B1624" s="3" t="str">
        <f t="shared" si="50"/>
        <v>6</v>
      </c>
      <c r="C1624" s="4" t="str">
        <f>Test_Length_Start[[#This Row],[Column1]]</f>
        <v>6-Camera-0,05</v>
      </c>
      <c r="D1624" s="3">
        <f t="shared" si="51"/>
        <v>0.5</v>
      </c>
      <c r="E1624" s="4">
        <f>_xlfn.NUMBERVALUE(Test_Length_Start[[#This Row],[Column2]])</f>
        <v>65.417538585892203</v>
      </c>
      <c r="F1624" s="4">
        <f>_xlfn.NUMBERVALUE(Test_Length_Start[[#This Row],[Column3]])</f>
        <v>4.0263976633075202</v>
      </c>
      <c r="G1624" s="4">
        <f>_xlfn.NUMBERVALUE(Test_Length_Start[[#This Row],[Column4]])</f>
        <v>1.0866540607138099E-2</v>
      </c>
      <c r="H1624" s="4">
        <f>_xlfn.NUMBERVALUE(Test_Length_Start[[#This Row],[Column5]])</f>
        <v>0.12210701431846301</v>
      </c>
      <c r="I1624" s="4">
        <f>_xlfn.NUMBERVALUE(Test_Length_Start[[#This Row],[Column6]])</f>
        <v>9.7431910149262703E-3</v>
      </c>
      <c r="J1624" s="4">
        <f>_xlfn.NUMBERVALUE(Test_Length_Start[[#This Row],[Column7]])</f>
        <v>7.8866681406133093E-2</v>
      </c>
      <c r="K1624" s="4">
        <f>_xlfn.NUMBERVALUE(Test_Length_Start[[#This Row],[Column12]])</f>
        <v>4.1973600960336599</v>
      </c>
      <c r="L1624" s="8">
        <f>_xlfn.NUMBERVALUE(Test_Length_Start[[#This Row],[Column10]])</f>
        <v>3.7275173157471302E-2</v>
      </c>
      <c r="M1624" s="4">
        <f>_xlfn.NUMBERVALUE(Test_Length_Start[[#This Row],[Column11]])</f>
        <v>0.57033467297571805</v>
      </c>
      <c r="N1624" s="8">
        <f>Tableau2[[#This Row],[Longueur manquante]]-(6-Tableau2[[#This Row],[longueur]])</f>
        <v>-1.4032676637167616</v>
      </c>
    </row>
    <row r="1625" spans="2:14" x14ac:dyDescent="0.25">
      <c r="B1625" s="3" t="str">
        <f t="shared" si="50"/>
        <v>6</v>
      </c>
      <c r="C1625" s="4" t="str">
        <f>Test_Length_Start[[#This Row],[Column1]]</f>
        <v>6-Camera-0,05</v>
      </c>
      <c r="D1625" s="3">
        <f t="shared" si="51"/>
        <v>0.5</v>
      </c>
      <c r="E1625" s="4">
        <f>_xlfn.NUMBERVALUE(Test_Length_Start[[#This Row],[Column2]])</f>
        <v>71.829744982791397</v>
      </c>
      <c r="F1625" s="4">
        <f>_xlfn.NUMBERVALUE(Test_Length_Start[[#This Row],[Column3]])</f>
        <v>3.9831700681773001</v>
      </c>
      <c r="G1625" s="4">
        <f>_xlfn.NUMBERVALUE(Test_Length_Start[[#This Row],[Column4]])</f>
        <v>0.117308297395349</v>
      </c>
      <c r="H1625" s="4">
        <f>_xlfn.NUMBERVALUE(Test_Length_Start[[#This Row],[Column5]])</f>
        <v>0.17366159195997</v>
      </c>
      <c r="I1625" s="4">
        <f>_xlfn.NUMBERVALUE(Test_Length_Start[[#This Row],[Column6]])</f>
        <v>5.7013075079462003E-2</v>
      </c>
      <c r="J1625" s="4">
        <f>_xlfn.NUMBERVALUE(Test_Length_Start[[#This Row],[Column7]])</f>
        <v>0.132767289003801</v>
      </c>
      <c r="K1625" s="4">
        <f>_xlfn.NUMBERVALUE(Test_Length_Start[[#This Row],[Column12]])</f>
        <v>4.5641762750456101</v>
      </c>
      <c r="L1625" s="8">
        <f>_xlfn.NUMBERVALUE(Test_Length_Start[[#This Row],[Column10]])</f>
        <v>0.48990554597980901</v>
      </c>
      <c r="M1625" s="4">
        <f>_xlfn.NUMBERVALUE(Test_Length_Start[[#This Row],[Column11]])</f>
        <v>0.60912076134037996</v>
      </c>
      <c r="N1625" s="8">
        <f>Tableau2[[#This Row],[Longueur manquante]]-(6-Tableau2[[#This Row],[longueur]])</f>
        <v>-1.4077091704823199</v>
      </c>
    </row>
    <row r="1626" spans="2:14" x14ac:dyDescent="0.25">
      <c r="B1626" s="3" t="str">
        <f t="shared" si="50"/>
        <v>6</v>
      </c>
      <c r="C1626" s="4" t="str">
        <f>Test_Length_Start[[#This Row],[Column1]]</f>
        <v>6-Camera-0,05</v>
      </c>
      <c r="D1626" s="3">
        <f t="shared" si="51"/>
        <v>0.5</v>
      </c>
      <c r="E1626" s="4">
        <f>_xlfn.NUMBERVALUE(Test_Length_Start[[#This Row],[Column2]])</f>
        <v>78.5132994845425</v>
      </c>
      <c r="F1626" s="4">
        <f>_xlfn.NUMBERVALUE(Test_Length_Start[[#This Row],[Column3]])</f>
        <v>3.7083588778005501</v>
      </c>
      <c r="G1626" s="4">
        <f>_xlfn.NUMBERVALUE(Test_Length_Start[[#This Row],[Column4]])</f>
        <v>2.12848911702774E-2</v>
      </c>
      <c r="H1626" s="4">
        <f>_xlfn.NUMBERVALUE(Test_Length_Start[[#This Row],[Column5]])</f>
        <v>0.126915644154105</v>
      </c>
      <c r="I1626" s="4">
        <f>_xlfn.NUMBERVALUE(Test_Length_Start[[#This Row],[Column6]])</f>
        <v>1.97988399492121E-2</v>
      </c>
      <c r="J1626" s="4">
        <f>_xlfn.NUMBERVALUE(Test_Length_Start[[#This Row],[Column7]])</f>
        <v>8.3905245864662303E-2</v>
      </c>
      <c r="K1626" s="4">
        <f>_xlfn.NUMBERVALUE(Test_Length_Start[[#This Row],[Column12]])</f>
        <v>4.0027251819847098</v>
      </c>
      <c r="L1626" s="8">
        <f>_xlfn.NUMBERVALUE(Test_Length_Start[[#This Row],[Column10]])</f>
        <v>5.6033994705757102E-2</v>
      </c>
      <c r="M1626" s="4">
        <f>_xlfn.NUMBERVALUE(Test_Length_Start[[#This Row],[Column11]])</f>
        <v>0.53407733126066903</v>
      </c>
      <c r="N1626" s="8">
        <f>Tableau2[[#This Row],[Longueur manquante]]-(6-Tableau2[[#This Row],[longueur]])</f>
        <v>-1.7575637909387809</v>
      </c>
    </row>
    <row r="1627" spans="2:14" x14ac:dyDescent="0.25">
      <c r="B1627" s="3" t="str">
        <f t="shared" si="50"/>
        <v>6</v>
      </c>
      <c r="C1627" s="4" t="str">
        <f>Test_Length_Start[[#This Row],[Column1]]</f>
        <v>6-Camera-0,05</v>
      </c>
      <c r="D1627" s="3">
        <f t="shared" si="51"/>
        <v>0.5</v>
      </c>
      <c r="E1627" s="4">
        <f>_xlfn.NUMBERVALUE(Test_Length_Start[[#This Row],[Column2]])</f>
        <v>73.993080177222097</v>
      </c>
      <c r="F1627" s="4">
        <f>_xlfn.NUMBERVALUE(Test_Length_Start[[#This Row],[Column3]])</f>
        <v>4.1593707130949698</v>
      </c>
      <c r="G1627" s="4">
        <f>_xlfn.NUMBERVALUE(Test_Length_Start[[#This Row],[Column4]])</f>
        <v>6.1561120325604499E-2</v>
      </c>
      <c r="H1627" s="4">
        <f>_xlfn.NUMBERVALUE(Test_Length_Start[[#This Row],[Column5]])</f>
        <v>0.13819076640321001</v>
      </c>
      <c r="I1627" s="4">
        <f>_xlfn.NUMBERVALUE(Test_Length_Start[[#This Row],[Column6]])</f>
        <v>4.4339426221668199E-2</v>
      </c>
      <c r="J1627" s="4">
        <f>_xlfn.NUMBERVALUE(Test_Length_Start[[#This Row],[Column7]])</f>
        <v>9.5182303062975093E-2</v>
      </c>
      <c r="K1627" s="4">
        <f>_xlfn.NUMBERVALUE(Test_Length_Start[[#This Row],[Column12]])</f>
        <v>4.7528249189490399</v>
      </c>
      <c r="L1627" s="8">
        <f>_xlfn.NUMBERVALUE(Test_Length_Start[[#This Row],[Column10]])</f>
        <v>0.36779798666063201</v>
      </c>
      <c r="M1627" s="4">
        <f>_xlfn.NUMBERVALUE(Test_Length_Start[[#This Row],[Column11]])</f>
        <v>0.58481350242743002</v>
      </c>
      <c r="N1627" s="8">
        <f>Tableau2[[#This Row],[Longueur manquante]]-(6-Tableau2[[#This Row],[longueur]])</f>
        <v>-1.2558157844776003</v>
      </c>
    </row>
    <row r="1628" spans="2:14" x14ac:dyDescent="0.25">
      <c r="B1628" s="3" t="str">
        <f t="shared" si="50"/>
        <v>6</v>
      </c>
      <c r="C1628" s="4" t="str">
        <f>Test_Length_Start[[#This Row],[Column1]]</f>
        <v>6-Camera-0,05</v>
      </c>
      <c r="D1628" s="3">
        <f t="shared" si="51"/>
        <v>0.5</v>
      </c>
      <c r="E1628" s="4">
        <f>_xlfn.NUMBERVALUE(Test_Length_Start[[#This Row],[Column2]])</f>
        <v>85.765988837754307</v>
      </c>
      <c r="F1628" s="4">
        <f>_xlfn.NUMBERVALUE(Test_Length_Start[[#This Row],[Column3]])</f>
        <v>4.1265349538095597</v>
      </c>
      <c r="G1628" s="4">
        <f>_xlfn.NUMBERVALUE(Test_Length_Start[[#This Row],[Column4]])</f>
        <v>4.4949137879212397E-2</v>
      </c>
      <c r="H1628" s="4">
        <f>_xlfn.NUMBERVALUE(Test_Length_Start[[#This Row],[Column5]])</f>
        <v>0.13088594635376399</v>
      </c>
      <c r="I1628" s="4">
        <f>_xlfn.NUMBERVALUE(Test_Length_Start[[#This Row],[Column6]])</f>
        <v>2.6899100808188001E-2</v>
      </c>
      <c r="J1628" s="4">
        <f>_xlfn.NUMBERVALUE(Test_Length_Start[[#This Row],[Column7]])</f>
        <v>8.5918480070362194E-2</v>
      </c>
      <c r="K1628" s="4">
        <f>_xlfn.NUMBERVALUE(Test_Length_Start[[#This Row],[Column12]])</f>
        <v>4.3727361890487302</v>
      </c>
      <c r="L1628" s="8">
        <f>_xlfn.NUMBERVALUE(Test_Length_Start[[#This Row],[Column10]])</f>
        <v>0.37131127283918403</v>
      </c>
      <c r="M1628" s="4">
        <f>_xlfn.NUMBERVALUE(Test_Length_Start[[#This Row],[Column11]])</f>
        <v>0.56859194514073796</v>
      </c>
      <c r="N1628" s="8">
        <f>Tableau2[[#This Row],[Longueur manquante]]-(6-Tableau2[[#This Row],[longueur]])</f>
        <v>-1.3048731010497023</v>
      </c>
    </row>
    <row r="1629" spans="2:14" x14ac:dyDescent="0.25">
      <c r="B1629" s="3" t="str">
        <f t="shared" si="50"/>
        <v>6</v>
      </c>
      <c r="C1629" s="4" t="str">
        <f>Test_Length_Start[[#This Row],[Column1]]</f>
        <v>6-Camera-0,05</v>
      </c>
      <c r="D1629" s="3">
        <f t="shared" si="51"/>
        <v>0.5</v>
      </c>
      <c r="E1629" s="4">
        <f>_xlfn.NUMBERVALUE(Test_Length_Start[[#This Row],[Column2]])</f>
        <v>81.476884317822496</v>
      </c>
      <c r="F1629" s="4">
        <f>_xlfn.NUMBERVALUE(Test_Length_Start[[#This Row],[Column3]])</f>
        <v>3.6601690978306798</v>
      </c>
      <c r="G1629" s="4">
        <f>_xlfn.NUMBERVALUE(Test_Length_Start[[#This Row],[Column4]])</f>
        <v>3.0010987943850102E-2</v>
      </c>
      <c r="H1629" s="4">
        <f>_xlfn.NUMBERVALUE(Test_Length_Start[[#This Row],[Column5]])</f>
        <v>0.12808113614031</v>
      </c>
      <c r="I1629" s="4">
        <f>_xlfn.NUMBERVALUE(Test_Length_Start[[#This Row],[Column6]])</f>
        <v>2.67096347556736E-2</v>
      </c>
      <c r="J1629" s="4">
        <f>_xlfn.NUMBERVALUE(Test_Length_Start[[#This Row],[Column7]])</f>
        <v>8.3766383312301601E-2</v>
      </c>
      <c r="K1629" s="4">
        <f>_xlfn.NUMBERVALUE(Test_Length_Start[[#This Row],[Column12]])</f>
        <v>4.4831986400531596</v>
      </c>
      <c r="L1629" s="8">
        <f>_xlfn.NUMBERVALUE(Test_Length_Start[[#This Row],[Column10]])</f>
        <v>7.2303407822407795E-2</v>
      </c>
      <c r="M1629" s="4">
        <f>_xlfn.NUMBERVALUE(Test_Length_Start[[#This Row],[Column11]])</f>
        <v>0.53356947196780302</v>
      </c>
      <c r="N1629" s="8">
        <f>Tableau2[[#This Row],[Longueur manquante]]-(6-Tableau2[[#This Row],[longueur]])</f>
        <v>-1.8062614302015172</v>
      </c>
    </row>
    <row r="1630" spans="2:14" x14ac:dyDescent="0.25">
      <c r="B1630" s="3" t="str">
        <f t="shared" si="50"/>
        <v>6</v>
      </c>
      <c r="C1630" s="4" t="str">
        <f>Test_Length_Start[[#This Row],[Column1]]</f>
        <v>6-Camera-0,05</v>
      </c>
      <c r="D1630" s="3">
        <f t="shared" si="51"/>
        <v>0.5</v>
      </c>
      <c r="E1630" s="4">
        <f>_xlfn.NUMBERVALUE(Test_Length_Start[[#This Row],[Column2]])</f>
        <v>66.007887644144503</v>
      </c>
      <c r="F1630" s="4">
        <f>_xlfn.NUMBERVALUE(Test_Length_Start[[#This Row],[Column3]])</f>
        <v>3.8259376610798901</v>
      </c>
      <c r="G1630" s="4">
        <f>_xlfn.NUMBERVALUE(Test_Length_Start[[#This Row],[Column4]])</f>
        <v>3.8823396485904597E-2</v>
      </c>
      <c r="H1630" s="4">
        <f>_xlfn.NUMBERVALUE(Test_Length_Start[[#This Row],[Column5]])</f>
        <v>0.13103784337372801</v>
      </c>
      <c r="I1630" s="4">
        <f>_xlfn.NUMBERVALUE(Test_Length_Start[[#This Row],[Column6]])</f>
        <v>3.2421328860274497E-2</v>
      </c>
      <c r="J1630" s="4">
        <f>_xlfn.NUMBERVALUE(Test_Length_Start[[#This Row],[Column7]])</f>
        <v>9.3827730126131603E-2</v>
      </c>
      <c r="K1630" s="4">
        <f>_xlfn.NUMBERVALUE(Test_Length_Start[[#This Row],[Column12]])</f>
        <v>4.3226005439646498</v>
      </c>
      <c r="L1630" s="8">
        <f>_xlfn.NUMBERVALUE(Test_Length_Start[[#This Row],[Column10]])</f>
        <v>0.1052056617977</v>
      </c>
      <c r="M1630" s="4">
        <f>_xlfn.NUMBERVALUE(Test_Length_Start[[#This Row],[Column11]])</f>
        <v>0.55664723395420901</v>
      </c>
      <c r="N1630" s="8">
        <f>Tableau2[[#This Row],[Longueur manquante]]-(6-Tableau2[[#This Row],[longueur]])</f>
        <v>-1.6174151049659009</v>
      </c>
    </row>
    <row r="1631" spans="2:14" x14ac:dyDescent="0.25">
      <c r="B1631" s="3" t="str">
        <f t="shared" si="50"/>
        <v>6</v>
      </c>
      <c r="C1631" s="4" t="str">
        <f>Test_Length_Start[[#This Row],[Column1]]</f>
        <v>6-Camera-0,05</v>
      </c>
      <c r="D1631" s="3">
        <f t="shared" si="51"/>
        <v>0.5</v>
      </c>
      <c r="E1631" s="4">
        <f>_xlfn.NUMBERVALUE(Test_Length_Start[[#This Row],[Column2]])</f>
        <v>72.317522610041493</v>
      </c>
      <c r="F1631" s="4">
        <f>_xlfn.NUMBERVALUE(Test_Length_Start[[#This Row],[Column3]])</f>
        <v>3.9320160496084799</v>
      </c>
      <c r="G1631" s="4">
        <f>_xlfn.NUMBERVALUE(Test_Length_Start[[#This Row],[Column4]])</f>
        <v>2.1462220894496498E-2</v>
      </c>
      <c r="H1631" s="4">
        <f>_xlfn.NUMBERVALUE(Test_Length_Start[[#This Row],[Column5]])</f>
        <v>0.12088842808396399</v>
      </c>
      <c r="I1631" s="4">
        <f>_xlfn.NUMBERVALUE(Test_Length_Start[[#This Row],[Column6]])</f>
        <v>1.22037999941486E-2</v>
      </c>
      <c r="J1631" s="4">
        <f>_xlfn.NUMBERVALUE(Test_Length_Start[[#This Row],[Column7]])</f>
        <v>7.8070382401892194E-2</v>
      </c>
      <c r="K1631" s="4">
        <f>_xlfn.NUMBERVALUE(Test_Length_Start[[#This Row],[Column12]])</f>
        <v>4.1137548020342303</v>
      </c>
      <c r="L1631" s="8">
        <f>_xlfn.NUMBERVALUE(Test_Length_Start[[#This Row],[Column10]])</f>
        <v>6.4373799411915594E-2</v>
      </c>
      <c r="M1631" s="4">
        <f>_xlfn.NUMBERVALUE(Test_Length_Start[[#This Row],[Column11]])</f>
        <v>0.56821421160363395</v>
      </c>
      <c r="N1631" s="8">
        <f>Tableau2[[#This Row],[Longueur manquante]]-(6-Tableau2[[#This Row],[longueur]])</f>
        <v>-1.4997697387878861</v>
      </c>
    </row>
    <row r="1632" spans="2:14" x14ac:dyDescent="0.25">
      <c r="B1632" s="3" t="str">
        <f t="shared" si="50"/>
        <v>6</v>
      </c>
      <c r="C1632" s="4" t="str">
        <f>Test_Length_Start[[#This Row],[Column1]]</f>
        <v>6-Camera-0,05</v>
      </c>
      <c r="D1632" s="3">
        <f t="shared" si="51"/>
        <v>0.5</v>
      </c>
      <c r="E1632" s="4">
        <f>_xlfn.NUMBERVALUE(Test_Length_Start[[#This Row],[Column2]])</f>
        <v>82.086984558841607</v>
      </c>
      <c r="F1632" s="4">
        <f>_xlfn.NUMBERVALUE(Test_Length_Start[[#This Row],[Column3]])</f>
        <v>3.9302260840788099</v>
      </c>
      <c r="G1632" s="4">
        <f>_xlfn.NUMBERVALUE(Test_Length_Start[[#This Row],[Column4]])</f>
        <v>3.4470543716417203E-2</v>
      </c>
      <c r="H1632" s="4">
        <f>_xlfn.NUMBERVALUE(Test_Length_Start[[#This Row],[Column5]])</f>
        <v>0.12643348334873</v>
      </c>
      <c r="I1632" s="4">
        <f>_xlfn.NUMBERVALUE(Test_Length_Start[[#This Row],[Column6]])</f>
        <v>2.6935694429748899E-2</v>
      </c>
      <c r="J1632" s="4">
        <f>_xlfn.NUMBERVALUE(Test_Length_Start[[#This Row],[Column7]])</f>
        <v>8.9812064760013799E-2</v>
      </c>
      <c r="K1632" s="4">
        <f>_xlfn.NUMBERVALUE(Test_Length_Start[[#This Row],[Column12]])</f>
        <v>4.6268768749432603</v>
      </c>
      <c r="L1632" s="8">
        <f>_xlfn.NUMBERVALUE(Test_Length_Start[[#This Row],[Column10]])</f>
        <v>0.10418744121873499</v>
      </c>
      <c r="M1632" s="4">
        <f>_xlfn.NUMBERVALUE(Test_Length_Start[[#This Row],[Column11]])</f>
        <v>0.55947401741896197</v>
      </c>
      <c r="N1632" s="8">
        <f>Tableau2[[#This Row],[Longueur manquante]]-(6-Tableau2[[#This Row],[longueur]])</f>
        <v>-1.510299898502228</v>
      </c>
    </row>
    <row r="1633" spans="2:14" x14ac:dyDescent="0.25">
      <c r="B1633" s="3" t="str">
        <f t="shared" si="50"/>
        <v>6</v>
      </c>
      <c r="C1633" s="4" t="str">
        <f>Test_Length_Start[[#This Row],[Column1]]</f>
        <v>6-Camera-0,05</v>
      </c>
      <c r="D1633" s="3">
        <f t="shared" si="51"/>
        <v>0.5</v>
      </c>
      <c r="E1633" s="4">
        <f>_xlfn.NUMBERVALUE(Test_Length_Start[[#This Row],[Column2]])</f>
        <v>69.804753396198095</v>
      </c>
      <c r="F1633" s="4">
        <f>_xlfn.NUMBERVALUE(Test_Length_Start[[#This Row],[Column3]])</f>
        <v>3.98656242858674</v>
      </c>
      <c r="G1633" s="4">
        <f>_xlfn.NUMBERVALUE(Test_Length_Start[[#This Row],[Column4]])</f>
        <v>3.3666597169661902E-2</v>
      </c>
      <c r="H1633" s="4">
        <f>_xlfn.NUMBERVALUE(Test_Length_Start[[#This Row],[Column5]])</f>
        <v>0.131114818369651</v>
      </c>
      <c r="I1633" s="4">
        <f>_xlfn.NUMBERVALUE(Test_Length_Start[[#This Row],[Column6]])</f>
        <v>1.7681691426287501E-2</v>
      </c>
      <c r="J1633" s="4">
        <f>_xlfn.NUMBERVALUE(Test_Length_Start[[#This Row],[Column7]])</f>
        <v>9.70460352378585E-2</v>
      </c>
      <c r="K1633" s="4">
        <f>_xlfn.NUMBERVALUE(Test_Length_Start[[#This Row],[Column12]])</f>
        <v>3.86164122796617</v>
      </c>
      <c r="L1633" s="8">
        <f>_xlfn.NUMBERVALUE(Test_Length_Start[[#This Row],[Column10]])</f>
        <v>0.121466334143238</v>
      </c>
      <c r="M1633" s="4">
        <f>_xlfn.NUMBERVALUE(Test_Length_Start[[#This Row],[Column11]])</f>
        <v>0.56119799530363801</v>
      </c>
      <c r="N1633" s="8">
        <f>Tableau2[[#This Row],[Longueur manquante]]-(6-Tableau2[[#This Row],[longueur]])</f>
        <v>-1.4522395761096218</v>
      </c>
    </row>
    <row r="1634" spans="2:14" x14ac:dyDescent="0.25">
      <c r="B1634" s="3" t="str">
        <f t="shared" si="50"/>
        <v>6</v>
      </c>
      <c r="C1634" s="4" t="str">
        <f>Test_Length_Start[[#This Row],[Column1]]</f>
        <v>6-Camera-0,05</v>
      </c>
      <c r="D1634" s="3">
        <f t="shared" si="51"/>
        <v>0.5</v>
      </c>
      <c r="E1634" s="4">
        <f>_xlfn.NUMBERVALUE(Test_Length_Start[[#This Row],[Column2]])</f>
        <v>88.431688540041705</v>
      </c>
      <c r="F1634" s="4">
        <f>_xlfn.NUMBERVALUE(Test_Length_Start[[#This Row],[Column3]])</f>
        <v>3.79116548700551</v>
      </c>
      <c r="G1634" s="4">
        <f>_xlfn.NUMBERVALUE(Test_Length_Start[[#This Row],[Column4]])</f>
        <v>7.5521484517069096E-2</v>
      </c>
      <c r="H1634" s="4">
        <f>_xlfn.NUMBERVALUE(Test_Length_Start[[#This Row],[Column5]])</f>
        <v>0.147834591502817</v>
      </c>
      <c r="I1634" s="4">
        <f>_xlfn.NUMBERVALUE(Test_Length_Start[[#This Row],[Column6]])</f>
        <v>5.1518509323789499E-2</v>
      </c>
      <c r="J1634" s="4">
        <f>_xlfn.NUMBERVALUE(Test_Length_Start[[#This Row],[Column7]])</f>
        <v>0.12754717290951301</v>
      </c>
      <c r="K1634" s="4">
        <f>_xlfn.NUMBERVALUE(Test_Length_Start[[#This Row],[Column12]])</f>
        <v>4.5515990289859403</v>
      </c>
      <c r="L1634" s="8">
        <f>_xlfn.NUMBERVALUE(Test_Length_Start[[#This Row],[Column10]])</f>
        <v>0.24688715621627499</v>
      </c>
      <c r="M1634" s="4">
        <f>_xlfn.NUMBERVALUE(Test_Length_Start[[#This Row],[Column11]])</f>
        <v>0.51719710528746399</v>
      </c>
      <c r="N1634" s="8">
        <f>Tableau2[[#This Row],[Longueur manquante]]-(6-Tableau2[[#This Row],[longueur]])</f>
        <v>-1.691637407707026</v>
      </c>
    </row>
    <row r="1635" spans="2:14" x14ac:dyDescent="0.25">
      <c r="B1635" s="3" t="str">
        <f t="shared" si="50"/>
        <v>6</v>
      </c>
      <c r="C1635" s="4" t="str">
        <f>Test_Length_Start[[#This Row],[Column1]]</f>
        <v>6-Camera-0,05</v>
      </c>
      <c r="D1635" s="3">
        <f t="shared" si="51"/>
        <v>0.5</v>
      </c>
      <c r="E1635" s="4">
        <f>_xlfn.NUMBERVALUE(Test_Length_Start[[#This Row],[Column2]])</f>
        <v>86.182401030842598</v>
      </c>
      <c r="F1635" s="4">
        <f>_xlfn.NUMBERVALUE(Test_Length_Start[[#This Row],[Column3]])</f>
        <v>3.7873681266256001</v>
      </c>
      <c r="G1635" s="4">
        <f>_xlfn.NUMBERVALUE(Test_Length_Start[[#This Row],[Column4]])</f>
        <v>8.7494819448238406E-2</v>
      </c>
      <c r="H1635" s="4">
        <f>_xlfn.NUMBERVALUE(Test_Length_Start[[#This Row],[Column5]])</f>
        <v>0.16232498460028499</v>
      </c>
      <c r="I1635" s="4">
        <f>_xlfn.NUMBERVALUE(Test_Length_Start[[#This Row],[Column6]])</f>
        <v>5.4047495702159602E-2</v>
      </c>
      <c r="J1635" s="4">
        <f>_xlfn.NUMBERVALUE(Test_Length_Start[[#This Row],[Column7]])</f>
        <v>0.138811500704352</v>
      </c>
      <c r="K1635" s="4">
        <f>_xlfn.NUMBERVALUE(Test_Length_Start[[#This Row],[Column12]])</f>
        <v>4.4869275660021204</v>
      </c>
      <c r="L1635" s="8">
        <f>_xlfn.NUMBERVALUE(Test_Length_Start[[#This Row],[Column10]])</f>
        <v>0.317638426675936</v>
      </c>
      <c r="M1635" s="4">
        <f>_xlfn.NUMBERVALUE(Test_Length_Start[[#This Row],[Column11]])</f>
        <v>0.56656073184468003</v>
      </c>
      <c r="N1635" s="8">
        <f>Tableau2[[#This Row],[Longueur manquante]]-(6-Tableau2[[#This Row],[longueur]])</f>
        <v>-1.64607114152972</v>
      </c>
    </row>
    <row r="1636" spans="2:14" x14ac:dyDescent="0.25">
      <c r="B1636" s="3" t="str">
        <f t="shared" si="50"/>
        <v>6</v>
      </c>
      <c r="C1636" s="4" t="str">
        <f>Test_Length_Start[[#This Row],[Column1]]</f>
        <v>6-Camera-0,05</v>
      </c>
      <c r="D1636" s="3">
        <f t="shared" si="51"/>
        <v>0.5</v>
      </c>
      <c r="E1636" s="4">
        <f>_xlfn.NUMBERVALUE(Test_Length_Start[[#This Row],[Column2]])</f>
        <v>78.957799281954195</v>
      </c>
      <c r="F1636" s="4">
        <f>_xlfn.NUMBERVALUE(Test_Length_Start[[#This Row],[Column3]])</f>
        <v>3.9383956754628402</v>
      </c>
      <c r="G1636" s="4">
        <f>_xlfn.NUMBERVALUE(Test_Length_Start[[#This Row],[Column4]])</f>
        <v>3.0727744762195901E-2</v>
      </c>
      <c r="H1636" s="4">
        <f>_xlfn.NUMBERVALUE(Test_Length_Start[[#This Row],[Column5]])</f>
        <v>0.123623886498631</v>
      </c>
      <c r="I1636" s="4">
        <f>_xlfn.NUMBERVALUE(Test_Length_Start[[#This Row],[Column6]])</f>
        <v>2.8054839760244001E-2</v>
      </c>
      <c r="J1636" s="4">
        <f>_xlfn.NUMBERVALUE(Test_Length_Start[[#This Row],[Column7]])</f>
        <v>7.7933512020086304E-2</v>
      </c>
      <c r="K1636" s="4">
        <f>_xlfn.NUMBERVALUE(Test_Length_Start[[#This Row],[Column12]])</f>
        <v>4.3426360120065501</v>
      </c>
      <c r="L1636" s="8">
        <f>_xlfn.NUMBERVALUE(Test_Length_Start[[#This Row],[Column10]])</f>
        <v>6.3454413734060702E-2</v>
      </c>
      <c r="M1636" s="4">
        <f>_xlfn.NUMBERVALUE(Test_Length_Start[[#This Row],[Column11]])</f>
        <v>0.55803576036070801</v>
      </c>
      <c r="N1636" s="8">
        <f>Tableau2[[#This Row],[Longueur manquante]]-(6-Tableau2[[#This Row],[longueur]])</f>
        <v>-1.5035685641764518</v>
      </c>
    </row>
    <row r="1637" spans="2:14" x14ac:dyDescent="0.25">
      <c r="B1637" s="3" t="str">
        <f t="shared" si="50"/>
        <v>6</v>
      </c>
      <c r="C1637" s="4" t="str">
        <f>Test_Length_Start[[#This Row],[Column1]]</f>
        <v>6-Camera-0,05</v>
      </c>
      <c r="D1637" s="3">
        <f t="shared" si="51"/>
        <v>0.5</v>
      </c>
      <c r="E1637" s="4">
        <f>_xlfn.NUMBERVALUE(Test_Length_Start[[#This Row],[Column2]])</f>
        <v>86.726342894536103</v>
      </c>
      <c r="F1637" s="4">
        <f>_xlfn.NUMBERVALUE(Test_Length_Start[[#This Row],[Column3]])</f>
        <v>3.6370967000015502</v>
      </c>
      <c r="G1637" s="4">
        <f>_xlfn.NUMBERVALUE(Test_Length_Start[[#This Row],[Column4]])</f>
        <v>2.73549938810458E-2</v>
      </c>
      <c r="H1637" s="4">
        <f>_xlfn.NUMBERVALUE(Test_Length_Start[[#This Row],[Column5]])</f>
        <v>0.123756892610876</v>
      </c>
      <c r="I1637" s="4">
        <f>_xlfn.NUMBERVALUE(Test_Length_Start[[#This Row],[Column6]])</f>
        <v>2.6037803827320301E-2</v>
      </c>
      <c r="J1637" s="4">
        <f>_xlfn.NUMBERVALUE(Test_Length_Start[[#This Row],[Column7]])</f>
        <v>8.33236296792699E-2</v>
      </c>
      <c r="K1637" s="4">
        <f>_xlfn.NUMBERVALUE(Test_Length_Start[[#This Row],[Column12]])</f>
        <v>4.5428438049275401</v>
      </c>
      <c r="L1637" s="8">
        <f>_xlfn.NUMBERVALUE(Test_Length_Start[[#This Row],[Column10]])</f>
        <v>5.97851383918339E-2</v>
      </c>
      <c r="M1637" s="4">
        <f>_xlfn.NUMBERVALUE(Test_Length_Start[[#This Row],[Column11]])</f>
        <v>0.51909438519043005</v>
      </c>
      <c r="N1637" s="8">
        <f>Tableau2[[#This Row],[Longueur manquante]]-(6-Tableau2[[#This Row],[longueur]])</f>
        <v>-1.8438089148080197</v>
      </c>
    </row>
    <row r="1638" spans="2:14" x14ac:dyDescent="0.25">
      <c r="B1638" s="3" t="str">
        <f t="shared" si="50"/>
        <v>6</v>
      </c>
      <c r="C1638" s="4" t="str">
        <f>Test_Length_Start[[#This Row],[Column1]]</f>
        <v>6-Camera-0,05</v>
      </c>
      <c r="D1638" s="3">
        <f t="shared" si="51"/>
        <v>0.5</v>
      </c>
      <c r="E1638" s="4">
        <f>_xlfn.NUMBERVALUE(Test_Length_Start[[#This Row],[Column2]])</f>
        <v>83.146604460020498</v>
      </c>
      <c r="F1638" s="4">
        <f>_xlfn.NUMBERVALUE(Test_Length_Start[[#This Row],[Column3]])</f>
        <v>3.8177095230134301</v>
      </c>
      <c r="G1638" s="4">
        <f>_xlfn.NUMBERVALUE(Test_Length_Start[[#This Row],[Column4]])</f>
        <v>3.80060374494995E-2</v>
      </c>
      <c r="H1638" s="4">
        <f>_xlfn.NUMBERVALUE(Test_Length_Start[[#This Row],[Column5]])</f>
        <v>0.12344549748132699</v>
      </c>
      <c r="I1638" s="4">
        <f>_xlfn.NUMBERVALUE(Test_Length_Start[[#This Row],[Column6]])</f>
        <v>3.3068368658195103E-2</v>
      </c>
      <c r="J1638" s="4">
        <f>_xlfn.NUMBERVALUE(Test_Length_Start[[#This Row],[Column7]])</f>
        <v>8.6226786247677295E-2</v>
      </c>
      <c r="K1638" s="4">
        <f>_xlfn.NUMBERVALUE(Test_Length_Start[[#This Row],[Column12]])</f>
        <v>4.1516364859417001</v>
      </c>
      <c r="L1638" s="8">
        <f>_xlfn.NUMBERVALUE(Test_Length_Start[[#This Row],[Column10]])</f>
        <v>8.8748786682870007E-2</v>
      </c>
      <c r="M1638" s="4">
        <f>_xlfn.NUMBERVALUE(Test_Length_Start[[#This Row],[Column11]])</f>
        <v>0.53587866177866705</v>
      </c>
      <c r="N1638" s="8">
        <f>Tableau2[[#This Row],[Longueur manquante]]-(6-Tableau2[[#This Row],[longueur]])</f>
        <v>-1.6464118152079028</v>
      </c>
    </row>
    <row r="1639" spans="2:14" x14ac:dyDescent="0.25">
      <c r="B1639" s="3" t="str">
        <f t="shared" si="50"/>
        <v>6</v>
      </c>
      <c r="C1639" s="4" t="str">
        <f>Test_Length_Start[[#This Row],[Column1]]</f>
        <v>6-Camera-0,05</v>
      </c>
      <c r="D1639" s="3">
        <f t="shared" si="51"/>
        <v>0.5</v>
      </c>
      <c r="E1639" s="4">
        <f>_xlfn.NUMBERVALUE(Test_Length_Start[[#This Row],[Column2]])</f>
        <v>45.301805767856898</v>
      </c>
      <c r="F1639" s="4">
        <f>_xlfn.NUMBERVALUE(Test_Length_Start[[#This Row],[Column3]])</f>
        <v>3.9484866624345298</v>
      </c>
      <c r="G1639" s="4">
        <f>_xlfn.NUMBERVALUE(Test_Length_Start[[#This Row],[Column4]])</f>
        <v>3.6270312645824997E-2</v>
      </c>
      <c r="H1639" s="4">
        <f>_xlfn.NUMBERVALUE(Test_Length_Start[[#This Row],[Column5]])</f>
        <v>0.13429497518474301</v>
      </c>
      <c r="I1639" s="4">
        <f>_xlfn.NUMBERVALUE(Test_Length_Start[[#This Row],[Column6]])</f>
        <v>2.8574398205676602E-2</v>
      </c>
      <c r="J1639" s="4">
        <f>_xlfn.NUMBERVALUE(Test_Length_Start[[#This Row],[Column7]])</f>
        <v>9.0548700484237105E-2</v>
      </c>
      <c r="K1639" s="4">
        <f>_xlfn.NUMBERVALUE(Test_Length_Start[[#This Row],[Column12]])</f>
        <v>4.07756038592197</v>
      </c>
      <c r="L1639" s="8">
        <f>_xlfn.NUMBERVALUE(Test_Length_Start[[#This Row],[Column10]])</f>
        <v>0.103353292547753</v>
      </c>
      <c r="M1639" s="4">
        <f>_xlfn.NUMBERVALUE(Test_Length_Start[[#This Row],[Column11]])</f>
        <v>0.57060747007119506</v>
      </c>
      <c r="N1639" s="8">
        <f>Tableau2[[#This Row],[Longueur manquante]]-(6-Tableau2[[#This Row],[longueur]])</f>
        <v>-1.480905867494275</v>
      </c>
    </row>
    <row r="1640" spans="2:14" x14ac:dyDescent="0.25">
      <c r="B1640" s="3" t="str">
        <f t="shared" si="50"/>
        <v>6</v>
      </c>
      <c r="C1640" s="4" t="str">
        <f>Test_Length_Start[[#This Row],[Column1]]</f>
        <v>6-Camera-0,05</v>
      </c>
      <c r="D1640" s="3">
        <f t="shared" si="51"/>
        <v>0.5</v>
      </c>
      <c r="E1640" s="4">
        <f>_xlfn.NUMBERVALUE(Test_Length_Start[[#This Row],[Column2]])</f>
        <v>81.216892505928399</v>
      </c>
      <c r="F1640" s="4">
        <f>_xlfn.NUMBERVALUE(Test_Length_Start[[#This Row],[Column3]])</f>
        <v>3.6026910481043699</v>
      </c>
      <c r="G1640" s="4">
        <f>_xlfn.NUMBERVALUE(Test_Length_Start[[#This Row],[Column4]])</f>
        <v>4.1629108662959803E-2</v>
      </c>
      <c r="H1640" s="4">
        <f>_xlfn.NUMBERVALUE(Test_Length_Start[[#This Row],[Column5]])</f>
        <v>0.135397427706301</v>
      </c>
      <c r="I1640" s="4">
        <f>_xlfn.NUMBERVALUE(Test_Length_Start[[#This Row],[Column6]])</f>
        <v>3.1066107920474699E-2</v>
      </c>
      <c r="J1640" s="4">
        <f>_xlfn.NUMBERVALUE(Test_Length_Start[[#This Row],[Column7]])</f>
        <v>0.104214763844216</v>
      </c>
      <c r="K1640" s="4">
        <f>_xlfn.NUMBERVALUE(Test_Length_Start[[#This Row],[Column12]])</f>
        <v>4.1109015300171396</v>
      </c>
      <c r="L1640" s="8">
        <f>_xlfn.NUMBERVALUE(Test_Length_Start[[#This Row],[Column10]])</f>
        <v>0.12880037216844001</v>
      </c>
      <c r="M1640" s="4">
        <f>_xlfn.NUMBERVALUE(Test_Length_Start[[#This Row],[Column11]])</f>
        <v>0.53815244220432101</v>
      </c>
      <c r="N1640" s="8">
        <f>Tableau2[[#This Row],[Longueur manquante]]-(6-Tableau2[[#This Row],[longueur]])</f>
        <v>-1.8591565096913092</v>
      </c>
    </row>
    <row r="1641" spans="2:14" x14ac:dyDescent="0.25">
      <c r="B1641" s="3" t="str">
        <f t="shared" si="50"/>
        <v>6</v>
      </c>
      <c r="C1641" s="4" t="str">
        <f>Test_Length_Start[[#This Row],[Column1]]</f>
        <v>6-Camera-0,05</v>
      </c>
      <c r="D1641" s="3">
        <f t="shared" si="51"/>
        <v>0.5</v>
      </c>
      <c r="E1641" s="4">
        <f>_xlfn.NUMBERVALUE(Test_Length_Start[[#This Row],[Column2]])</f>
        <v>72.832507512309405</v>
      </c>
      <c r="F1641" s="4">
        <f>_xlfn.NUMBERVALUE(Test_Length_Start[[#This Row],[Column3]])</f>
        <v>4.0002972706405497</v>
      </c>
      <c r="G1641" s="4">
        <f>_xlfn.NUMBERVALUE(Test_Length_Start[[#This Row],[Column4]])</f>
        <v>2.7794905694442502E-2</v>
      </c>
      <c r="H1641" s="4">
        <f>_xlfn.NUMBERVALUE(Test_Length_Start[[#This Row],[Column5]])</f>
        <v>0.122772675694597</v>
      </c>
      <c r="I1641" s="4">
        <f>_xlfn.NUMBERVALUE(Test_Length_Start[[#This Row],[Column6]])</f>
        <v>2.68259305572165E-2</v>
      </c>
      <c r="J1641" s="4">
        <f>_xlfn.NUMBERVALUE(Test_Length_Start[[#This Row],[Column7]])</f>
        <v>7.8363263054428395E-2</v>
      </c>
      <c r="K1641" s="4">
        <f>_xlfn.NUMBERVALUE(Test_Length_Start[[#This Row],[Column12]])</f>
        <v>4.1000344749772903</v>
      </c>
      <c r="L1641" s="8">
        <f>_xlfn.NUMBERVALUE(Test_Length_Start[[#This Row],[Column10]])</f>
        <v>6.3606269283208103E-2</v>
      </c>
      <c r="M1641" s="4">
        <f>_xlfn.NUMBERVALUE(Test_Length_Start[[#This Row],[Column11]])</f>
        <v>0.56342988953319395</v>
      </c>
      <c r="N1641" s="8">
        <f>Tableau2[[#This Row],[Longueur manquante]]-(6-Tableau2[[#This Row],[longueur]])</f>
        <v>-1.4362728398262563</v>
      </c>
    </row>
    <row r="1642" spans="2:14" x14ac:dyDescent="0.25">
      <c r="B1642" s="3" t="str">
        <f t="shared" si="50"/>
        <v>6</v>
      </c>
      <c r="C1642" s="4" t="str">
        <f>Test_Length_Start[[#This Row],[Column1]]</f>
        <v>6-Camera-0,1</v>
      </c>
      <c r="D1642" s="3">
        <f t="shared" si="51"/>
        <v>1</v>
      </c>
      <c r="E1642" s="4">
        <f>_xlfn.NUMBERVALUE(Test_Length_Start[[#This Row],[Column2]])</f>
        <v>87.358500909308802</v>
      </c>
      <c r="F1642" s="4">
        <f>_xlfn.NUMBERVALUE(Test_Length_Start[[#This Row],[Column3]])</f>
        <v>3.9926993520396898</v>
      </c>
      <c r="G1642" s="4">
        <f>_xlfn.NUMBERVALUE(Test_Length_Start[[#This Row],[Column4]])</f>
        <v>9.57281371622421E-2</v>
      </c>
      <c r="H1642" s="4">
        <f>_xlfn.NUMBERVALUE(Test_Length_Start[[#This Row],[Column5]])</f>
        <v>0.166142401128233</v>
      </c>
      <c r="I1642" s="4">
        <f>_xlfn.NUMBERVALUE(Test_Length_Start[[#This Row],[Column6]])</f>
        <v>9.6712113188150706E-2</v>
      </c>
      <c r="J1642" s="4">
        <f>_xlfn.NUMBERVALUE(Test_Length_Start[[#This Row],[Column7]])</f>
        <v>0.137231594311089</v>
      </c>
      <c r="K1642" s="4">
        <f>_xlfn.NUMBERVALUE(Test_Length_Start[[#This Row],[Column12]])</f>
        <v>4.8465047980425799</v>
      </c>
      <c r="L1642" s="8">
        <f>_xlfn.NUMBERVALUE(Test_Length_Start[[#This Row],[Column10]])</f>
        <v>0.35352644436372199</v>
      </c>
      <c r="M1642" s="4">
        <f>_xlfn.NUMBERVALUE(Test_Length_Start[[#This Row],[Column11]])</f>
        <v>0.61296416711977597</v>
      </c>
      <c r="N1642" s="8">
        <f>Tableau2[[#This Row],[Longueur manquante]]-(6-Tableau2[[#This Row],[longueur]])</f>
        <v>-1.3943364808405341</v>
      </c>
    </row>
    <row r="1643" spans="2:14" x14ac:dyDescent="0.25">
      <c r="B1643" s="3" t="str">
        <f t="shared" si="50"/>
        <v>6</v>
      </c>
      <c r="C1643" s="4" t="str">
        <f>Test_Length_Start[[#This Row],[Column1]]</f>
        <v>6-Camera-0,1</v>
      </c>
      <c r="D1643" s="3">
        <f t="shared" si="51"/>
        <v>1</v>
      </c>
      <c r="E1643" s="4">
        <f>_xlfn.NUMBERVALUE(Test_Length_Start[[#This Row],[Column2]])</f>
        <v>65.664266978910405</v>
      </c>
      <c r="F1643" s="4">
        <f>_xlfn.NUMBERVALUE(Test_Length_Start[[#This Row],[Column3]])</f>
        <v>4.2549560794156696</v>
      </c>
      <c r="G1643" s="4">
        <f>_xlfn.NUMBERVALUE(Test_Length_Start[[#This Row],[Column4]])</f>
        <v>6.2170957902673303E-2</v>
      </c>
      <c r="H1643" s="4">
        <f>_xlfn.NUMBERVALUE(Test_Length_Start[[#This Row],[Column5]])</f>
        <v>0.14977920978866299</v>
      </c>
      <c r="I1643" s="4">
        <f>_xlfn.NUMBERVALUE(Test_Length_Start[[#This Row],[Column6]])</f>
        <v>5.4937105550026101E-2</v>
      </c>
      <c r="J1643" s="4">
        <f>_xlfn.NUMBERVALUE(Test_Length_Start[[#This Row],[Column7]])</f>
        <v>0.11536057893717799</v>
      </c>
      <c r="K1643" s="4">
        <f>_xlfn.NUMBERVALUE(Test_Length_Start[[#This Row],[Column12]])</f>
        <v>4.0082430680049503</v>
      </c>
      <c r="L1643" s="8">
        <f>_xlfn.NUMBERVALUE(Test_Length_Start[[#This Row],[Column10]])</f>
        <v>0.234244938665951</v>
      </c>
      <c r="M1643" s="4">
        <f>_xlfn.NUMBERVALUE(Test_Length_Start[[#This Row],[Column11]])</f>
        <v>0.62775426407957902</v>
      </c>
      <c r="N1643" s="8">
        <f>Tableau2[[#This Row],[Longueur manquante]]-(6-Tableau2[[#This Row],[longueur]])</f>
        <v>-1.1172896565047514</v>
      </c>
    </row>
    <row r="1644" spans="2:14" x14ac:dyDescent="0.25">
      <c r="B1644" s="3" t="str">
        <f t="shared" si="50"/>
        <v>6</v>
      </c>
      <c r="C1644" s="4" t="str">
        <f>Test_Length_Start[[#This Row],[Column1]]</f>
        <v>6-Camera-0,1</v>
      </c>
      <c r="D1644" s="3">
        <f t="shared" si="51"/>
        <v>1</v>
      </c>
      <c r="E1644" s="4">
        <f>_xlfn.NUMBERVALUE(Test_Length_Start[[#This Row],[Column2]])</f>
        <v>89.860529207020804</v>
      </c>
      <c r="F1644" s="4">
        <f>_xlfn.NUMBERVALUE(Test_Length_Start[[#This Row],[Column3]])</f>
        <v>3.7853985274571502</v>
      </c>
      <c r="G1644" s="4">
        <f>_xlfn.NUMBERVALUE(Test_Length_Start[[#This Row],[Column4]])</f>
        <v>6.5782270501203097E-2</v>
      </c>
      <c r="H1644" s="4">
        <f>_xlfn.NUMBERVALUE(Test_Length_Start[[#This Row],[Column5]])</f>
        <v>0.143592983294451</v>
      </c>
      <c r="I1644" s="4">
        <f>_xlfn.NUMBERVALUE(Test_Length_Start[[#This Row],[Column6]])</f>
        <v>5.1922999060812901E-2</v>
      </c>
      <c r="J1644" s="4">
        <f>_xlfn.NUMBERVALUE(Test_Length_Start[[#This Row],[Column7]])</f>
        <v>0.12551785849959199</v>
      </c>
      <c r="K1644" s="4">
        <f>_xlfn.NUMBERVALUE(Test_Length_Start[[#This Row],[Column12]])</f>
        <v>4.4035429899813598</v>
      </c>
      <c r="L1644" s="8">
        <f>_xlfn.NUMBERVALUE(Test_Length_Start[[#This Row],[Column10]])</f>
        <v>0.20302625374070399</v>
      </c>
      <c r="M1644" s="4">
        <f>_xlfn.NUMBERVALUE(Test_Length_Start[[#This Row],[Column11]])</f>
        <v>0.52123765378437503</v>
      </c>
      <c r="N1644" s="8">
        <f>Tableau2[[#This Row],[Longueur manquante]]-(6-Tableau2[[#This Row],[longueur]])</f>
        <v>-1.6933638187584747</v>
      </c>
    </row>
    <row r="1645" spans="2:14" x14ac:dyDescent="0.25">
      <c r="B1645" s="3" t="str">
        <f t="shared" si="50"/>
        <v>6</v>
      </c>
      <c r="C1645" s="4" t="str">
        <f>Test_Length_Start[[#This Row],[Column1]]</f>
        <v>6-Camera-0,1</v>
      </c>
      <c r="D1645" s="3">
        <f t="shared" si="51"/>
        <v>1</v>
      </c>
      <c r="E1645" s="4">
        <f>_xlfn.NUMBERVALUE(Test_Length_Start[[#This Row],[Column2]])</f>
        <v>80.057275316996694</v>
      </c>
      <c r="F1645" s="4">
        <f>_xlfn.NUMBERVALUE(Test_Length_Start[[#This Row],[Column3]])</f>
        <v>4.0272240724530199</v>
      </c>
      <c r="G1645" s="4">
        <f>_xlfn.NUMBERVALUE(Test_Length_Start[[#This Row],[Column4]])</f>
        <v>4.3137254590832799E-2</v>
      </c>
      <c r="H1645" s="4">
        <f>_xlfn.NUMBERVALUE(Test_Length_Start[[#This Row],[Column5]])</f>
        <v>0.124007554591358</v>
      </c>
      <c r="I1645" s="4">
        <f>_xlfn.NUMBERVALUE(Test_Length_Start[[#This Row],[Column6]])</f>
        <v>4.35732424984012E-2</v>
      </c>
      <c r="J1645" s="4">
        <f>_xlfn.NUMBERVALUE(Test_Length_Start[[#This Row],[Column7]])</f>
        <v>8.2789148672511997E-2</v>
      </c>
      <c r="K1645" s="4">
        <f>_xlfn.NUMBERVALUE(Test_Length_Start[[#This Row],[Column12]])</f>
        <v>3.9970126169500801</v>
      </c>
      <c r="L1645" s="8">
        <f>_xlfn.NUMBERVALUE(Test_Length_Start[[#This Row],[Column10]])</f>
        <v>0.123807678440402</v>
      </c>
      <c r="M1645" s="4">
        <f>_xlfn.NUMBERVALUE(Test_Length_Start[[#This Row],[Column11]])</f>
        <v>0.54517402742014098</v>
      </c>
      <c r="N1645" s="8">
        <f>Tableau2[[#This Row],[Longueur manquante]]-(6-Tableau2[[#This Row],[longueur]])</f>
        <v>-1.427601900126839</v>
      </c>
    </row>
    <row r="1646" spans="2:14" x14ac:dyDescent="0.25">
      <c r="B1646" s="3" t="str">
        <f t="shared" si="50"/>
        <v>6</v>
      </c>
      <c r="C1646" s="4" t="str">
        <f>Test_Length_Start[[#This Row],[Column1]]</f>
        <v>6-Camera-0,1</v>
      </c>
      <c r="D1646" s="3">
        <f t="shared" si="51"/>
        <v>1</v>
      </c>
      <c r="E1646" s="4">
        <f>_xlfn.NUMBERVALUE(Test_Length_Start[[#This Row],[Column2]])</f>
        <v>59.480318884622598</v>
      </c>
      <c r="F1646" s="4">
        <f>_xlfn.NUMBERVALUE(Test_Length_Start[[#This Row],[Column3]])</f>
        <v>3.7115885319120299</v>
      </c>
      <c r="G1646" s="4">
        <f>_xlfn.NUMBERVALUE(Test_Length_Start[[#This Row],[Column4]])</f>
        <v>2.90178151136266E-2</v>
      </c>
      <c r="H1646" s="4">
        <f>_xlfn.NUMBERVALUE(Test_Length_Start[[#This Row],[Column5]])</f>
        <v>0.137113350300613</v>
      </c>
      <c r="I1646" s="4">
        <f>_xlfn.NUMBERVALUE(Test_Length_Start[[#This Row],[Column6]])</f>
        <v>2.2620262907033398E-2</v>
      </c>
      <c r="J1646" s="4">
        <f>_xlfn.NUMBERVALUE(Test_Length_Start[[#This Row],[Column7]])</f>
        <v>9.4244606411609005E-2</v>
      </c>
      <c r="K1646" s="4">
        <f>_xlfn.NUMBERVALUE(Test_Length_Start[[#This Row],[Column12]])</f>
        <v>4.0773097979836104</v>
      </c>
      <c r="L1646" s="8">
        <f>_xlfn.NUMBERVALUE(Test_Length_Start[[#This Row],[Column10]])</f>
        <v>9.0729625300206104E-2</v>
      </c>
      <c r="M1646" s="4">
        <f>_xlfn.NUMBERVALUE(Test_Length_Start[[#This Row],[Column11]])</f>
        <v>0.55391211676469299</v>
      </c>
      <c r="N1646" s="8">
        <f>Tableau2[[#This Row],[Longueur manquante]]-(6-Tableau2[[#This Row],[longueur]])</f>
        <v>-1.7344993513232771</v>
      </c>
    </row>
    <row r="1647" spans="2:14" x14ac:dyDescent="0.25">
      <c r="B1647" s="3" t="str">
        <f t="shared" si="50"/>
        <v>6</v>
      </c>
      <c r="C1647" s="4" t="str">
        <f>Test_Length_Start[[#This Row],[Column1]]</f>
        <v>6-Camera-0,1</v>
      </c>
      <c r="D1647" s="3">
        <f t="shared" si="51"/>
        <v>1</v>
      </c>
      <c r="E1647" s="4">
        <f>_xlfn.NUMBERVALUE(Test_Length_Start[[#This Row],[Column2]])</f>
        <v>54.124298211904602</v>
      </c>
      <c r="F1647" s="4">
        <f>_xlfn.NUMBERVALUE(Test_Length_Start[[#This Row],[Column3]])</f>
        <v>3.6405296758854702</v>
      </c>
      <c r="G1647" s="4">
        <f>_xlfn.NUMBERVALUE(Test_Length_Start[[#This Row],[Column4]])</f>
        <v>4.9871342363145103E-2</v>
      </c>
      <c r="H1647" s="4">
        <f>_xlfn.NUMBERVALUE(Test_Length_Start[[#This Row],[Column5]])</f>
        <v>0.14648326967136199</v>
      </c>
      <c r="I1647" s="4">
        <f>_xlfn.NUMBERVALUE(Test_Length_Start[[#This Row],[Column6]])</f>
        <v>4.2618865412856297E-2</v>
      </c>
      <c r="J1647" s="4">
        <f>_xlfn.NUMBERVALUE(Test_Length_Start[[#This Row],[Column7]])</f>
        <v>0.109833023099058</v>
      </c>
      <c r="K1647" s="4">
        <f>_xlfn.NUMBERVALUE(Test_Length_Start[[#This Row],[Column12]])</f>
        <v>4.0042813749750996</v>
      </c>
      <c r="L1647" s="8">
        <f>_xlfn.NUMBERVALUE(Test_Length_Start[[#This Row],[Column10]])</f>
        <v>0.12409973283037699</v>
      </c>
      <c r="M1647" s="4">
        <f>_xlfn.NUMBERVALUE(Test_Length_Start[[#This Row],[Column11]])</f>
        <v>0.54230908628823404</v>
      </c>
      <c r="N1647" s="8">
        <f>Tableau2[[#This Row],[Longueur manquante]]-(6-Tableau2[[#This Row],[longueur]])</f>
        <v>-1.8171612378262958</v>
      </c>
    </row>
    <row r="1648" spans="2:14" x14ac:dyDescent="0.25">
      <c r="B1648" s="3" t="str">
        <f t="shared" si="50"/>
        <v>6</v>
      </c>
      <c r="C1648" s="4" t="str">
        <f>Test_Length_Start[[#This Row],[Column1]]</f>
        <v>6-Camera-0,1</v>
      </c>
      <c r="D1648" s="3">
        <f t="shared" si="51"/>
        <v>1</v>
      </c>
      <c r="E1648" s="4">
        <f>_xlfn.NUMBERVALUE(Test_Length_Start[[#This Row],[Column2]])</f>
        <v>72.837701581126893</v>
      </c>
      <c r="F1648" s="4">
        <f>_xlfn.NUMBERVALUE(Test_Length_Start[[#This Row],[Column3]])</f>
        <v>4.0711499379231402</v>
      </c>
      <c r="G1648" s="4">
        <f>_xlfn.NUMBERVALUE(Test_Length_Start[[#This Row],[Column4]])</f>
        <v>8.2355205613263996E-2</v>
      </c>
      <c r="H1648" s="4">
        <f>_xlfn.NUMBERVALUE(Test_Length_Start[[#This Row],[Column5]])</f>
        <v>0.15308383752195701</v>
      </c>
      <c r="I1648" s="4">
        <f>_xlfn.NUMBERVALUE(Test_Length_Start[[#This Row],[Column6]])</f>
        <v>7.3654184528007302E-2</v>
      </c>
      <c r="J1648" s="4">
        <f>_xlfn.NUMBERVALUE(Test_Length_Start[[#This Row],[Column7]])</f>
        <v>0.12909083901277199</v>
      </c>
      <c r="K1648" s="4">
        <f>_xlfn.NUMBERVALUE(Test_Length_Start[[#This Row],[Column12]])</f>
        <v>4.1976151840062803</v>
      </c>
      <c r="L1648" s="8">
        <f>_xlfn.NUMBERVALUE(Test_Length_Start[[#This Row],[Column10]])</f>
        <v>0.20220779732171801</v>
      </c>
      <c r="M1648" s="4">
        <f>_xlfn.NUMBERVALUE(Test_Length_Start[[#This Row],[Column11]])</f>
        <v>0.57813228077004597</v>
      </c>
      <c r="N1648" s="8">
        <f>Tableau2[[#This Row],[Longueur manquante]]-(6-Tableau2[[#This Row],[longueur]])</f>
        <v>-1.3507177813068139</v>
      </c>
    </row>
    <row r="1649" spans="2:14" x14ac:dyDescent="0.25">
      <c r="B1649" s="3" t="str">
        <f t="shared" si="50"/>
        <v>6</v>
      </c>
      <c r="C1649" s="4" t="str">
        <f>Test_Length_Start[[#This Row],[Column1]]</f>
        <v>6-Camera-0,1</v>
      </c>
      <c r="D1649" s="3">
        <f t="shared" si="51"/>
        <v>1</v>
      </c>
      <c r="E1649" s="4">
        <f>_xlfn.NUMBERVALUE(Test_Length_Start[[#This Row],[Column2]])</f>
        <v>73.087621868049396</v>
      </c>
      <c r="F1649" s="4">
        <f>_xlfn.NUMBERVALUE(Test_Length_Start[[#This Row],[Column3]])</f>
        <v>3.8620759356296701</v>
      </c>
      <c r="G1649" s="4">
        <f>_xlfn.NUMBERVALUE(Test_Length_Start[[#This Row],[Column4]])</f>
        <v>5.9359485428117698E-2</v>
      </c>
      <c r="H1649" s="4">
        <f>_xlfn.NUMBERVALUE(Test_Length_Start[[#This Row],[Column5]])</f>
        <v>0.14671385065627199</v>
      </c>
      <c r="I1649" s="4">
        <f>_xlfn.NUMBERVALUE(Test_Length_Start[[#This Row],[Column6]])</f>
        <v>4.9732615693608401E-2</v>
      </c>
      <c r="J1649" s="4">
        <f>_xlfn.NUMBERVALUE(Test_Length_Start[[#This Row],[Column7]])</f>
        <v>0.11320203691625</v>
      </c>
      <c r="K1649" s="4">
        <f>_xlfn.NUMBERVALUE(Test_Length_Start[[#This Row],[Column12]])</f>
        <v>5.4414730510907203</v>
      </c>
      <c r="L1649" s="8">
        <f>_xlfn.NUMBERVALUE(Test_Length_Start[[#This Row],[Column10]])</f>
        <v>0.17462192806388299</v>
      </c>
      <c r="M1649" s="4">
        <f>_xlfn.NUMBERVALUE(Test_Length_Start[[#This Row],[Column11]])</f>
        <v>0.54179237708079198</v>
      </c>
      <c r="N1649" s="8">
        <f>Tableau2[[#This Row],[Longueur manquante]]-(6-Tableau2[[#This Row],[longueur]])</f>
        <v>-1.5961316872895379</v>
      </c>
    </row>
    <row r="1650" spans="2:14" x14ac:dyDescent="0.25">
      <c r="B1650" s="3" t="str">
        <f t="shared" si="50"/>
        <v>6</v>
      </c>
      <c r="C1650" s="4" t="str">
        <f>Test_Length_Start[[#This Row],[Column1]]</f>
        <v>6-Camera-0,1</v>
      </c>
      <c r="D1650" s="3">
        <f t="shared" si="51"/>
        <v>1</v>
      </c>
      <c r="E1650" s="4">
        <f>_xlfn.NUMBERVALUE(Test_Length_Start[[#This Row],[Column2]])</f>
        <v>74.327958949400099</v>
      </c>
      <c r="F1650" s="4">
        <f>_xlfn.NUMBERVALUE(Test_Length_Start[[#This Row],[Column3]])</f>
        <v>3.9353823392079499</v>
      </c>
      <c r="G1650" s="4">
        <f>_xlfn.NUMBERVALUE(Test_Length_Start[[#This Row],[Column4]])</f>
        <v>5.4305570199152602E-2</v>
      </c>
      <c r="H1650" s="4">
        <f>_xlfn.NUMBERVALUE(Test_Length_Start[[#This Row],[Column5]])</f>
        <v>0.142116622839252</v>
      </c>
      <c r="I1650" s="4">
        <f>_xlfn.NUMBERVALUE(Test_Length_Start[[#This Row],[Column6]])</f>
        <v>5.6966239510662299E-2</v>
      </c>
      <c r="J1650" s="4">
        <f>_xlfn.NUMBERVALUE(Test_Length_Start[[#This Row],[Column7]])</f>
        <v>9.7774254145446299E-2</v>
      </c>
      <c r="K1650" s="4">
        <f>_xlfn.NUMBERVALUE(Test_Length_Start[[#This Row],[Column12]])</f>
        <v>4.0614976770011699</v>
      </c>
      <c r="L1650" s="8">
        <f>_xlfn.NUMBERVALUE(Test_Length_Start[[#This Row],[Column10]])</f>
        <v>0.106387003801939</v>
      </c>
      <c r="M1650" s="4">
        <f>_xlfn.NUMBERVALUE(Test_Length_Start[[#This Row],[Column11]])</f>
        <v>0.59882552452280202</v>
      </c>
      <c r="N1650" s="8">
        <f>Tableau2[[#This Row],[Longueur manquante]]-(6-Tableau2[[#This Row],[longueur]])</f>
        <v>-1.4657921362692481</v>
      </c>
    </row>
    <row r="1651" spans="2:14" x14ac:dyDescent="0.25">
      <c r="B1651" s="3" t="str">
        <f t="shared" si="50"/>
        <v>6</v>
      </c>
      <c r="C1651" s="4" t="str">
        <f>Test_Length_Start[[#This Row],[Column1]]</f>
        <v>6-Camera-0,1</v>
      </c>
      <c r="D1651" s="3">
        <f t="shared" si="51"/>
        <v>1</v>
      </c>
      <c r="E1651" s="4">
        <f>_xlfn.NUMBERVALUE(Test_Length_Start[[#This Row],[Column2]])</f>
        <v>57.122660423023902</v>
      </c>
      <c r="F1651" s="4">
        <f>_xlfn.NUMBERVALUE(Test_Length_Start[[#This Row],[Column3]])</f>
        <v>3.9978194146122399</v>
      </c>
      <c r="G1651" s="4">
        <f>_xlfn.NUMBERVALUE(Test_Length_Start[[#This Row],[Column4]])</f>
        <v>0.15059478450580499</v>
      </c>
      <c r="H1651" s="4">
        <f>_xlfn.NUMBERVALUE(Test_Length_Start[[#This Row],[Column5]])</f>
        <v>0.20600726453457999</v>
      </c>
      <c r="I1651" s="4">
        <f>_xlfn.NUMBERVALUE(Test_Length_Start[[#This Row],[Column6]])</f>
        <v>0.118513610213471</v>
      </c>
      <c r="J1651" s="4">
        <f>_xlfn.NUMBERVALUE(Test_Length_Start[[#This Row],[Column7]])</f>
        <v>0.169419038777118</v>
      </c>
      <c r="K1651" s="4">
        <f>_xlfn.NUMBERVALUE(Test_Length_Start[[#This Row],[Column12]])</f>
        <v>5.3802809559274403</v>
      </c>
      <c r="L1651" s="8">
        <f>_xlfn.NUMBERVALUE(Test_Length_Start[[#This Row],[Column10]])</f>
        <v>0.43427310666955699</v>
      </c>
      <c r="M1651" s="4">
        <f>_xlfn.NUMBERVALUE(Test_Length_Start[[#This Row],[Column11]])</f>
        <v>0.75197534101478203</v>
      </c>
      <c r="N1651" s="8">
        <f>Tableau2[[#This Row],[Longueur manquante]]-(6-Tableau2[[#This Row],[longueur]])</f>
        <v>-1.2502052443729781</v>
      </c>
    </row>
    <row r="1652" spans="2:14" x14ac:dyDescent="0.25">
      <c r="B1652" s="3" t="str">
        <f t="shared" si="50"/>
        <v>6</v>
      </c>
      <c r="C1652" s="4" t="str">
        <f>Test_Length_Start[[#This Row],[Column1]]</f>
        <v>6-Camera-0,1</v>
      </c>
      <c r="D1652" s="3">
        <f t="shared" si="51"/>
        <v>1</v>
      </c>
      <c r="E1652" s="4">
        <f>_xlfn.NUMBERVALUE(Test_Length_Start[[#This Row],[Column2]])</f>
        <v>56.282684877497601</v>
      </c>
      <c r="F1652" s="4">
        <f>_xlfn.NUMBERVALUE(Test_Length_Start[[#This Row],[Column3]])</f>
        <v>4.0675162635667901</v>
      </c>
      <c r="G1652" s="4">
        <f>_xlfn.NUMBERVALUE(Test_Length_Start[[#This Row],[Column4]])</f>
        <v>8.5118992327637394E-2</v>
      </c>
      <c r="H1652" s="4">
        <f>_xlfn.NUMBERVALUE(Test_Length_Start[[#This Row],[Column5]])</f>
        <v>0.16158402782121301</v>
      </c>
      <c r="I1652" s="4">
        <f>_xlfn.NUMBERVALUE(Test_Length_Start[[#This Row],[Column6]])</f>
        <v>6.5708291069149993E-2</v>
      </c>
      <c r="J1652" s="4">
        <f>_xlfn.NUMBERVALUE(Test_Length_Start[[#This Row],[Column7]])</f>
        <v>0.13764421292861301</v>
      </c>
      <c r="K1652" s="4">
        <f>_xlfn.NUMBERVALUE(Test_Length_Start[[#This Row],[Column12]])</f>
        <v>4.3567039630142901</v>
      </c>
      <c r="L1652" s="8">
        <f>_xlfn.NUMBERVALUE(Test_Length_Start[[#This Row],[Column10]])</f>
        <v>0.36466110173902</v>
      </c>
      <c r="M1652" s="4">
        <f>_xlfn.NUMBERVALUE(Test_Length_Start[[#This Row],[Column11]])</f>
        <v>0.56395037816273497</v>
      </c>
      <c r="N1652" s="8">
        <f>Tableau2[[#This Row],[Longueur manquante]]-(6-Tableau2[[#This Row],[longueur]])</f>
        <v>-1.3685333582704748</v>
      </c>
    </row>
    <row r="1653" spans="2:14" x14ac:dyDescent="0.25">
      <c r="B1653" s="3" t="str">
        <f t="shared" si="50"/>
        <v>6</v>
      </c>
      <c r="C1653" s="4" t="str">
        <f>Test_Length_Start[[#This Row],[Column1]]</f>
        <v>6-Camera-0,1</v>
      </c>
      <c r="D1653" s="3">
        <f t="shared" si="51"/>
        <v>1</v>
      </c>
      <c r="E1653" s="4">
        <f>_xlfn.NUMBERVALUE(Test_Length_Start[[#This Row],[Column2]])</f>
        <v>66.245591799899103</v>
      </c>
      <c r="F1653" s="4">
        <f>_xlfn.NUMBERVALUE(Test_Length_Start[[#This Row],[Column3]])</f>
        <v>4.1611637364640703</v>
      </c>
      <c r="G1653" s="4">
        <f>_xlfn.NUMBERVALUE(Test_Length_Start[[#This Row],[Column4]])</f>
        <v>4.7179579033033298E-2</v>
      </c>
      <c r="H1653" s="4">
        <f>_xlfn.NUMBERVALUE(Test_Length_Start[[#This Row],[Column5]])</f>
        <v>0.146851105844439</v>
      </c>
      <c r="I1653" s="4">
        <f>_xlfn.NUMBERVALUE(Test_Length_Start[[#This Row],[Column6]])</f>
        <v>4.1623541060064197E-2</v>
      </c>
      <c r="J1653" s="4">
        <f>_xlfn.NUMBERVALUE(Test_Length_Start[[#This Row],[Column7]])</f>
        <v>0.108625640666787</v>
      </c>
      <c r="K1653" s="4">
        <f>_xlfn.NUMBERVALUE(Test_Length_Start[[#This Row],[Column12]])</f>
        <v>3.7492947300197499</v>
      </c>
      <c r="L1653" s="8">
        <f>_xlfn.NUMBERVALUE(Test_Length_Start[[#This Row],[Column10]])</f>
        <v>0.136579937950351</v>
      </c>
      <c r="M1653" s="4">
        <f>_xlfn.NUMBERVALUE(Test_Length_Start[[#This Row],[Column11]])</f>
        <v>0.60034561496379601</v>
      </c>
      <c r="N1653" s="8">
        <f>Tableau2[[#This Row],[Longueur manquante]]-(6-Tableau2[[#This Row],[longueur]])</f>
        <v>-1.2384906485721336</v>
      </c>
    </row>
    <row r="1654" spans="2:14" x14ac:dyDescent="0.25">
      <c r="B1654" s="3" t="str">
        <f t="shared" si="50"/>
        <v>6</v>
      </c>
      <c r="C1654" s="4" t="str">
        <f>Test_Length_Start[[#This Row],[Column1]]</f>
        <v>6-Camera-0,1</v>
      </c>
      <c r="D1654" s="3">
        <f t="shared" si="51"/>
        <v>1</v>
      </c>
      <c r="E1654" s="4">
        <f>_xlfn.NUMBERVALUE(Test_Length_Start[[#This Row],[Column2]])</f>
        <v>66.053268357541597</v>
      </c>
      <c r="F1654" s="4">
        <f>_xlfn.NUMBERVALUE(Test_Length_Start[[#This Row],[Column3]])</f>
        <v>3.7934549952528198</v>
      </c>
      <c r="G1654" s="4">
        <f>_xlfn.NUMBERVALUE(Test_Length_Start[[#This Row],[Column4]])</f>
        <v>3.79358816590184E-2</v>
      </c>
      <c r="H1654" s="4">
        <f>_xlfn.NUMBERVALUE(Test_Length_Start[[#This Row],[Column5]])</f>
        <v>0.13307782354209599</v>
      </c>
      <c r="I1654" s="4">
        <f>_xlfn.NUMBERVALUE(Test_Length_Start[[#This Row],[Column6]])</f>
        <v>3.3292327834870898E-2</v>
      </c>
      <c r="J1654" s="4">
        <f>_xlfn.NUMBERVALUE(Test_Length_Start[[#This Row],[Column7]])</f>
        <v>9.2332182153427506E-2</v>
      </c>
      <c r="K1654" s="4">
        <f>_xlfn.NUMBERVALUE(Test_Length_Start[[#This Row],[Column12]])</f>
        <v>3.7526430659927401</v>
      </c>
      <c r="L1654" s="8">
        <f>_xlfn.NUMBERVALUE(Test_Length_Start[[#This Row],[Column10]])</f>
        <v>0.15637471502514499</v>
      </c>
      <c r="M1654" s="4">
        <f>_xlfn.NUMBERVALUE(Test_Length_Start[[#This Row],[Column11]])</f>
        <v>0.54053977554469101</v>
      </c>
      <c r="N1654" s="8">
        <f>Tableau2[[#This Row],[Longueur manquante]]-(6-Tableau2[[#This Row],[longueur]])</f>
        <v>-1.6660052292024892</v>
      </c>
    </row>
    <row r="1655" spans="2:14" x14ac:dyDescent="0.25">
      <c r="B1655" s="3" t="str">
        <f t="shared" si="50"/>
        <v>6</v>
      </c>
      <c r="C1655" s="4" t="str">
        <f>Test_Length_Start[[#This Row],[Column1]]</f>
        <v>6-Camera-0,1</v>
      </c>
      <c r="D1655" s="3">
        <f t="shared" si="51"/>
        <v>1</v>
      </c>
      <c r="E1655" s="4">
        <f>_xlfn.NUMBERVALUE(Test_Length_Start[[#This Row],[Column2]])</f>
        <v>82.571007219803604</v>
      </c>
      <c r="F1655" s="4">
        <f>_xlfn.NUMBERVALUE(Test_Length_Start[[#This Row],[Column3]])</f>
        <v>4.1806876845288601</v>
      </c>
      <c r="G1655" s="4">
        <f>_xlfn.NUMBERVALUE(Test_Length_Start[[#This Row],[Column4]])</f>
        <v>6.7358520391705298E-2</v>
      </c>
      <c r="H1655" s="4">
        <f>_xlfn.NUMBERVALUE(Test_Length_Start[[#This Row],[Column5]])</f>
        <v>0.129835495142543</v>
      </c>
      <c r="I1655" s="4">
        <f>_xlfn.NUMBERVALUE(Test_Length_Start[[#This Row],[Column6]])</f>
        <v>5.1587178997509697E-2</v>
      </c>
      <c r="J1655" s="4">
        <f>_xlfn.NUMBERVALUE(Test_Length_Start[[#This Row],[Column7]])</f>
        <v>0.107887092297522</v>
      </c>
      <c r="K1655" s="4">
        <f>_xlfn.NUMBERVALUE(Test_Length_Start[[#This Row],[Column12]])</f>
        <v>3.8897976820589899</v>
      </c>
      <c r="L1655" s="8">
        <f>_xlfn.NUMBERVALUE(Test_Length_Start[[#This Row],[Column10]])</f>
        <v>0.213827132019203</v>
      </c>
      <c r="M1655" s="4">
        <f>_xlfn.NUMBERVALUE(Test_Length_Start[[#This Row],[Column11]])</f>
        <v>0.51692341458409397</v>
      </c>
      <c r="N1655" s="8">
        <f>Tableau2[[#This Row],[Longueur manquante]]-(6-Tableau2[[#This Row],[longueur]])</f>
        <v>-1.302388900887046</v>
      </c>
    </row>
    <row r="1656" spans="2:14" x14ac:dyDescent="0.25">
      <c r="B1656" s="3" t="str">
        <f t="shared" si="50"/>
        <v>6</v>
      </c>
      <c r="C1656" s="4" t="str">
        <f>Test_Length_Start[[#This Row],[Column1]]</f>
        <v>6-Camera-0,1</v>
      </c>
      <c r="D1656" s="3">
        <f t="shared" si="51"/>
        <v>1</v>
      </c>
      <c r="E1656" s="4">
        <f>_xlfn.NUMBERVALUE(Test_Length_Start[[#This Row],[Column2]])</f>
        <v>71.6900058371683</v>
      </c>
      <c r="F1656" s="4">
        <f>_xlfn.NUMBERVALUE(Test_Length_Start[[#This Row],[Column3]])</f>
        <v>3.79096713799172</v>
      </c>
      <c r="G1656" s="4">
        <f>_xlfn.NUMBERVALUE(Test_Length_Start[[#This Row],[Column4]])</f>
        <v>6.0808645872757403E-2</v>
      </c>
      <c r="H1656" s="4">
        <f>_xlfn.NUMBERVALUE(Test_Length_Start[[#This Row],[Column5]])</f>
        <v>0.14726113442988101</v>
      </c>
      <c r="I1656" s="4">
        <f>_xlfn.NUMBERVALUE(Test_Length_Start[[#This Row],[Column6]])</f>
        <v>4.8986113761344499E-2</v>
      </c>
      <c r="J1656" s="4">
        <f>_xlfn.NUMBERVALUE(Test_Length_Start[[#This Row],[Column7]])</f>
        <v>0.111332618333122</v>
      </c>
      <c r="K1656" s="4">
        <f>_xlfn.NUMBERVALUE(Test_Length_Start[[#This Row],[Column12]])</f>
        <v>4.22617530601564</v>
      </c>
      <c r="L1656" s="8">
        <f>_xlfn.NUMBERVALUE(Test_Length_Start[[#This Row],[Column10]])</f>
        <v>0.194728503409628</v>
      </c>
      <c r="M1656" s="4">
        <f>_xlfn.NUMBERVALUE(Test_Length_Start[[#This Row],[Column11]])</f>
        <v>0.57315673335227801</v>
      </c>
      <c r="N1656" s="8">
        <f>Tableau2[[#This Row],[Longueur manquante]]-(6-Tableau2[[#This Row],[longueur]])</f>
        <v>-1.635876128656002</v>
      </c>
    </row>
    <row r="1657" spans="2:14" x14ac:dyDescent="0.25">
      <c r="B1657" s="3" t="str">
        <f t="shared" si="50"/>
        <v>6</v>
      </c>
      <c r="C1657" s="4" t="str">
        <f>Test_Length_Start[[#This Row],[Column1]]</f>
        <v>6-Camera-0,1</v>
      </c>
      <c r="D1657" s="3">
        <f t="shared" si="51"/>
        <v>1</v>
      </c>
      <c r="E1657" s="4">
        <f>_xlfn.NUMBERVALUE(Test_Length_Start[[#This Row],[Column2]])</f>
        <v>88.217023313376004</v>
      </c>
      <c r="F1657" s="4">
        <f>_xlfn.NUMBERVALUE(Test_Length_Start[[#This Row],[Column3]])</f>
        <v>3.7661918845981099</v>
      </c>
      <c r="G1657" s="4">
        <f>_xlfn.NUMBERVALUE(Test_Length_Start[[#This Row],[Column4]])</f>
        <v>5.4746290249501298E-2</v>
      </c>
      <c r="H1657" s="4">
        <f>_xlfn.NUMBERVALUE(Test_Length_Start[[#This Row],[Column5]])</f>
        <v>0.14115649562506399</v>
      </c>
      <c r="I1657" s="4">
        <f>_xlfn.NUMBERVALUE(Test_Length_Start[[#This Row],[Column6]])</f>
        <v>5.0162401511947903E-2</v>
      </c>
      <c r="J1657" s="4">
        <f>_xlfn.NUMBERVALUE(Test_Length_Start[[#This Row],[Column7]])</f>
        <v>0.101446857900284</v>
      </c>
      <c r="K1657" s="4">
        <f>_xlfn.NUMBERVALUE(Test_Length_Start[[#This Row],[Column12]])</f>
        <v>4.2790989170316598</v>
      </c>
      <c r="L1657" s="8">
        <f>_xlfn.NUMBERVALUE(Test_Length_Start[[#This Row],[Column10]])</f>
        <v>0.14266438964026901</v>
      </c>
      <c r="M1657" s="4">
        <f>_xlfn.NUMBERVALUE(Test_Length_Start[[#This Row],[Column11]])</f>
        <v>0.56717245313651898</v>
      </c>
      <c r="N1657" s="8">
        <f>Tableau2[[#This Row],[Longueur manquante]]-(6-Tableau2[[#This Row],[longueur]])</f>
        <v>-1.6666356622653711</v>
      </c>
    </row>
    <row r="1658" spans="2:14" x14ac:dyDescent="0.25">
      <c r="B1658" s="3" t="str">
        <f t="shared" si="50"/>
        <v>6</v>
      </c>
      <c r="C1658" s="4" t="str">
        <f>Test_Length_Start[[#This Row],[Column1]]</f>
        <v>6-Camera-0,1</v>
      </c>
      <c r="D1658" s="3">
        <f t="shared" si="51"/>
        <v>1</v>
      </c>
      <c r="E1658" s="4">
        <f>_xlfn.NUMBERVALUE(Test_Length_Start[[#This Row],[Column2]])</f>
        <v>72.668869815133505</v>
      </c>
      <c r="F1658" s="4">
        <f>_xlfn.NUMBERVALUE(Test_Length_Start[[#This Row],[Column3]])</f>
        <v>3.78158224326988</v>
      </c>
      <c r="G1658" s="4">
        <f>_xlfn.NUMBERVALUE(Test_Length_Start[[#This Row],[Column4]])</f>
        <v>0.218275368698612</v>
      </c>
      <c r="H1658" s="4">
        <f>_xlfn.NUMBERVALUE(Test_Length_Start[[#This Row],[Column5]])</f>
        <v>0.23268825683376099</v>
      </c>
      <c r="I1658" s="4">
        <f>_xlfn.NUMBERVALUE(Test_Length_Start[[#This Row],[Column6]])</f>
        <v>0.17216070222251101</v>
      </c>
      <c r="J1658" s="4">
        <f>_xlfn.NUMBERVALUE(Test_Length_Start[[#This Row],[Column7]])</f>
        <v>0.199198973497312</v>
      </c>
      <c r="K1658" s="4">
        <f>_xlfn.NUMBERVALUE(Test_Length_Start[[#This Row],[Column12]])</f>
        <v>4.2903612869558803</v>
      </c>
      <c r="L1658" s="8">
        <f>_xlfn.NUMBERVALUE(Test_Length_Start[[#This Row],[Column10]])</f>
        <v>0.61288391360655703</v>
      </c>
      <c r="M1658" s="4">
        <f>_xlfn.NUMBERVALUE(Test_Length_Start[[#This Row],[Column11]])</f>
        <v>0.612947794796321</v>
      </c>
      <c r="N1658" s="8">
        <f>Tableau2[[#This Row],[Longueur manquante]]-(6-Tableau2[[#This Row],[longueur]])</f>
        <v>-1.6054699619337991</v>
      </c>
    </row>
    <row r="1659" spans="2:14" x14ac:dyDescent="0.25">
      <c r="B1659" s="3" t="str">
        <f t="shared" si="50"/>
        <v>6</v>
      </c>
      <c r="C1659" s="4" t="str">
        <f>Test_Length_Start[[#This Row],[Column1]]</f>
        <v>6-Camera-0,1</v>
      </c>
      <c r="D1659" s="3">
        <f t="shared" si="51"/>
        <v>1</v>
      </c>
      <c r="E1659" s="4">
        <f>_xlfn.NUMBERVALUE(Test_Length_Start[[#This Row],[Column2]])</f>
        <v>89.081362047815503</v>
      </c>
      <c r="F1659" s="4">
        <f>_xlfn.NUMBERVALUE(Test_Length_Start[[#This Row],[Column3]])</f>
        <v>3.6381605156382602</v>
      </c>
      <c r="G1659" s="4">
        <f>_xlfn.NUMBERVALUE(Test_Length_Start[[#This Row],[Column4]])</f>
        <v>0.126679754355489</v>
      </c>
      <c r="H1659" s="4">
        <f>_xlfn.NUMBERVALUE(Test_Length_Start[[#This Row],[Column5]])</f>
        <v>0.19771627929355701</v>
      </c>
      <c r="I1659" s="4">
        <f>_xlfn.NUMBERVALUE(Test_Length_Start[[#This Row],[Column6]])</f>
        <v>7.6140519870666501E-2</v>
      </c>
      <c r="J1659" s="4">
        <f>_xlfn.NUMBERVALUE(Test_Length_Start[[#This Row],[Column7]])</f>
        <v>0.17173447756253901</v>
      </c>
      <c r="K1659" s="4">
        <f>_xlfn.NUMBERVALUE(Test_Length_Start[[#This Row],[Column12]])</f>
        <v>4.4333964970428497</v>
      </c>
      <c r="L1659" s="8">
        <f>_xlfn.NUMBERVALUE(Test_Length_Start[[#This Row],[Column10]])</f>
        <v>0.45694649359899903</v>
      </c>
      <c r="M1659" s="4">
        <f>_xlfn.NUMBERVALUE(Test_Length_Start[[#This Row],[Column11]])</f>
        <v>0.52699365209033899</v>
      </c>
      <c r="N1659" s="8">
        <f>Tableau2[[#This Row],[Longueur manquante]]-(6-Tableau2[[#This Row],[longueur]])</f>
        <v>-1.8348458322714007</v>
      </c>
    </row>
    <row r="1660" spans="2:14" x14ac:dyDescent="0.25">
      <c r="B1660" s="3" t="str">
        <f t="shared" si="50"/>
        <v>6</v>
      </c>
      <c r="C1660" s="4" t="str">
        <f>Test_Length_Start[[#This Row],[Column1]]</f>
        <v>6-Camera-0,1</v>
      </c>
      <c r="D1660" s="3">
        <f t="shared" si="51"/>
        <v>1</v>
      </c>
      <c r="E1660" s="4">
        <f>_xlfn.NUMBERVALUE(Test_Length_Start[[#This Row],[Column2]])</f>
        <v>41.767143951778401</v>
      </c>
      <c r="F1660" s="4">
        <f>_xlfn.NUMBERVALUE(Test_Length_Start[[#This Row],[Column3]])</f>
        <v>4.2871945804924101</v>
      </c>
      <c r="G1660" s="4">
        <f>_xlfn.NUMBERVALUE(Test_Length_Start[[#This Row],[Column4]])</f>
        <v>6.1314937429689902E-2</v>
      </c>
      <c r="H1660" s="4">
        <f>_xlfn.NUMBERVALUE(Test_Length_Start[[#This Row],[Column5]])</f>
        <v>0.14495384774476999</v>
      </c>
      <c r="I1660" s="4">
        <f>_xlfn.NUMBERVALUE(Test_Length_Start[[#This Row],[Column6]])</f>
        <v>5.3623832097795601E-2</v>
      </c>
      <c r="J1660" s="4">
        <f>_xlfn.NUMBERVALUE(Test_Length_Start[[#This Row],[Column7]])</f>
        <v>0.10397233077160201</v>
      </c>
      <c r="K1660" s="4">
        <f>_xlfn.NUMBERVALUE(Test_Length_Start[[#This Row],[Column12]])</f>
        <v>4.0821398809784997</v>
      </c>
      <c r="L1660" s="8">
        <f>_xlfn.NUMBERVALUE(Test_Length_Start[[#This Row],[Column10]])</f>
        <v>0.342631049771219</v>
      </c>
      <c r="M1660" s="4">
        <f>_xlfn.NUMBERVALUE(Test_Length_Start[[#This Row],[Column11]])</f>
        <v>0.59124358757199702</v>
      </c>
      <c r="N1660" s="8">
        <f>Tableau2[[#This Row],[Longueur manquante]]-(6-Tableau2[[#This Row],[longueur]])</f>
        <v>-1.1215618319355929</v>
      </c>
    </row>
    <row r="1661" spans="2:14" x14ac:dyDescent="0.25">
      <c r="B1661" s="3" t="str">
        <f t="shared" si="50"/>
        <v>6</v>
      </c>
      <c r="C1661" s="4" t="str">
        <f>Test_Length_Start[[#This Row],[Column1]]</f>
        <v>6-Camera-0,1</v>
      </c>
      <c r="D1661" s="3">
        <f t="shared" si="51"/>
        <v>1</v>
      </c>
      <c r="E1661" s="4">
        <f>_xlfn.NUMBERVALUE(Test_Length_Start[[#This Row],[Column2]])</f>
        <v>82.970625374992096</v>
      </c>
      <c r="F1661" s="4">
        <f>_xlfn.NUMBERVALUE(Test_Length_Start[[#This Row],[Column3]])</f>
        <v>4.1952880097551803</v>
      </c>
      <c r="G1661" s="4">
        <f>_xlfn.NUMBERVALUE(Test_Length_Start[[#This Row],[Column4]])</f>
        <v>4.5687271332507398E-2</v>
      </c>
      <c r="H1661" s="4">
        <f>_xlfn.NUMBERVALUE(Test_Length_Start[[#This Row],[Column5]])</f>
        <v>0.13917142124533</v>
      </c>
      <c r="I1661" s="4">
        <f>_xlfn.NUMBERVALUE(Test_Length_Start[[#This Row],[Column6]])</f>
        <v>3.9797442178251499E-2</v>
      </c>
      <c r="J1661" s="4">
        <f>_xlfn.NUMBERVALUE(Test_Length_Start[[#This Row],[Column7]])</f>
        <v>0.10133257324678301</v>
      </c>
      <c r="K1661" s="4">
        <f>_xlfn.NUMBERVALUE(Test_Length_Start[[#This Row],[Column12]])</f>
        <v>3.7837201970396501</v>
      </c>
      <c r="L1661" s="8">
        <f>_xlfn.NUMBERVALUE(Test_Length_Start[[#This Row],[Column10]])</f>
        <v>0.13296214711370999</v>
      </c>
      <c r="M1661" s="4">
        <f>_xlfn.NUMBERVALUE(Test_Length_Start[[#This Row],[Column11]])</f>
        <v>0.58490576100116898</v>
      </c>
      <c r="N1661" s="8">
        <f>Tableau2[[#This Row],[Longueur manquante]]-(6-Tableau2[[#This Row],[longueur]])</f>
        <v>-1.2198062292436507</v>
      </c>
    </row>
    <row r="1662" spans="2:14" x14ac:dyDescent="0.25">
      <c r="B1662" s="3" t="str">
        <f t="shared" si="50"/>
        <v>6</v>
      </c>
      <c r="C1662" s="4" t="str">
        <f>Test_Length_Start[[#This Row],[Column1]]</f>
        <v>6-Camera-0,15000000000000002</v>
      </c>
      <c r="D1662" s="3">
        <f t="shared" si="51"/>
        <v>1.5</v>
      </c>
      <c r="E1662" s="4">
        <f>_xlfn.NUMBERVALUE(Test_Length_Start[[#This Row],[Column2]])</f>
        <v>82.2417451782038</v>
      </c>
      <c r="F1662" s="4">
        <f>_xlfn.NUMBERVALUE(Test_Length_Start[[#This Row],[Column3]])</f>
        <v>4.2077027599270496</v>
      </c>
      <c r="G1662" s="4">
        <f>_xlfn.NUMBERVALUE(Test_Length_Start[[#This Row],[Column4]])</f>
        <v>6.9287140171554004E-2</v>
      </c>
      <c r="H1662" s="4">
        <f>_xlfn.NUMBERVALUE(Test_Length_Start[[#This Row],[Column5]])</f>
        <v>0.164802811336211</v>
      </c>
      <c r="I1662" s="4">
        <f>_xlfn.NUMBERVALUE(Test_Length_Start[[#This Row],[Column6]])</f>
        <v>4.1591911712339003E-2</v>
      </c>
      <c r="J1662" s="4">
        <f>_xlfn.NUMBERVALUE(Test_Length_Start[[#This Row],[Column7]])</f>
        <v>0.127575987381845</v>
      </c>
      <c r="K1662" s="4">
        <f>_xlfn.NUMBERVALUE(Test_Length_Start[[#This Row],[Column12]])</f>
        <v>3.4589563600020399</v>
      </c>
      <c r="L1662" s="8">
        <f>_xlfn.NUMBERVALUE(Test_Length_Start[[#This Row],[Column10]])</f>
        <v>0.45855599884522402</v>
      </c>
      <c r="M1662" s="4">
        <f>_xlfn.NUMBERVALUE(Test_Length_Start[[#This Row],[Column11]])</f>
        <v>0.68977688699158901</v>
      </c>
      <c r="N1662" s="8">
        <f>Tableau2[[#This Row],[Longueur manquante]]-(6-Tableau2[[#This Row],[longueur]])</f>
        <v>-1.1025203530813614</v>
      </c>
    </row>
    <row r="1663" spans="2:14" x14ac:dyDescent="0.25">
      <c r="B1663" s="3" t="str">
        <f t="shared" si="50"/>
        <v>6</v>
      </c>
      <c r="C1663" s="4" t="str">
        <f>Test_Length_Start[[#This Row],[Column1]]</f>
        <v>6-Camera-0,15000000000000002</v>
      </c>
      <c r="D1663" s="3">
        <f t="shared" si="51"/>
        <v>1.5</v>
      </c>
      <c r="E1663" s="4">
        <f>_xlfn.NUMBERVALUE(Test_Length_Start[[#This Row],[Column2]])</f>
        <v>88.790981107091099</v>
      </c>
      <c r="F1663" s="4">
        <f>_xlfn.NUMBERVALUE(Test_Length_Start[[#This Row],[Column3]])</f>
        <v>4.2978462932366002</v>
      </c>
      <c r="G1663" s="4">
        <f>_xlfn.NUMBERVALUE(Test_Length_Start[[#This Row],[Column4]])</f>
        <v>0.31486445600705898</v>
      </c>
      <c r="H1663" s="4">
        <f>_xlfn.NUMBERVALUE(Test_Length_Start[[#This Row],[Column5]])</f>
        <v>0.30359537549566101</v>
      </c>
      <c r="I1663" s="4">
        <f>_xlfn.NUMBERVALUE(Test_Length_Start[[#This Row],[Column6]])</f>
        <v>0.26147990513034802</v>
      </c>
      <c r="J1663" s="4">
        <f>_xlfn.NUMBERVALUE(Test_Length_Start[[#This Row],[Column7]])</f>
        <v>0.22614005323984401</v>
      </c>
      <c r="K1663" s="4">
        <f>_xlfn.NUMBERVALUE(Test_Length_Start[[#This Row],[Column12]])</f>
        <v>3.5666033810702999</v>
      </c>
      <c r="L1663" s="8">
        <f>_xlfn.NUMBERVALUE(Test_Length_Start[[#This Row],[Column10]])</f>
        <v>0.86315012525732904</v>
      </c>
      <c r="M1663" s="4">
        <f>_xlfn.NUMBERVALUE(Test_Length_Start[[#This Row],[Column11]])</f>
        <v>0.94506225169622005</v>
      </c>
      <c r="N1663" s="8">
        <f>Tableau2[[#This Row],[Longueur manquante]]-(6-Tableau2[[#This Row],[longueur]])</f>
        <v>-0.75709145506717979</v>
      </c>
    </row>
    <row r="1664" spans="2:14" x14ac:dyDescent="0.25">
      <c r="B1664" s="3" t="str">
        <f t="shared" si="50"/>
        <v>6</v>
      </c>
      <c r="C1664" s="4" t="str">
        <f>Test_Length_Start[[#This Row],[Column1]]</f>
        <v>6-Camera-0,15000000000000002</v>
      </c>
      <c r="D1664" s="3">
        <f t="shared" si="51"/>
        <v>1.5</v>
      </c>
      <c r="E1664" s="4">
        <f>_xlfn.NUMBERVALUE(Test_Length_Start[[#This Row],[Column2]])</f>
        <v>54.896500388233903</v>
      </c>
      <c r="F1664" s="4">
        <f>_xlfn.NUMBERVALUE(Test_Length_Start[[#This Row],[Column3]])</f>
        <v>3.95035453490449</v>
      </c>
      <c r="G1664" s="4">
        <f>_xlfn.NUMBERVALUE(Test_Length_Start[[#This Row],[Column4]])</f>
        <v>0.16343342853075701</v>
      </c>
      <c r="H1664" s="4">
        <f>_xlfn.NUMBERVALUE(Test_Length_Start[[#This Row],[Column5]])</f>
        <v>0.215965708064499</v>
      </c>
      <c r="I1664" s="4">
        <f>_xlfn.NUMBERVALUE(Test_Length_Start[[#This Row],[Column6]])</f>
        <v>0.12800387571824001</v>
      </c>
      <c r="J1664" s="4">
        <f>_xlfn.NUMBERVALUE(Test_Length_Start[[#This Row],[Column7]])</f>
        <v>0.16820392216652999</v>
      </c>
      <c r="K1664" s="4">
        <f>_xlfn.NUMBERVALUE(Test_Length_Start[[#This Row],[Column12]])</f>
        <v>3.4557451549917402</v>
      </c>
      <c r="L1664" s="8">
        <f>_xlfn.NUMBERVALUE(Test_Length_Start[[#This Row],[Column10]])</f>
        <v>0.49068844075387202</v>
      </c>
      <c r="M1664" s="4">
        <f>_xlfn.NUMBERVALUE(Test_Length_Start[[#This Row],[Column11]])</f>
        <v>0.64580826083085197</v>
      </c>
      <c r="N1664" s="8">
        <f>Tableau2[[#This Row],[Longueur manquante]]-(6-Tableau2[[#This Row],[longueur]])</f>
        <v>-1.4038372042646581</v>
      </c>
    </row>
    <row r="1665" spans="2:14" x14ac:dyDescent="0.25">
      <c r="B1665" s="3" t="str">
        <f t="shared" si="50"/>
        <v>6</v>
      </c>
      <c r="C1665" s="4" t="str">
        <f>Test_Length_Start[[#This Row],[Column1]]</f>
        <v>6-Camera-0,15000000000000002</v>
      </c>
      <c r="D1665" s="3">
        <f t="shared" si="51"/>
        <v>1.5</v>
      </c>
      <c r="E1665" s="4">
        <f>_xlfn.NUMBERVALUE(Test_Length_Start[[#This Row],[Column2]])</f>
        <v>38.012651064262698</v>
      </c>
      <c r="F1665" s="4">
        <f>_xlfn.NUMBERVALUE(Test_Length_Start[[#This Row],[Column3]])</f>
        <v>4.0346825878506802</v>
      </c>
      <c r="G1665" s="4">
        <f>_xlfn.NUMBERVALUE(Test_Length_Start[[#This Row],[Column4]])</f>
        <v>0.137020871855557</v>
      </c>
      <c r="H1665" s="4">
        <f>_xlfn.NUMBERVALUE(Test_Length_Start[[#This Row],[Column5]])</f>
        <v>0.25091764480185702</v>
      </c>
      <c r="I1665" s="4">
        <f>_xlfn.NUMBERVALUE(Test_Length_Start[[#This Row],[Column6]])</f>
        <v>0.11080986051428</v>
      </c>
      <c r="J1665" s="4">
        <f>_xlfn.NUMBERVALUE(Test_Length_Start[[#This Row],[Column7]])</f>
        <v>0.21461860335098201</v>
      </c>
      <c r="K1665" s="4">
        <f>_xlfn.NUMBERVALUE(Test_Length_Start[[#This Row],[Column12]])</f>
        <v>3.8312240520026499</v>
      </c>
      <c r="L1665" s="8">
        <f>_xlfn.NUMBERVALUE(Test_Length_Start[[#This Row],[Column10]])</f>
        <v>0.42452307245793303</v>
      </c>
      <c r="M1665" s="4">
        <f>_xlfn.NUMBERVALUE(Test_Length_Start[[#This Row],[Column11]])</f>
        <v>0.78190884830641205</v>
      </c>
      <c r="N1665" s="8">
        <f>Tableau2[[#This Row],[Longueur manquante]]-(6-Tableau2[[#This Row],[longueur]])</f>
        <v>-1.1834085638429077</v>
      </c>
    </row>
    <row r="1666" spans="2:14" x14ac:dyDescent="0.25">
      <c r="B1666" s="3" t="str">
        <f t="shared" ref="B1666:B1729" si="52">SUBSTITUTE(LEFT(C1666,2),"-","")</f>
        <v>6</v>
      </c>
      <c r="C1666" s="4" t="str">
        <f>Test_Length_Start[[#This Row],[Column1]]</f>
        <v>6-Camera-0,15000000000000002</v>
      </c>
      <c r="D1666" s="3">
        <f t="shared" ref="D1666:D1729" si="53">_xlfn.NUMBERVALUE(IFERROR(RIGHT(C1666,LEN(C1666)-SEARCH("-",C1666,5)),-0.2))*10</f>
        <v>1.5</v>
      </c>
      <c r="E1666" s="4">
        <f>_xlfn.NUMBERVALUE(Test_Length_Start[[#This Row],[Column2]])</f>
        <v>78.821685852071298</v>
      </c>
      <c r="F1666" s="4">
        <f>_xlfn.NUMBERVALUE(Test_Length_Start[[#This Row],[Column3]])</f>
        <v>4.3689533025461502</v>
      </c>
      <c r="G1666" s="4">
        <f>_xlfn.NUMBERVALUE(Test_Length_Start[[#This Row],[Column4]])</f>
        <v>0.15126334241098799</v>
      </c>
      <c r="H1666" s="4">
        <f>_xlfn.NUMBERVALUE(Test_Length_Start[[#This Row],[Column5]])</f>
        <v>0.21330051898330801</v>
      </c>
      <c r="I1666" s="4">
        <f>_xlfn.NUMBERVALUE(Test_Length_Start[[#This Row],[Column6]])</f>
        <v>0.107072347681619</v>
      </c>
      <c r="J1666" s="4">
        <f>_xlfn.NUMBERVALUE(Test_Length_Start[[#This Row],[Column7]])</f>
        <v>0.160736721028548</v>
      </c>
      <c r="K1666" s="4">
        <f>_xlfn.NUMBERVALUE(Test_Length_Start[[#This Row],[Column12]])</f>
        <v>3.4280577269382699</v>
      </c>
      <c r="L1666" s="8">
        <f>_xlfn.NUMBERVALUE(Test_Length_Start[[#This Row],[Column10]])</f>
        <v>0.50261089443864704</v>
      </c>
      <c r="M1666" s="4">
        <f>_xlfn.NUMBERVALUE(Test_Length_Start[[#This Row],[Column11]])</f>
        <v>0.69715347110574699</v>
      </c>
      <c r="N1666" s="8">
        <f>Tableau2[[#This Row],[Longueur manquante]]-(6-Tableau2[[#This Row],[longueur]])</f>
        <v>-0.93389322634810279</v>
      </c>
    </row>
    <row r="1667" spans="2:14" x14ac:dyDescent="0.25">
      <c r="B1667" s="3" t="str">
        <f t="shared" si="52"/>
        <v>6</v>
      </c>
      <c r="C1667" s="4" t="str">
        <f>Test_Length_Start[[#This Row],[Column1]]</f>
        <v>6-Camera-0,15000000000000002</v>
      </c>
      <c r="D1667" s="3">
        <f t="shared" si="53"/>
        <v>1.5</v>
      </c>
      <c r="E1667" s="4">
        <f>_xlfn.NUMBERVALUE(Test_Length_Start[[#This Row],[Column2]])</f>
        <v>52.194486040930599</v>
      </c>
      <c r="F1667" s="4">
        <f>_xlfn.NUMBERVALUE(Test_Length_Start[[#This Row],[Column3]])</f>
        <v>4.1786802917300099</v>
      </c>
      <c r="G1667" s="4">
        <f>_xlfn.NUMBERVALUE(Test_Length_Start[[#This Row],[Column4]])</f>
        <v>0.117435338111838</v>
      </c>
      <c r="H1667" s="4">
        <f>_xlfn.NUMBERVALUE(Test_Length_Start[[#This Row],[Column5]])</f>
        <v>0.17183098052339699</v>
      </c>
      <c r="I1667" s="4">
        <f>_xlfn.NUMBERVALUE(Test_Length_Start[[#This Row],[Column6]])</f>
        <v>9.9333314229119798E-2</v>
      </c>
      <c r="J1667" s="4">
        <f>_xlfn.NUMBERVALUE(Test_Length_Start[[#This Row],[Column7]])</f>
        <v>0.13942811004559399</v>
      </c>
      <c r="K1667" s="4">
        <f>_xlfn.NUMBERVALUE(Test_Length_Start[[#This Row],[Column12]])</f>
        <v>3.7598045959603001</v>
      </c>
      <c r="L1667" s="8">
        <f>_xlfn.NUMBERVALUE(Test_Length_Start[[#This Row],[Column10]])</f>
        <v>0.34012956162896002</v>
      </c>
      <c r="M1667" s="4">
        <f>_xlfn.NUMBERVALUE(Test_Length_Start[[#This Row],[Column11]])</f>
        <v>0.57784157213859599</v>
      </c>
      <c r="N1667" s="8">
        <f>Tableau2[[#This Row],[Longueur manquante]]-(6-Tableau2[[#This Row],[longueur]])</f>
        <v>-1.2434781361313942</v>
      </c>
    </row>
    <row r="1668" spans="2:14" x14ac:dyDescent="0.25">
      <c r="B1668" s="3" t="str">
        <f t="shared" si="52"/>
        <v>6</v>
      </c>
      <c r="C1668" s="4" t="str">
        <f>Test_Length_Start[[#This Row],[Column1]]</f>
        <v>6-Camera-0,15000000000000002</v>
      </c>
      <c r="D1668" s="3">
        <f t="shared" si="53"/>
        <v>1.5</v>
      </c>
      <c r="E1668" s="4">
        <f>_xlfn.NUMBERVALUE(Test_Length_Start[[#This Row],[Column2]])</f>
        <v>70.008821945970695</v>
      </c>
      <c r="F1668" s="4">
        <f>_xlfn.NUMBERVALUE(Test_Length_Start[[#This Row],[Column3]])</f>
        <v>4.0725550162976401</v>
      </c>
      <c r="G1668" s="4">
        <f>_xlfn.NUMBERVALUE(Test_Length_Start[[#This Row],[Column4]])</f>
        <v>0.15067123783297801</v>
      </c>
      <c r="H1668" s="4">
        <f>_xlfn.NUMBERVALUE(Test_Length_Start[[#This Row],[Column5]])</f>
        <v>0.207343128494656</v>
      </c>
      <c r="I1668" s="4">
        <f>_xlfn.NUMBERVALUE(Test_Length_Start[[#This Row],[Column6]])</f>
        <v>0.126396417242194</v>
      </c>
      <c r="J1668" s="4">
        <f>_xlfn.NUMBERVALUE(Test_Length_Start[[#This Row],[Column7]])</f>
        <v>0.17001209596056499</v>
      </c>
      <c r="K1668" s="4">
        <f>_xlfn.NUMBERVALUE(Test_Length_Start[[#This Row],[Column12]])</f>
        <v>3.6033826719503801</v>
      </c>
      <c r="L1668" s="8">
        <f>_xlfn.NUMBERVALUE(Test_Length_Start[[#This Row],[Column10]])</f>
        <v>0.43411814288880601</v>
      </c>
      <c r="M1668" s="4">
        <f>_xlfn.NUMBERVALUE(Test_Length_Start[[#This Row],[Column11]])</f>
        <v>0.75409464150333305</v>
      </c>
      <c r="N1668" s="8">
        <f>Tableau2[[#This Row],[Longueur manquante]]-(6-Tableau2[[#This Row],[longueur]])</f>
        <v>-1.173350342199027</v>
      </c>
    </row>
    <row r="1669" spans="2:14" x14ac:dyDescent="0.25">
      <c r="B1669" s="3" t="str">
        <f t="shared" si="52"/>
        <v>6</v>
      </c>
      <c r="C1669" s="4" t="str">
        <f>Test_Length_Start[[#This Row],[Column1]]</f>
        <v>6-Camera-0,15000000000000002</v>
      </c>
      <c r="D1669" s="3">
        <f t="shared" si="53"/>
        <v>1.5</v>
      </c>
      <c r="E1669" s="4">
        <f>_xlfn.NUMBERVALUE(Test_Length_Start[[#This Row],[Column2]])</f>
        <v>73.367491293209596</v>
      </c>
      <c r="F1669" s="4">
        <f>_xlfn.NUMBERVALUE(Test_Length_Start[[#This Row],[Column3]])</f>
        <v>4.2843933456681702</v>
      </c>
      <c r="G1669" s="4">
        <f>_xlfn.NUMBERVALUE(Test_Length_Start[[#This Row],[Column4]])</f>
        <v>0.20294192732351701</v>
      </c>
      <c r="H1669" s="4">
        <f>_xlfn.NUMBERVALUE(Test_Length_Start[[#This Row],[Column5]])</f>
        <v>0.23620068909184</v>
      </c>
      <c r="I1669" s="4">
        <f>_xlfn.NUMBERVALUE(Test_Length_Start[[#This Row],[Column6]])</f>
        <v>0.16514332589136499</v>
      </c>
      <c r="J1669" s="4">
        <f>_xlfn.NUMBERVALUE(Test_Length_Start[[#This Row],[Column7]])</f>
        <v>0.19949142484972399</v>
      </c>
      <c r="K1669" s="4">
        <f>_xlfn.NUMBERVALUE(Test_Length_Start[[#This Row],[Column12]])</f>
        <v>3.7887350269593298</v>
      </c>
      <c r="L1669" s="8">
        <f>_xlfn.NUMBERVALUE(Test_Length_Start[[#This Row],[Column10]])</f>
        <v>0.57956008148868399</v>
      </c>
      <c r="M1669" s="4">
        <f>_xlfn.NUMBERVALUE(Test_Length_Start[[#This Row],[Column11]])</f>
        <v>0.79924079370182199</v>
      </c>
      <c r="N1669" s="8">
        <f>Tableau2[[#This Row],[Longueur manquante]]-(6-Tableau2[[#This Row],[longueur]])</f>
        <v>-0.9163658606300078</v>
      </c>
    </row>
    <row r="1670" spans="2:14" x14ac:dyDescent="0.25">
      <c r="B1670" s="3" t="str">
        <f t="shared" si="52"/>
        <v>6</v>
      </c>
      <c r="C1670" s="4" t="str">
        <f>Test_Length_Start[[#This Row],[Column1]]</f>
        <v>6-Camera-0,15000000000000002</v>
      </c>
      <c r="D1670" s="3">
        <f t="shared" si="53"/>
        <v>1.5</v>
      </c>
      <c r="E1670" s="4">
        <f>_xlfn.NUMBERVALUE(Test_Length_Start[[#This Row],[Column2]])</f>
        <v>40.990766628511302</v>
      </c>
      <c r="F1670" s="4">
        <f>_xlfn.NUMBERVALUE(Test_Length_Start[[#This Row],[Column3]])</f>
        <v>4.1938707299439697</v>
      </c>
      <c r="G1670" s="4">
        <f>_xlfn.NUMBERVALUE(Test_Length_Start[[#This Row],[Column4]])</f>
        <v>0.12798760778688001</v>
      </c>
      <c r="H1670" s="4">
        <f>_xlfn.NUMBERVALUE(Test_Length_Start[[#This Row],[Column5]])</f>
        <v>0.19614859245572799</v>
      </c>
      <c r="I1670" s="4">
        <f>_xlfn.NUMBERVALUE(Test_Length_Start[[#This Row],[Column6]])</f>
        <v>7.1073254169857297E-2</v>
      </c>
      <c r="J1670" s="4">
        <f>_xlfn.NUMBERVALUE(Test_Length_Start[[#This Row],[Column7]])</f>
        <v>0.15272005975161901</v>
      </c>
      <c r="K1670" s="4">
        <f>_xlfn.NUMBERVALUE(Test_Length_Start[[#This Row],[Column12]])</f>
        <v>3.81631950498558</v>
      </c>
      <c r="L1670" s="8">
        <f>_xlfn.NUMBERVALUE(Test_Length_Start[[#This Row],[Column10]])</f>
        <v>0.43958921208502799</v>
      </c>
      <c r="M1670" s="4">
        <f>_xlfn.NUMBERVALUE(Test_Length_Start[[#This Row],[Column11]])</f>
        <v>0.72382651856887603</v>
      </c>
      <c r="N1670" s="8">
        <f>Tableau2[[#This Row],[Longueur manquante]]-(6-Tableau2[[#This Row],[longueur]])</f>
        <v>-1.0823027514871542</v>
      </c>
    </row>
    <row r="1671" spans="2:14" x14ac:dyDescent="0.25">
      <c r="B1671" s="3" t="str">
        <f t="shared" si="52"/>
        <v>6</v>
      </c>
      <c r="C1671" s="4" t="str">
        <f>Test_Length_Start[[#This Row],[Column1]]</f>
        <v>6-Camera-0,15000000000000002</v>
      </c>
      <c r="D1671" s="3">
        <f t="shared" si="53"/>
        <v>1.5</v>
      </c>
      <c r="E1671" s="4">
        <f>_xlfn.NUMBERVALUE(Test_Length_Start[[#This Row],[Column2]])</f>
        <v>75.301641152662896</v>
      </c>
      <c r="F1671" s="4">
        <f>_xlfn.NUMBERVALUE(Test_Length_Start[[#This Row],[Column3]])</f>
        <v>4.0882185089646397</v>
      </c>
      <c r="G1671" s="4">
        <f>_xlfn.NUMBERVALUE(Test_Length_Start[[#This Row],[Column4]])</f>
        <v>3.60563157694462E-2</v>
      </c>
      <c r="H1671" s="4">
        <f>_xlfn.NUMBERVALUE(Test_Length_Start[[#This Row],[Column5]])</f>
        <v>0.13148727514131101</v>
      </c>
      <c r="I1671" s="4">
        <f>_xlfn.NUMBERVALUE(Test_Length_Start[[#This Row],[Column6]])</f>
        <v>3.2465565996845802E-2</v>
      </c>
      <c r="J1671" s="4">
        <f>_xlfn.NUMBERVALUE(Test_Length_Start[[#This Row],[Column7]])</f>
        <v>8.4373383827659604E-2</v>
      </c>
      <c r="K1671" s="4">
        <f>_xlfn.NUMBERVALUE(Test_Length_Start[[#This Row],[Column12]])</f>
        <v>3.3757938409689801</v>
      </c>
      <c r="L1671" s="8">
        <f>_xlfn.NUMBERVALUE(Test_Length_Start[[#This Row],[Column10]])</f>
        <v>0.14957431132853299</v>
      </c>
      <c r="M1671" s="4">
        <f>_xlfn.NUMBERVALUE(Test_Length_Start[[#This Row],[Column11]])</f>
        <v>0.56324190110166905</v>
      </c>
      <c r="N1671" s="8">
        <f>Tableau2[[#This Row],[Longueur manquante]]-(6-Tableau2[[#This Row],[longueur]])</f>
        <v>-1.3485395899336914</v>
      </c>
    </row>
    <row r="1672" spans="2:14" x14ac:dyDescent="0.25">
      <c r="B1672" s="3" t="str">
        <f t="shared" si="52"/>
        <v>6</v>
      </c>
      <c r="C1672" s="4" t="str">
        <f>Test_Length_Start[[#This Row],[Column1]]</f>
        <v>6-Camera-0,15000000000000002</v>
      </c>
      <c r="D1672" s="3">
        <f t="shared" si="53"/>
        <v>1.5</v>
      </c>
      <c r="E1672" s="4">
        <f>_xlfn.NUMBERVALUE(Test_Length_Start[[#This Row],[Column2]])</f>
        <v>12.8295471541539</v>
      </c>
      <c r="F1672" s="4">
        <f>_xlfn.NUMBERVALUE(Test_Length_Start[[#This Row],[Column3]])</f>
        <v>3.6180962555563201</v>
      </c>
      <c r="G1672" s="4">
        <f>_xlfn.NUMBERVALUE(Test_Length_Start[[#This Row],[Column4]])</f>
        <v>0.13686199979425401</v>
      </c>
      <c r="H1672" s="4">
        <f>_xlfn.NUMBERVALUE(Test_Length_Start[[#This Row],[Column5]])</f>
        <v>0.287484062336609</v>
      </c>
      <c r="I1672" s="4">
        <f>_xlfn.NUMBERVALUE(Test_Length_Start[[#This Row],[Column6]])</f>
        <v>0.10697721118792999</v>
      </c>
      <c r="J1672" s="4">
        <f>_xlfn.NUMBERVALUE(Test_Length_Start[[#This Row],[Column7]])</f>
        <v>0.171341582770491</v>
      </c>
      <c r="K1672" s="4">
        <f>_xlfn.NUMBERVALUE(Test_Length_Start[[#This Row],[Column12]])</f>
        <v>3.49547809211071</v>
      </c>
      <c r="L1672" s="8">
        <f>_xlfn.NUMBERVALUE(Test_Length_Start[[#This Row],[Column10]])</f>
        <v>0.43521859020616799</v>
      </c>
      <c r="M1672" s="4">
        <f>_xlfn.NUMBERVALUE(Test_Length_Start[[#This Row],[Column11]])</f>
        <v>1.16311291834613</v>
      </c>
      <c r="N1672" s="8">
        <f>Tableau2[[#This Row],[Longueur manquante]]-(6-Tableau2[[#This Row],[longueur]])</f>
        <v>-1.21879082609755</v>
      </c>
    </row>
    <row r="1673" spans="2:14" x14ac:dyDescent="0.25">
      <c r="B1673" s="3" t="str">
        <f t="shared" si="52"/>
        <v>6</v>
      </c>
      <c r="C1673" s="4" t="str">
        <f>Test_Length_Start[[#This Row],[Column1]]</f>
        <v>6-Camera-0,15000000000000002</v>
      </c>
      <c r="D1673" s="3">
        <f t="shared" si="53"/>
        <v>1.5</v>
      </c>
      <c r="E1673" s="4">
        <f>_xlfn.NUMBERVALUE(Test_Length_Start[[#This Row],[Column2]])</f>
        <v>47.066397109193097</v>
      </c>
      <c r="F1673" s="4">
        <f>_xlfn.NUMBERVALUE(Test_Length_Start[[#This Row],[Column3]])</f>
        <v>4.1673918775842198</v>
      </c>
      <c r="G1673" s="4">
        <f>_xlfn.NUMBERVALUE(Test_Length_Start[[#This Row],[Column4]])</f>
        <v>0.12954051654800799</v>
      </c>
      <c r="H1673" s="4">
        <f>_xlfn.NUMBERVALUE(Test_Length_Start[[#This Row],[Column5]])</f>
        <v>0.20726949760892099</v>
      </c>
      <c r="I1673" s="4">
        <f>_xlfn.NUMBERVALUE(Test_Length_Start[[#This Row],[Column6]])</f>
        <v>0.10692046123971399</v>
      </c>
      <c r="J1673" s="4">
        <f>_xlfn.NUMBERVALUE(Test_Length_Start[[#This Row],[Column7]])</f>
        <v>0.17993330981215</v>
      </c>
      <c r="K1673" s="4">
        <f>_xlfn.NUMBERVALUE(Test_Length_Start[[#This Row],[Column12]])</f>
        <v>3.3216461100382699</v>
      </c>
      <c r="L1673" s="8">
        <f>_xlfn.NUMBERVALUE(Test_Length_Start[[#This Row],[Column10]])</f>
        <v>0.38918624813390501</v>
      </c>
      <c r="M1673" s="4">
        <f>_xlfn.NUMBERVALUE(Test_Length_Start[[#This Row],[Column11]])</f>
        <v>0.66897416915537899</v>
      </c>
      <c r="N1673" s="8">
        <f>Tableau2[[#This Row],[Longueur manquante]]-(6-Tableau2[[#This Row],[longueur]])</f>
        <v>-1.1636339532604012</v>
      </c>
    </row>
    <row r="1674" spans="2:14" x14ac:dyDescent="0.25">
      <c r="B1674" s="3" t="str">
        <f t="shared" si="52"/>
        <v>6</v>
      </c>
      <c r="C1674" s="4" t="str">
        <f>Test_Length_Start[[#This Row],[Column1]]</f>
        <v>6-Camera-0,15000000000000002</v>
      </c>
      <c r="D1674" s="3">
        <f t="shared" si="53"/>
        <v>1.5</v>
      </c>
      <c r="E1674" s="4">
        <f>_xlfn.NUMBERVALUE(Test_Length_Start[[#This Row],[Column2]])</f>
        <v>81.613670735631899</v>
      </c>
      <c r="F1674" s="4">
        <f>_xlfn.NUMBERVALUE(Test_Length_Start[[#This Row],[Column3]])</f>
        <v>3.91008887359046</v>
      </c>
      <c r="G1674" s="4">
        <f>_xlfn.NUMBERVALUE(Test_Length_Start[[#This Row],[Column4]])</f>
        <v>0.13028930868789201</v>
      </c>
      <c r="H1674" s="4">
        <f>_xlfn.NUMBERVALUE(Test_Length_Start[[#This Row],[Column5]])</f>
        <v>0.19668348581522399</v>
      </c>
      <c r="I1674" s="4">
        <f>_xlfn.NUMBERVALUE(Test_Length_Start[[#This Row],[Column6]])</f>
        <v>9.3610138937570198E-2</v>
      </c>
      <c r="J1674" s="4">
        <f>_xlfn.NUMBERVALUE(Test_Length_Start[[#This Row],[Column7]])</f>
        <v>0.16468196110628799</v>
      </c>
      <c r="K1674" s="4">
        <f>_xlfn.NUMBERVALUE(Test_Length_Start[[#This Row],[Column12]])</f>
        <v>3.4707158880773901</v>
      </c>
      <c r="L1674" s="8">
        <f>_xlfn.NUMBERVALUE(Test_Length_Start[[#This Row],[Column10]])</f>
        <v>0.42031456041513698</v>
      </c>
      <c r="M1674" s="4">
        <f>_xlfn.NUMBERVALUE(Test_Length_Start[[#This Row],[Column11]])</f>
        <v>0.62241832693296995</v>
      </c>
      <c r="N1674" s="8">
        <f>Tableau2[[#This Row],[Longueur manquante]]-(6-Tableau2[[#This Row],[longueur]])</f>
        <v>-1.4674927994765701</v>
      </c>
    </row>
    <row r="1675" spans="2:14" x14ac:dyDescent="0.25">
      <c r="B1675" s="3" t="str">
        <f t="shared" si="52"/>
        <v>6</v>
      </c>
      <c r="C1675" s="4" t="str">
        <f>Test_Length_Start[[#This Row],[Column1]]</f>
        <v>6-Camera-0,15000000000000002</v>
      </c>
      <c r="D1675" s="3">
        <f t="shared" si="53"/>
        <v>1.5</v>
      </c>
      <c r="E1675" s="4">
        <f>_xlfn.NUMBERVALUE(Test_Length_Start[[#This Row],[Column2]])</f>
        <v>88.260763240426002</v>
      </c>
      <c r="F1675" s="4">
        <f>_xlfn.NUMBERVALUE(Test_Length_Start[[#This Row],[Column3]])</f>
        <v>3.9883810469937502</v>
      </c>
      <c r="G1675" s="4">
        <f>_xlfn.NUMBERVALUE(Test_Length_Start[[#This Row],[Column4]])</f>
        <v>0.102049306345512</v>
      </c>
      <c r="H1675" s="4">
        <f>_xlfn.NUMBERVALUE(Test_Length_Start[[#This Row],[Column5]])</f>
        <v>0.16456644661133901</v>
      </c>
      <c r="I1675" s="4">
        <f>_xlfn.NUMBERVALUE(Test_Length_Start[[#This Row],[Column6]])</f>
        <v>9.8090129479514801E-2</v>
      </c>
      <c r="J1675" s="4">
        <f>_xlfn.NUMBERVALUE(Test_Length_Start[[#This Row],[Column7]])</f>
        <v>0.14741205295039</v>
      </c>
      <c r="K1675" s="4">
        <f>_xlfn.NUMBERVALUE(Test_Length_Start[[#This Row],[Column12]])</f>
        <v>3.7810136190382702</v>
      </c>
      <c r="L1675" s="8">
        <f>_xlfn.NUMBERVALUE(Test_Length_Start[[#This Row],[Column10]])</f>
        <v>0.237614414407575</v>
      </c>
      <c r="M1675" s="4">
        <f>_xlfn.NUMBERVALUE(Test_Length_Start[[#This Row],[Column11]])</f>
        <v>0.55829531071868799</v>
      </c>
      <c r="N1675" s="8">
        <f>Tableau2[[#This Row],[Longueur manquante]]-(6-Tableau2[[#This Row],[longueur]])</f>
        <v>-1.4533236422875619</v>
      </c>
    </row>
    <row r="1676" spans="2:14" x14ac:dyDescent="0.25">
      <c r="B1676" s="3" t="str">
        <f t="shared" si="52"/>
        <v>6</v>
      </c>
      <c r="C1676" s="4" t="str">
        <f>Test_Length_Start[[#This Row],[Column1]]</f>
        <v>6-Camera-0,15000000000000002</v>
      </c>
      <c r="D1676" s="3">
        <f t="shared" si="53"/>
        <v>1.5</v>
      </c>
      <c r="E1676" s="4">
        <f>_xlfn.NUMBERVALUE(Test_Length_Start[[#This Row],[Column2]])</f>
        <v>69.147324338957105</v>
      </c>
      <c r="F1676" s="4">
        <f>_xlfn.NUMBERVALUE(Test_Length_Start[[#This Row],[Column3]])</f>
        <v>4.3992657179193602</v>
      </c>
      <c r="G1676" s="4">
        <f>_xlfn.NUMBERVALUE(Test_Length_Start[[#This Row],[Column4]])</f>
        <v>0.11759030494884901</v>
      </c>
      <c r="H1676" s="4">
        <f>_xlfn.NUMBERVALUE(Test_Length_Start[[#This Row],[Column5]])</f>
        <v>0.176166256094347</v>
      </c>
      <c r="I1676" s="4">
        <f>_xlfn.NUMBERVALUE(Test_Length_Start[[#This Row],[Column6]])</f>
        <v>8.8907216737673697E-2</v>
      </c>
      <c r="J1676" s="4">
        <f>_xlfn.NUMBERVALUE(Test_Length_Start[[#This Row],[Column7]])</f>
        <v>0.14327365956808299</v>
      </c>
      <c r="K1676" s="4">
        <f>_xlfn.NUMBERVALUE(Test_Length_Start[[#This Row],[Column12]])</f>
        <v>3.5579642370575999</v>
      </c>
      <c r="L1676" s="8">
        <f>_xlfn.NUMBERVALUE(Test_Length_Start[[#This Row],[Column10]])</f>
        <v>0.407477978603142</v>
      </c>
      <c r="M1676" s="4">
        <f>_xlfn.NUMBERVALUE(Test_Length_Start[[#This Row],[Column11]])</f>
        <v>0.67236790691815895</v>
      </c>
      <c r="N1676" s="8">
        <f>Tableau2[[#This Row],[Longueur manquante]]-(6-Tableau2[[#This Row],[longueur]])</f>
        <v>-0.92836637516248088</v>
      </c>
    </row>
    <row r="1677" spans="2:14" x14ac:dyDescent="0.25">
      <c r="B1677" s="3" t="str">
        <f t="shared" si="52"/>
        <v>6</v>
      </c>
      <c r="C1677" s="4" t="str">
        <f>Test_Length_Start[[#This Row],[Column1]]</f>
        <v>6-Camera-0,15000000000000002</v>
      </c>
      <c r="D1677" s="3">
        <f t="shared" si="53"/>
        <v>1.5</v>
      </c>
      <c r="E1677" s="4">
        <f>_xlfn.NUMBERVALUE(Test_Length_Start[[#This Row],[Column2]])</f>
        <v>77.450425280562797</v>
      </c>
      <c r="F1677" s="4">
        <f>_xlfn.NUMBERVALUE(Test_Length_Start[[#This Row],[Column3]])</f>
        <v>4.1668138947660101</v>
      </c>
      <c r="G1677" s="4">
        <f>_xlfn.NUMBERVALUE(Test_Length_Start[[#This Row],[Column4]])</f>
        <v>0.155429525408214</v>
      </c>
      <c r="H1677" s="4">
        <f>_xlfn.NUMBERVALUE(Test_Length_Start[[#This Row],[Column5]])</f>
        <v>0.18625034446083699</v>
      </c>
      <c r="I1677" s="4">
        <f>_xlfn.NUMBERVALUE(Test_Length_Start[[#This Row],[Column6]])</f>
        <v>0.104087181294374</v>
      </c>
      <c r="J1677" s="4">
        <f>_xlfn.NUMBERVALUE(Test_Length_Start[[#This Row],[Column7]])</f>
        <v>0.144022750533043</v>
      </c>
      <c r="K1677" s="4">
        <f>_xlfn.NUMBERVALUE(Test_Length_Start[[#This Row],[Column12]])</f>
        <v>3.4313533880049301</v>
      </c>
      <c r="L1677" s="8">
        <f>_xlfn.NUMBERVALUE(Test_Length_Start[[#This Row],[Column10]])</f>
        <v>0.54578825705961098</v>
      </c>
      <c r="M1677" s="4">
        <f>_xlfn.NUMBERVALUE(Test_Length_Start[[#This Row],[Column11]])</f>
        <v>0.60354726653865898</v>
      </c>
      <c r="N1677" s="8">
        <f>Tableau2[[#This Row],[Longueur manquante]]-(6-Tableau2[[#This Row],[longueur]])</f>
        <v>-1.229638838695331</v>
      </c>
    </row>
    <row r="1678" spans="2:14" x14ac:dyDescent="0.25">
      <c r="B1678" s="3" t="str">
        <f t="shared" si="52"/>
        <v>6</v>
      </c>
      <c r="C1678" s="4" t="str">
        <f>Test_Length_Start[[#This Row],[Column1]]</f>
        <v>6-Camera-0,15000000000000002</v>
      </c>
      <c r="D1678" s="3">
        <f t="shared" si="53"/>
        <v>1.5</v>
      </c>
      <c r="E1678" s="4">
        <f>_xlfn.NUMBERVALUE(Test_Length_Start[[#This Row],[Column2]])</f>
        <v>81.033775038415399</v>
      </c>
      <c r="F1678" s="4">
        <f>_xlfn.NUMBERVALUE(Test_Length_Start[[#This Row],[Column3]])</f>
        <v>4.2707850307532196</v>
      </c>
      <c r="G1678" s="4">
        <f>_xlfn.NUMBERVALUE(Test_Length_Start[[#This Row],[Column4]])</f>
        <v>0.14132100419237301</v>
      </c>
      <c r="H1678" s="4">
        <f>_xlfn.NUMBERVALUE(Test_Length_Start[[#This Row],[Column5]])</f>
        <v>0.20768130725772699</v>
      </c>
      <c r="I1678" s="4">
        <f>_xlfn.NUMBERVALUE(Test_Length_Start[[#This Row],[Column6]])</f>
        <v>0.120339922539831</v>
      </c>
      <c r="J1678" s="4">
        <f>_xlfn.NUMBERVALUE(Test_Length_Start[[#This Row],[Column7]])</f>
        <v>0.17440880858809699</v>
      </c>
      <c r="K1678" s="4">
        <f>_xlfn.NUMBERVALUE(Test_Length_Start[[#This Row],[Column12]])</f>
        <v>3.6027377629652602</v>
      </c>
      <c r="L1678" s="8">
        <f>_xlfn.NUMBERVALUE(Test_Length_Start[[#This Row],[Column10]])</f>
        <v>0.42442259631387202</v>
      </c>
      <c r="M1678" s="4">
        <f>_xlfn.NUMBERVALUE(Test_Length_Start[[#This Row],[Column11]])</f>
        <v>0.69907550812244101</v>
      </c>
      <c r="N1678" s="8">
        <f>Tableau2[[#This Row],[Longueur manquante]]-(6-Tableau2[[#This Row],[longueur]])</f>
        <v>-1.0301394611243393</v>
      </c>
    </row>
    <row r="1679" spans="2:14" x14ac:dyDescent="0.25">
      <c r="B1679" s="3" t="str">
        <f t="shared" si="52"/>
        <v>6</v>
      </c>
      <c r="C1679" s="4" t="str">
        <f>Test_Length_Start[[#This Row],[Column1]]</f>
        <v>6-Camera-0,15000000000000002</v>
      </c>
      <c r="D1679" s="3">
        <f t="shared" si="53"/>
        <v>1.5</v>
      </c>
      <c r="E1679" s="4">
        <f>_xlfn.NUMBERVALUE(Test_Length_Start[[#This Row],[Column2]])</f>
        <v>55.842855173773103</v>
      </c>
      <c r="F1679" s="4">
        <f>_xlfn.NUMBERVALUE(Test_Length_Start[[#This Row],[Column3]])</f>
        <v>3.7998526058101301</v>
      </c>
      <c r="G1679" s="4">
        <f>_xlfn.NUMBERVALUE(Test_Length_Start[[#This Row],[Column4]])</f>
        <v>0.29384008759784702</v>
      </c>
      <c r="H1679" s="4">
        <f>_xlfn.NUMBERVALUE(Test_Length_Start[[#This Row],[Column5]])</f>
        <v>0.35196978789932998</v>
      </c>
      <c r="I1679" s="4">
        <f>_xlfn.NUMBERVALUE(Test_Length_Start[[#This Row],[Column6]])</f>
        <v>0.227970737318793</v>
      </c>
      <c r="J1679" s="4">
        <f>_xlfn.NUMBERVALUE(Test_Length_Start[[#This Row],[Column7]])</f>
        <v>0.32882024260298398</v>
      </c>
      <c r="K1679" s="4">
        <f>_xlfn.NUMBERVALUE(Test_Length_Start[[#This Row],[Column12]])</f>
        <v>3.4634445920819399</v>
      </c>
      <c r="L1679" s="8">
        <f>_xlfn.NUMBERVALUE(Test_Length_Start[[#This Row],[Column10]])</f>
        <v>0.82923046779868104</v>
      </c>
      <c r="M1679" s="4">
        <f>_xlfn.NUMBERVALUE(Test_Length_Start[[#This Row],[Column11]])</f>
        <v>0.82935295921738295</v>
      </c>
      <c r="N1679" s="8">
        <f>Tableau2[[#This Row],[Longueur manquante]]-(6-Tableau2[[#This Row],[longueur]])</f>
        <v>-1.370794434972487</v>
      </c>
    </row>
    <row r="1680" spans="2:14" x14ac:dyDescent="0.25">
      <c r="B1680" s="3" t="str">
        <f t="shared" si="52"/>
        <v>6</v>
      </c>
      <c r="C1680" s="4" t="str">
        <f>Test_Length_Start[[#This Row],[Column1]]</f>
        <v>6-Camera-0,15000000000000002</v>
      </c>
      <c r="D1680" s="3">
        <f t="shared" si="53"/>
        <v>1.5</v>
      </c>
      <c r="E1680" s="4">
        <f>_xlfn.NUMBERVALUE(Test_Length_Start[[#This Row],[Column2]])</f>
        <v>64.690016770310706</v>
      </c>
      <c r="F1680" s="4">
        <f>_xlfn.NUMBERVALUE(Test_Length_Start[[#This Row],[Column3]])</f>
        <v>3.9252906070254201</v>
      </c>
      <c r="G1680" s="4">
        <f>_xlfn.NUMBERVALUE(Test_Length_Start[[#This Row],[Column4]])</f>
        <v>0.20320997879823799</v>
      </c>
      <c r="H1680" s="4">
        <f>_xlfn.NUMBERVALUE(Test_Length_Start[[#This Row],[Column5]])</f>
        <v>0.263225506609782</v>
      </c>
      <c r="I1680" s="4">
        <f>_xlfn.NUMBERVALUE(Test_Length_Start[[#This Row],[Column6]])</f>
        <v>0.19696565361382101</v>
      </c>
      <c r="J1680" s="4">
        <f>_xlfn.NUMBERVALUE(Test_Length_Start[[#This Row],[Column7]])</f>
        <v>0.26760860837775702</v>
      </c>
      <c r="K1680" s="4">
        <f>_xlfn.NUMBERVALUE(Test_Length_Start[[#This Row],[Column12]])</f>
        <v>3.76535497896838</v>
      </c>
      <c r="L1680" s="8">
        <f>_xlfn.NUMBERVALUE(Test_Length_Start[[#This Row],[Column10]])</f>
        <v>0.42559344387842002</v>
      </c>
      <c r="M1680" s="4">
        <f>_xlfn.NUMBERVALUE(Test_Length_Start[[#This Row],[Column11]])</f>
        <v>0.67767015333223801</v>
      </c>
      <c r="N1680" s="8">
        <f>Tableau2[[#This Row],[Longueur manquante]]-(6-Tableau2[[#This Row],[longueur]])</f>
        <v>-1.3970392396423419</v>
      </c>
    </row>
    <row r="1681" spans="2:14" x14ac:dyDescent="0.25">
      <c r="B1681" s="3" t="str">
        <f t="shared" si="52"/>
        <v>6</v>
      </c>
      <c r="C1681" s="4" t="str">
        <f>Test_Length_Start[[#This Row],[Column1]]</f>
        <v>6-Camera-0,15000000000000002</v>
      </c>
      <c r="D1681" s="3">
        <f t="shared" si="53"/>
        <v>1.5</v>
      </c>
      <c r="E1681" s="4">
        <f>_xlfn.NUMBERVALUE(Test_Length_Start[[#This Row],[Column2]])</f>
        <v>82.224043932804605</v>
      </c>
      <c r="F1681" s="4">
        <f>_xlfn.NUMBERVALUE(Test_Length_Start[[#This Row],[Column3]])</f>
        <v>3.8817456587140802</v>
      </c>
      <c r="G1681" s="4">
        <f>_xlfn.NUMBERVALUE(Test_Length_Start[[#This Row],[Column4]])</f>
        <v>9.6498127453179594E-2</v>
      </c>
      <c r="H1681" s="4">
        <f>_xlfn.NUMBERVALUE(Test_Length_Start[[#This Row],[Column5]])</f>
        <v>0.16866744346703499</v>
      </c>
      <c r="I1681" s="4">
        <f>_xlfn.NUMBERVALUE(Test_Length_Start[[#This Row],[Column6]])</f>
        <v>8.7076789579709102E-2</v>
      </c>
      <c r="J1681" s="4">
        <f>_xlfn.NUMBERVALUE(Test_Length_Start[[#This Row],[Column7]])</f>
        <v>0.151704220573293</v>
      </c>
      <c r="K1681" s="4">
        <f>_xlfn.NUMBERVALUE(Test_Length_Start[[#This Row],[Column12]])</f>
        <v>3.3170423900010002</v>
      </c>
      <c r="L1681" s="8">
        <f>_xlfn.NUMBERVALUE(Test_Length_Start[[#This Row],[Column10]])</f>
        <v>0.26689758916484502</v>
      </c>
      <c r="M1681" s="4">
        <f>_xlfn.NUMBERVALUE(Test_Length_Start[[#This Row],[Column11]])</f>
        <v>0.54045358199355298</v>
      </c>
      <c r="N1681" s="8">
        <f>Tableau2[[#This Row],[Longueur manquante]]-(6-Tableau2[[#This Row],[longueur]])</f>
        <v>-1.5778007592923669</v>
      </c>
    </row>
    <row r="1682" spans="2:14" x14ac:dyDescent="0.25">
      <c r="B1682" s="3" t="str">
        <f t="shared" si="52"/>
        <v>6</v>
      </c>
      <c r="C1682" s="4" t="str">
        <f>Test_Length_Start[[#This Row],[Column1]]</f>
        <v>6-Ground_Truth</v>
      </c>
      <c r="D1682" s="3">
        <f t="shared" si="53"/>
        <v>-2</v>
      </c>
      <c r="E1682" s="4">
        <f>_xlfn.NUMBERVALUE(Test_Length_Start[[#This Row],[Column2]])</f>
        <v>73.506121173451206</v>
      </c>
      <c r="F1682" s="4">
        <f>_xlfn.NUMBERVALUE(Test_Length_Start[[#This Row],[Column3]])</f>
        <v>3.77924044929085</v>
      </c>
      <c r="G1682" s="4">
        <f>_xlfn.NUMBERVALUE(Test_Length_Start[[#This Row],[Column4]])</f>
        <v>7.1352028705540804E-3</v>
      </c>
      <c r="H1682" s="4">
        <f>_xlfn.NUMBERVALUE(Test_Length_Start[[#This Row],[Column5]])</f>
        <v>0.118000889563758</v>
      </c>
      <c r="I1682" s="4">
        <f>_xlfn.NUMBERVALUE(Test_Length_Start[[#This Row],[Column6]])</f>
        <v>5.13920196093735E-3</v>
      </c>
      <c r="J1682" s="4">
        <f>_xlfn.NUMBERVALUE(Test_Length_Start[[#This Row],[Column7]])</f>
        <v>7.9720553470198005E-2</v>
      </c>
      <c r="K1682" s="4">
        <f>_xlfn.NUMBERVALUE(Test_Length_Start[[#This Row],[Column12]])</f>
        <v>2.8847434300696402</v>
      </c>
      <c r="L1682" s="8">
        <f>_xlfn.NUMBERVALUE(Test_Length_Start[[#This Row],[Column10]])</f>
        <v>2.0278712633299899E-2</v>
      </c>
      <c r="M1682" s="4">
        <f>_xlfn.NUMBERVALUE(Test_Length_Start[[#This Row],[Column11]])</f>
        <v>0.54348303425361699</v>
      </c>
      <c r="N1682" s="8">
        <f>Tableau2[[#This Row],[Longueur manquante]]-(6-Tableau2[[#This Row],[longueur]])</f>
        <v>-1.677276516455533</v>
      </c>
    </row>
    <row r="1683" spans="2:14" x14ac:dyDescent="0.25">
      <c r="B1683" s="3" t="str">
        <f t="shared" si="52"/>
        <v>6</v>
      </c>
      <c r="C1683" s="4" t="str">
        <f>Test_Length_Start[[#This Row],[Column1]]</f>
        <v>6-Ground_Truth</v>
      </c>
      <c r="D1683" s="3">
        <f t="shared" si="53"/>
        <v>-2</v>
      </c>
      <c r="E1683" s="4">
        <f>_xlfn.NUMBERVALUE(Test_Length_Start[[#This Row],[Column2]])</f>
        <v>77.492532607760097</v>
      </c>
      <c r="F1683" s="4">
        <f>_xlfn.NUMBERVALUE(Test_Length_Start[[#This Row],[Column3]])</f>
        <v>3.7597199250971398</v>
      </c>
      <c r="G1683" s="4">
        <f>_xlfn.NUMBERVALUE(Test_Length_Start[[#This Row],[Column4]])</f>
        <v>1.5719579169223299E-2</v>
      </c>
      <c r="H1683" s="4">
        <f>_xlfn.NUMBERVALUE(Test_Length_Start[[#This Row],[Column5]])</f>
        <v>0.117172279249454</v>
      </c>
      <c r="I1683" s="4">
        <f>_xlfn.NUMBERVALUE(Test_Length_Start[[#This Row],[Column6]])</f>
        <v>1.11513402670529E-2</v>
      </c>
      <c r="J1683" s="4">
        <f>_xlfn.NUMBERVALUE(Test_Length_Start[[#This Row],[Column7]])</f>
        <v>8.3736675404212105E-2</v>
      </c>
      <c r="K1683" s="4">
        <f>_xlfn.NUMBERVALUE(Test_Length_Start[[#This Row],[Column12]])</f>
        <v>2.3365839309990402</v>
      </c>
      <c r="L1683" s="8">
        <f>_xlfn.NUMBERVALUE(Test_Length_Start[[#This Row],[Column10]])</f>
        <v>0.115491555882727</v>
      </c>
      <c r="M1683" s="4">
        <f>_xlfn.NUMBERVALUE(Test_Length_Start[[#This Row],[Column11]])</f>
        <v>0.52661592762649601</v>
      </c>
      <c r="N1683" s="8">
        <f>Tableau2[[#This Row],[Longueur manquante]]-(6-Tableau2[[#This Row],[longueur]])</f>
        <v>-1.7136641472763641</v>
      </c>
    </row>
    <row r="1684" spans="2:14" x14ac:dyDescent="0.25">
      <c r="B1684" s="3" t="str">
        <f t="shared" si="52"/>
        <v>6</v>
      </c>
      <c r="C1684" s="4" t="str">
        <f>Test_Length_Start[[#This Row],[Column1]]</f>
        <v>6-Ground_Truth</v>
      </c>
      <c r="D1684" s="3">
        <f t="shared" si="53"/>
        <v>-2</v>
      </c>
      <c r="E1684" s="4">
        <f>_xlfn.NUMBERVALUE(Test_Length_Start[[#This Row],[Column2]])</f>
        <v>89.716718774004406</v>
      </c>
      <c r="F1684" s="4">
        <f>_xlfn.NUMBERVALUE(Test_Length_Start[[#This Row],[Column3]])</f>
        <v>3.7955922590863902</v>
      </c>
      <c r="G1684" s="4">
        <f>_xlfn.NUMBERVALUE(Test_Length_Start[[#This Row],[Column4]])</f>
        <v>2.55243196606234E-2</v>
      </c>
      <c r="H1684" s="4">
        <f>_xlfn.NUMBERVALUE(Test_Length_Start[[#This Row],[Column5]])</f>
        <v>0.11875876014674699</v>
      </c>
      <c r="I1684" s="4">
        <f>_xlfn.NUMBERVALUE(Test_Length_Start[[#This Row],[Column6]])</f>
        <v>2.3141645227175298E-2</v>
      </c>
      <c r="J1684" s="4">
        <f>_xlfn.NUMBERVALUE(Test_Length_Start[[#This Row],[Column7]])</f>
        <v>8.4836810599290199E-2</v>
      </c>
      <c r="K1684" s="4">
        <f>_xlfn.NUMBERVALUE(Test_Length_Start[[#This Row],[Column12]])</f>
        <v>2.5185636549722399</v>
      </c>
      <c r="L1684" s="8">
        <f>_xlfn.NUMBERVALUE(Test_Length_Start[[#This Row],[Column10]])</f>
        <v>0.131904041961772</v>
      </c>
      <c r="M1684" s="4">
        <f>_xlfn.NUMBERVALUE(Test_Length_Start[[#This Row],[Column11]])</f>
        <v>0.53664386736007497</v>
      </c>
      <c r="N1684" s="8">
        <f>Tableau2[[#This Row],[Longueur manquante]]-(6-Tableau2[[#This Row],[longueur]])</f>
        <v>-1.6677638735535347</v>
      </c>
    </row>
    <row r="1685" spans="2:14" x14ac:dyDescent="0.25">
      <c r="B1685" s="3" t="str">
        <f t="shared" si="52"/>
        <v>6</v>
      </c>
      <c r="C1685" s="4" t="str">
        <f>Test_Length_Start[[#This Row],[Column1]]</f>
        <v>6-Ground_Truth</v>
      </c>
      <c r="D1685" s="3">
        <f t="shared" si="53"/>
        <v>-2</v>
      </c>
      <c r="E1685" s="4">
        <f>_xlfn.NUMBERVALUE(Test_Length_Start[[#This Row],[Column2]])</f>
        <v>77.958031870909807</v>
      </c>
      <c r="F1685" s="4">
        <f>_xlfn.NUMBERVALUE(Test_Length_Start[[#This Row],[Column3]])</f>
        <v>3.7567466926300601</v>
      </c>
      <c r="G1685" s="4">
        <f>_xlfn.NUMBERVALUE(Test_Length_Start[[#This Row],[Column4]])</f>
        <v>5.6626280363651901E-2</v>
      </c>
      <c r="H1685" s="4">
        <f>_xlfn.NUMBERVALUE(Test_Length_Start[[#This Row],[Column5]])</f>
        <v>0.14057434844396099</v>
      </c>
      <c r="I1685" s="4">
        <f>_xlfn.NUMBERVALUE(Test_Length_Start[[#This Row],[Column6]])</f>
        <v>2.8290484237968899E-2</v>
      </c>
      <c r="J1685" s="4">
        <f>_xlfn.NUMBERVALUE(Test_Length_Start[[#This Row],[Column7]])</f>
        <v>0.11967787374207101</v>
      </c>
      <c r="K1685" s="4">
        <f>_xlfn.NUMBERVALUE(Test_Length_Start[[#This Row],[Column12]])</f>
        <v>2.40035707096103</v>
      </c>
      <c r="L1685" s="8">
        <f>_xlfn.NUMBERVALUE(Test_Length_Start[[#This Row],[Column10]])</f>
        <v>0.20484078673172601</v>
      </c>
      <c r="M1685" s="4">
        <f>_xlfn.NUMBERVALUE(Test_Length_Start[[#This Row],[Column11]])</f>
        <v>0.53018323584592797</v>
      </c>
      <c r="N1685" s="8">
        <f>Tableau2[[#This Row],[Longueur manquante]]-(6-Tableau2[[#This Row],[longueur]])</f>
        <v>-1.7130700715240119</v>
      </c>
    </row>
    <row r="1686" spans="2:14" x14ac:dyDescent="0.25">
      <c r="B1686" s="3" t="str">
        <f t="shared" si="52"/>
        <v>6</v>
      </c>
      <c r="C1686" s="4" t="str">
        <f>Test_Length_Start[[#This Row],[Column1]]</f>
        <v>6-Ground_Truth</v>
      </c>
      <c r="D1686" s="3">
        <f t="shared" si="53"/>
        <v>-2</v>
      </c>
      <c r="E1686" s="4">
        <f>_xlfn.NUMBERVALUE(Test_Length_Start[[#This Row],[Column2]])</f>
        <v>66.303129480034897</v>
      </c>
      <c r="F1686" s="4">
        <f>_xlfn.NUMBERVALUE(Test_Length_Start[[#This Row],[Column3]])</f>
        <v>3.8672530218045398</v>
      </c>
      <c r="G1686" s="4">
        <f>_xlfn.NUMBERVALUE(Test_Length_Start[[#This Row],[Column4]])</f>
        <v>1.20675774916046E-2</v>
      </c>
      <c r="H1686" s="4">
        <f>_xlfn.NUMBERVALUE(Test_Length_Start[[#This Row],[Column5]])</f>
        <v>0.11945439314801901</v>
      </c>
      <c r="I1686" s="4">
        <f>_xlfn.NUMBERVALUE(Test_Length_Start[[#This Row],[Column6]])</f>
        <v>1.09958411396744E-2</v>
      </c>
      <c r="J1686" s="4">
        <f>_xlfn.NUMBERVALUE(Test_Length_Start[[#This Row],[Column7]])</f>
        <v>8.0853104743523294E-2</v>
      </c>
      <c r="K1686" s="4">
        <f>_xlfn.NUMBERVALUE(Test_Length_Start[[#This Row],[Column12]])</f>
        <v>2.33245766896288</v>
      </c>
      <c r="L1686" s="8">
        <f>_xlfn.NUMBERVALUE(Test_Length_Start[[#This Row],[Column10]])</f>
        <v>3.0640959417468298E-2</v>
      </c>
      <c r="M1686" s="4">
        <f>_xlfn.NUMBERVALUE(Test_Length_Start[[#This Row],[Column11]])</f>
        <v>0.55623074135850703</v>
      </c>
      <c r="N1686" s="8">
        <f>Tableau2[[#This Row],[Longueur manquante]]-(6-Tableau2[[#This Row],[longueur]])</f>
        <v>-1.5765162368369532</v>
      </c>
    </row>
    <row r="1687" spans="2:14" x14ac:dyDescent="0.25">
      <c r="B1687" s="3" t="str">
        <f t="shared" si="52"/>
        <v>6</v>
      </c>
      <c r="C1687" s="4" t="str">
        <f>Test_Length_Start[[#This Row],[Column1]]</f>
        <v>6-Ground_Truth</v>
      </c>
      <c r="D1687" s="3">
        <f t="shared" si="53"/>
        <v>-2</v>
      </c>
      <c r="E1687" s="4">
        <f>_xlfn.NUMBERVALUE(Test_Length_Start[[#This Row],[Column2]])</f>
        <v>63.685997175871002</v>
      </c>
      <c r="F1687" s="4">
        <f>_xlfn.NUMBERVALUE(Test_Length_Start[[#This Row],[Column3]])</f>
        <v>3.9066780721215002</v>
      </c>
      <c r="G1687" s="4">
        <f>_xlfn.NUMBERVALUE(Test_Length_Start[[#This Row],[Column4]])</f>
        <v>4.7193540936298503E-2</v>
      </c>
      <c r="H1687" s="4">
        <f>_xlfn.NUMBERVALUE(Test_Length_Start[[#This Row],[Column5]])</f>
        <v>0.138528069419668</v>
      </c>
      <c r="I1687" s="4">
        <f>_xlfn.NUMBERVALUE(Test_Length_Start[[#This Row],[Column6]])</f>
        <v>1.17154079337141E-2</v>
      </c>
      <c r="J1687" s="4">
        <f>_xlfn.NUMBERVALUE(Test_Length_Start[[#This Row],[Column7]])</f>
        <v>0.106510276333401</v>
      </c>
      <c r="K1687" s="4">
        <f>_xlfn.NUMBERVALUE(Test_Length_Start[[#This Row],[Column12]])</f>
        <v>2.23893752100411</v>
      </c>
      <c r="L1687" s="8">
        <f>_xlfn.NUMBERVALUE(Test_Length_Start[[#This Row],[Column10]])</f>
        <v>0.191521565459052</v>
      </c>
      <c r="M1687" s="4">
        <f>_xlfn.NUMBERVALUE(Test_Length_Start[[#This Row],[Column11]])</f>
        <v>0.55190302968884797</v>
      </c>
      <c r="N1687" s="8">
        <f>Tableau2[[#This Row],[Longueur manquante]]-(6-Tableau2[[#This Row],[longueur]])</f>
        <v>-1.5414188981896517</v>
      </c>
    </row>
    <row r="1688" spans="2:14" x14ac:dyDescent="0.25">
      <c r="B1688" s="3" t="str">
        <f t="shared" si="52"/>
        <v>6</v>
      </c>
      <c r="C1688" s="4" t="str">
        <f>Test_Length_Start[[#This Row],[Column1]]</f>
        <v>6-Ground_Truth</v>
      </c>
      <c r="D1688" s="3">
        <f t="shared" si="53"/>
        <v>-2</v>
      </c>
      <c r="E1688" s="4">
        <f>_xlfn.NUMBERVALUE(Test_Length_Start[[#This Row],[Column2]])</f>
        <v>81.429448191950399</v>
      </c>
      <c r="F1688" s="4">
        <f>_xlfn.NUMBERVALUE(Test_Length_Start[[#This Row],[Column3]])</f>
        <v>3.8003511530740801</v>
      </c>
      <c r="G1688" s="4">
        <f>_xlfn.NUMBERVALUE(Test_Length_Start[[#This Row],[Column4]])</f>
        <v>1.26236302293408E-2</v>
      </c>
      <c r="H1688" s="4">
        <f>_xlfn.NUMBERVALUE(Test_Length_Start[[#This Row],[Column5]])</f>
        <v>0.11736106248933401</v>
      </c>
      <c r="I1688" s="4">
        <f>_xlfn.NUMBERVALUE(Test_Length_Start[[#This Row],[Column6]])</f>
        <v>6.4162232721712001E-3</v>
      </c>
      <c r="J1688" s="4">
        <f>_xlfn.NUMBERVALUE(Test_Length_Start[[#This Row],[Column7]])</f>
        <v>8.1888200022807195E-2</v>
      </c>
      <c r="K1688" s="4">
        <f>_xlfn.NUMBERVALUE(Test_Length_Start[[#This Row],[Column12]])</f>
        <v>2.2546949500683602</v>
      </c>
      <c r="L1688" s="8">
        <f>_xlfn.NUMBERVALUE(Test_Length_Start[[#This Row],[Column10]])</f>
        <v>0.10096817079319401</v>
      </c>
      <c r="M1688" s="4">
        <f>_xlfn.NUMBERVALUE(Test_Length_Start[[#This Row],[Column11]])</f>
        <v>0.53662994776103301</v>
      </c>
      <c r="N1688" s="8">
        <f>Tableau2[[#This Row],[Longueur manquante]]-(6-Tableau2[[#This Row],[longueur]])</f>
        <v>-1.6630188991648869</v>
      </c>
    </row>
    <row r="1689" spans="2:14" x14ac:dyDescent="0.25">
      <c r="B1689" s="3" t="str">
        <f t="shared" si="52"/>
        <v>6</v>
      </c>
      <c r="C1689" s="4" t="str">
        <f>Test_Length_Start[[#This Row],[Column1]]</f>
        <v>6-Ground_Truth</v>
      </c>
      <c r="D1689" s="3">
        <f t="shared" si="53"/>
        <v>-2</v>
      </c>
      <c r="E1689" s="4">
        <f>_xlfn.NUMBERVALUE(Test_Length_Start[[#This Row],[Column2]])</f>
        <v>60.672742635927598</v>
      </c>
      <c r="F1689" s="4">
        <f>_xlfn.NUMBERVALUE(Test_Length_Start[[#This Row],[Column3]])</f>
        <v>3.9336345755977198</v>
      </c>
      <c r="G1689" s="4">
        <f>_xlfn.NUMBERVALUE(Test_Length_Start[[#This Row],[Column4]])</f>
        <v>3.8142738907952299E-2</v>
      </c>
      <c r="H1689" s="4">
        <f>_xlfn.NUMBERVALUE(Test_Length_Start[[#This Row],[Column5]])</f>
        <v>0.13276729520769701</v>
      </c>
      <c r="I1689" s="4">
        <f>_xlfn.NUMBERVALUE(Test_Length_Start[[#This Row],[Column6]])</f>
        <v>2.7148354890953501E-2</v>
      </c>
      <c r="J1689" s="4">
        <f>_xlfn.NUMBERVALUE(Test_Length_Start[[#This Row],[Column7]])</f>
        <v>9.4545780445781394E-2</v>
      </c>
      <c r="K1689" s="4">
        <f>_xlfn.NUMBERVALUE(Test_Length_Start[[#This Row],[Column12]])</f>
        <v>2.6429704900365301</v>
      </c>
      <c r="L1689" s="8">
        <f>_xlfn.NUMBERVALUE(Test_Length_Start[[#This Row],[Column10]])</f>
        <v>0.13029199004834</v>
      </c>
      <c r="M1689" s="4">
        <f>_xlfn.NUMBERVALUE(Test_Length_Start[[#This Row],[Column11]])</f>
        <v>0.58116445832460395</v>
      </c>
      <c r="N1689" s="8">
        <f>Tableau2[[#This Row],[Longueur manquante]]-(6-Tableau2[[#This Row],[longueur]])</f>
        <v>-1.4852009660776764</v>
      </c>
    </row>
    <row r="1690" spans="2:14" x14ac:dyDescent="0.25">
      <c r="B1690" s="3" t="str">
        <f t="shared" si="52"/>
        <v>6</v>
      </c>
      <c r="C1690" s="4" t="str">
        <f>Test_Length_Start[[#This Row],[Column1]]</f>
        <v>6-Ground_Truth</v>
      </c>
      <c r="D1690" s="3">
        <f t="shared" si="53"/>
        <v>-2</v>
      </c>
      <c r="E1690" s="4">
        <f>_xlfn.NUMBERVALUE(Test_Length_Start[[#This Row],[Column2]])</f>
        <v>68.892825919001297</v>
      </c>
      <c r="F1690" s="4">
        <f>_xlfn.NUMBERVALUE(Test_Length_Start[[#This Row],[Column3]])</f>
        <v>3.7747988683893099</v>
      </c>
      <c r="G1690" s="4">
        <f>_xlfn.NUMBERVALUE(Test_Length_Start[[#This Row],[Column4]])</f>
        <v>8.7368270114993908E-3</v>
      </c>
      <c r="H1690" s="4">
        <f>_xlfn.NUMBERVALUE(Test_Length_Start[[#This Row],[Column5]])</f>
        <v>0.11979919163429199</v>
      </c>
      <c r="I1690" s="4">
        <f>_xlfn.NUMBERVALUE(Test_Length_Start[[#This Row],[Column6]])</f>
        <v>7.6324522672330001E-3</v>
      </c>
      <c r="J1690" s="4">
        <f>_xlfn.NUMBERVALUE(Test_Length_Start[[#This Row],[Column7]])</f>
        <v>8.19011426063527E-2</v>
      </c>
      <c r="K1690" s="4">
        <f>_xlfn.NUMBERVALUE(Test_Length_Start[[#This Row],[Column12]])</f>
        <v>2.25461924599949</v>
      </c>
      <c r="L1690" s="8">
        <f>_xlfn.NUMBERVALUE(Test_Length_Start[[#This Row],[Column10]])</f>
        <v>2.0919636517755E-2</v>
      </c>
      <c r="M1690" s="4">
        <f>_xlfn.NUMBERVALUE(Test_Length_Start[[#This Row],[Column11]])</f>
        <v>0.54556288968268696</v>
      </c>
      <c r="N1690" s="8">
        <f>Tableau2[[#This Row],[Longueur manquante]]-(6-Tableau2[[#This Row],[longueur]])</f>
        <v>-1.6796382419280032</v>
      </c>
    </row>
    <row r="1691" spans="2:14" x14ac:dyDescent="0.25">
      <c r="B1691" s="3" t="str">
        <f t="shared" si="52"/>
        <v>6</v>
      </c>
      <c r="C1691" s="4" t="str">
        <f>Test_Length_Start[[#This Row],[Column1]]</f>
        <v>6-Ground_Truth</v>
      </c>
      <c r="D1691" s="3">
        <f t="shared" si="53"/>
        <v>-2</v>
      </c>
      <c r="E1691" s="4">
        <f>_xlfn.NUMBERVALUE(Test_Length_Start[[#This Row],[Column2]])</f>
        <v>60.4496138390966</v>
      </c>
      <c r="F1691" s="4">
        <f>_xlfn.NUMBERVALUE(Test_Length_Start[[#This Row],[Column3]])</f>
        <v>3.9318693031967</v>
      </c>
      <c r="G1691" s="4">
        <f>_xlfn.NUMBERVALUE(Test_Length_Start[[#This Row],[Column4]])</f>
        <v>2.6740190086593601E-2</v>
      </c>
      <c r="H1691" s="4">
        <f>_xlfn.NUMBERVALUE(Test_Length_Start[[#This Row],[Column5]])</f>
        <v>0.127663241781101</v>
      </c>
      <c r="I1691" s="4">
        <f>_xlfn.NUMBERVALUE(Test_Length_Start[[#This Row],[Column6]])</f>
        <v>1.34818089765373E-2</v>
      </c>
      <c r="J1691" s="4">
        <f>_xlfn.NUMBERVALUE(Test_Length_Start[[#This Row],[Column7]])</f>
        <v>9.0233471423904296E-2</v>
      </c>
      <c r="K1691" s="4">
        <f>_xlfn.NUMBERVALUE(Test_Length_Start[[#This Row],[Column12]])</f>
        <v>2.2753285299986601</v>
      </c>
      <c r="L1691" s="8">
        <f>_xlfn.NUMBERVALUE(Test_Length_Start[[#This Row],[Column10]])</f>
        <v>9.9744960522813203E-2</v>
      </c>
      <c r="M1691" s="4">
        <f>_xlfn.NUMBERVALUE(Test_Length_Start[[#This Row],[Column11]])</f>
        <v>0.57587943575343004</v>
      </c>
      <c r="N1691" s="8">
        <f>Tableau2[[#This Row],[Longueur manquante]]-(6-Tableau2[[#This Row],[longueur]])</f>
        <v>-1.4922512610498699</v>
      </c>
    </row>
    <row r="1692" spans="2:14" x14ac:dyDescent="0.25">
      <c r="B1692" s="3" t="str">
        <f t="shared" si="52"/>
        <v>6</v>
      </c>
      <c r="C1692" s="4" t="str">
        <f>Test_Length_Start[[#This Row],[Column1]]</f>
        <v>6-Ground_Truth</v>
      </c>
      <c r="D1692" s="3">
        <f t="shared" si="53"/>
        <v>-2</v>
      </c>
      <c r="E1692" s="4">
        <f>_xlfn.NUMBERVALUE(Test_Length_Start[[#This Row],[Column2]])</f>
        <v>74.2703081911243</v>
      </c>
      <c r="F1692" s="4">
        <f>_xlfn.NUMBERVALUE(Test_Length_Start[[#This Row],[Column3]])</f>
        <v>3.8602551127517701</v>
      </c>
      <c r="G1692" s="4">
        <f>_xlfn.NUMBERVALUE(Test_Length_Start[[#This Row],[Column4]])</f>
        <v>1.1327173776222599E-2</v>
      </c>
      <c r="H1692" s="4">
        <f>_xlfn.NUMBERVALUE(Test_Length_Start[[#This Row],[Column5]])</f>
        <v>0.115718208029587</v>
      </c>
      <c r="I1692" s="4">
        <f>_xlfn.NUMBERVALUE(Test_Length_Start[[#This Row],[Column6]])</f>
        <v>1.0045185495832099E-2</v>
      </c>
      <c r="J1692" s="4">
        <f>_xlfn.NUMBERVALUE(Test_Length_Start[[#This Row],[Column7]])</f>
        <v>7.7819385269202901E-2</v>
      </c>
      <c r="K1692" s="4">
        <f>_xlfn.NUMBERVALUE(Test_Length_Start[[#This Row],[Column12]])</f>
        <v>3.3048779870150602</v>
      </c>
      <c r="L1692" s="8">
        <f>_xlfn.NUMBERVALUE(Test_Length_Start[[#This Row],[Column10]])</f>
        <v>2.86058786041909E-2</v>
      </c>
      <c r="M1692" s="4">
        <f>_xlfn.NUMBERVALUE(Test_Length_Start[[#This Row],[Column11]])</f>
        <v>0.54580776681058596</v>
      </c>
      <c r="N1692" s="8">
        <f>Tableau2[[#This Row],[Longueur manquante]]-(6-Tableau2[[#This Row],[longueur]])</f>
        <v>-1.5939371204376438</v>
      </c>
    </row>
    <row r="1693" spans="2:14" x14ac:dyDescent="0.25">
      <c r="B1693" s="3" t="str">
        <f t="shared" si="52"/>
        <v>6</v>
      </c>
      <c r="C1693" s="4" t="str">
        <f>Test_Length_Start[[#This Row],[Column1]]</f>
        <v>6-Ground_Truth</v>
      </c>
      <c r="D1693" s="3">
        <f t="shared" si="53"/>
        <v>-2</v>
      </c>
      <c r="E1693" s="4">
        <f>_xlfn.NUMBERVALUE(Test_Length_Start[[#This Row],[Column2]])</f>
        <v>77.944450840852099</v>
      </c>
      <c r="F1693" s="4">
        <f>_xlfn.NUMBERVALUE(Test_Length_Start[[#This Row],[Column3]])</f>
        <v>3.93370511796414</v>
      </c>
      <c r="G1693" s="4">
        <f>_xlfn.NUMBERVALUE(Test_Length_Start[[#This Row],[Column4]])</f>
        <v>1.1169774355843E-2</v>
      </c>
      <c r="H1693" s="4">
        <f>_xlfn.NUMBERVALUE(Test_Length_Start[[#This Row],[Column5]])</f>
        <v>0.113342930849615</v>
      </c>
      <c r="I1693" s="4">
        <f>_xlfn.NUMBERVALUE(Test_Length_Start[[#This Row],[Column6]])</f>
        <v>8.2209637992981897E-3</v>
      </c>
      <c r="J1693" s="4">
        <f>_xlfn.NUMBERVALUE(Test_Length_Start[[#This Row],[Column7]])</f>
        <v>7.3542209762336705E-2</v>
      </c>
      <c r="K1693" s="4">
        <f>_xlfn.NUMBERVALUE(Test_Length_Start[[#This Row],[Column12]])</f>
        <v>2.3364692650502499</v>
      </c>
      <c r="L1693" s="8">
        <f>_xlfn.NUMBERVALUE(Test_Length_Start[[#This Row],[Column10]])</f>
        <v>3.5837141858647802E-2</v>
      </c>
      <c r="M1693" s="4">
        <f>_xlfn.NUMBERVALUE(Test_Length_Start[[#This Row],[Column11]])</f>
        <v>0.54308421184042299</v>
      </c>
      <c r="N1693" s="8">
        <f>Tableau2[[#This Row],[Longueur manquante]]-(6-Tableau2[[#This Row],[longueur]])</f>
        <v>-1.5232106701954371</v>
      </c>
    </row>
    <row r="1694" spans="2:14" x14ac:dyDescent="0.25">
      <c r="B1694" s="3" t="str">
        <f t="shared" si="52"/>
        <v>6</v>
      </c>
      <c r="C1694" s="4" t="str">
        <f>Test_Length_Start[[#This Row],[Column1]]</f>
        <v>6-Ground_Truth</v>
      </c>
      <c r="D1694" s="3">
        <f t="shared" si="53"/>
        <v>-2</v>
      </c>
      <c r="E1694" s="4">
        <f>_xlfn.NUMBERVALUE(Test_Length_Start[[#This Row],[Column2]])</f>
        <v>78.241498992216194</v>
      </c>
      <c r="F1694" s="4">
        <f>_xlfn.NUMBERVALUE(Test_Length_Start[[#This Row],[Column3]])</f>
        <v>3.6618380745040202</v>
      </c>
      <c r="G1694" s="4">
        <f>_xlfn.NUMBERVALUE(Test_Length_Start[[#This Row],[Column4]])</f>
        <v>9.63962954861298E-3</v>
      </c>
      <c r="H1694" s="4">
        <f>_xlfn.NUMBERVALUE(Test_Length_Start[[#This Row],[Column5]])</f>
        <v>0.122871938698578</v>
      </c>
      <c r="I1694" s="4">
        <f>_xlfn.NUMBERVALUE(Test_Length_Start[[#This Row],[Column6]])</f>
        <v>7.3654929729491296E-3</v>
      </c>
      <c r="J1694" s="4">
        <f>_xlfn.NUMBERVALUE(Test_Length_Start[[#This Row],[Column7]])</f>
        <v>8.1206670861687896E-2</v>
      </c>
      <c r="K1694" s="4">
        <f>_xlfn.NUMBERVALUE(Test_Length_Start[[#This Row],[Column12]])</f>
        <v>2.3496987250400698</v>
      </c>
      <c r="L1694" s="8">
        <f>_xlfn.NUMBERVALUE(Test_Length_Start[[#This Row],[Column10]])</f>
        <v>3.01216393637369E-2</v>
      </c>
      <c r="M1694" s="4">
        <f>_xlfn.NUMBERVALUE(Test_Length_Start[[#This Row],[Column11]])</f>
        <v>0.52380164907887905</v>
      </c>
      <c r="N1694" s="8">
        <f>Tableau2[[#This Row],[Longueur manquante]]-(6-Tableau2[[#This Row],[longueur]])</f>
        <v>-1.8143602764171007</v>
      </c>
    </row>
    <row r="1695" spans="2:14" x14ac:dyDescent="0.25">
      <c r="B1695" s="3" t="str">
        <f t="shared" si="52"/>
        <v>6</v>
      </c>
      <c r="C1695" s="4" t="str">
        <f>Test_Length_Start[[#This Row],[Column1]]</f>
        <v>6-Ground_Truth</v>
      </c>
      <c r="D1695" s="3">
        <f t="shared" si="53"/>
        <v>-2</v>
      </c>
      <c r="E1695" s="4">
        <f>_xlfn.NUMBERVALUE(Test_Length_Start[[#This Row],[Column2]])</f>
        <v>77.835178416327395</v>
      </c>
      <c r="F1695" s="4">
        <f>_xlfn.NUMBERVALUE(Test_Length_Start[[#This Row],[Column3]])</f>
        <v>3.7907124270379402</v>
      </c>
      <c r="G1695" s="4">
        <f>_xlfn.NUMBERVALUE(Test_Length_Start[[#This Row],[Column4]])</f>
        <v>7.10214104668662E-3</v>
      </c>
      <c r="H1695" s="4">
        <f>_xlfn.NUMBERVALUE(Test_Length_Start[[#This Row],[Column5]])</f>
        <v>0.11419901486529301</v>
      </c>
      <c r="I1695" s="4">
        <f>_xlfn.NUMBERVALUE(Test_Length_Start[[#This Row],[Column6]])</f>
        <v>6.5239488491297898E-3</v>
      </c>
      <c r="J1695" s="4">
        <f>_xlfn.NUMBERVALUE(Test_Length_Start[[#This Row],[Column7]])</f>
        <v>7.7274511067569995E-2</v>
      </c>
      <c r="K1695" s="4">
        <f>_xlfn.NUMBERVALUE(Test_Length_Start[[#This Row],[Column12]])</f>
        <v>2.2854913369519601</v>
      </c>
      <c r="L1695" s="8">
        <f>_xlfn.NUMBERVALUE(Test_Length_Start[[#This Row],[Column10]])</f>
        <v>1.8006997679567299E-2</v>
      </c>
      <c r="M1695" s="4">
        <f>_xlfn.NUMBERVALUE(Test_Length_Start[[#This Row],[Column11]])</f>
        <v>0.53527319672772999</v>
      </c>
      <c r="N1695" s="8">
        <f>Tableau2[[#This Row],[Longueur manquante]]-(6-Tableau2[[#This Row],[longueur]])</f>
        <v>-1.6740143762343298</v>
      </c>
    </row>
    <row r="1696" spans="2:14" x14ac:dyDescent="0.25">
      <c r="B1696" s="3" t="str">
        <f t="shared" si="52"/>
        <v>6</v>
      </c>
      <c r="C1696" s="4" t="str">
        <f>Test_Length_Start[[#This Row],[Column1]]</f>
        <v>6-Ground_Truth</v>
      </c>
      <c r="D1696" s="3">
        <f t="shared" si="53"/>
        <v>-2</v>
      </c>
      <c r="E1696" s="4">
        <f>_xlfn.NUMBERVALUE(Test_Length_Start[[#This Row],[Column2]])</f>
        <v>33.239072497905603</v>
      </c>
      <c r="F1696" s="4">
        <f>_xlfn.NUMBERVALUE(Test_Length_Start[[#This Row],[Column3]])</f>
        <v>4.2091685246573496</v>
      </c>
      <c r="G1696" s="4">
        <f>_xlfn.NUMBERVALUE(Test_Length_Start[[#This Row],[Column4]])</f>
        <v>3.1313214869032602E-2</v>
      </c>
      <c r="H1696" s="4">
        <f>_xlfn.NUMBERVALUE(Test_Length_Start[[#This Row],[Column5]])</f>
        <v>0.126365033408395</v>
      </c>
      <c r="I1696" s="4">
        <f>_xlfn.NUMBERVALUE(Test_Length_Start[[#This Row],[Column6]])</f>
        <v>1.44831619347532E-2</v>
      </c>
      <c r="J1696" s="4">
        <f>_xlfn.NUMBERVALUE(Test_Length_Start[[#This Row],[Column7]])</f>
        <v>8.3207022842668399E-2</v>
      </c>
      <c r="K1696" s="4">
        <f>_xlfn.NUMBERVALUE(Test_Length_Start[[#This Row],[Column12]])</f>
        <v>2.35861580097116</v>
      </c>
      <c r="L1696" s="8">
        <f>_xlfn.NUMBERVALUE(Test_Length_Start[[#This Row],[Column10]])</f>
        <v>0.279327282345537</v>
      </c>
      <c r="M1696" s="4">
        <f>_xlfn.NUMBERVALUE(Test_Length_Start[[#This Row],[Column11]])</f>
        <v>0.58025899966811201</v>
      </c>
      <c r="N1696" s="8">
        <f>Tableau2[[#This Row],[Longueur manquante]]-(6-Tableau2[[#This Row],[longueur]])</f>
        <v>-1.2105724756745384</v>
      </c>
    </row>
    <row r="1697" spans="2:14" x14ac:dyDescent="0.25">
      <c r="B1697" s="3" t="str">
        <f t="shared" si="52"/>
        <v>6</v>
      </c>
      <c r="C1697" s="4" t="str">
        <f>Test_Length_Start[[#This Row],[Column1]]</f>
        <v>6-Ground_Truth</v>
      </c>
      <c r="D1697" s="3">
        <f t="shared" si="53"/>
        <v>-2</v>
      </c>
      <c r="E1697" s="4">
        <f>_xlfn.NUMBERVALUE(Test_Length_Start[[#This Row],[Column2]])</f>
        <v>65.279092440277296</v>
      </c>
      <c r="F1697" s="4">
        <f>_xlfn.NUMBERVALUE(Test_Length_Start[[#This Row],[Column3]])</f>
        <v>3.6326692612759999</v>
      </c>
      <c r="G1697" s="4">
        <f>_xlfn.NUMBERVALUE(Test_Length_Start[[#This Row],[Column4]])</f>
        <v>1.74970915904069E-2</v>
      </c>
      <c r="H1697" s="4">
        <f>_xlfn.NUMBERVALUE(Test_Length_Start[[#This Row],[Column5]])</f>
        <v>0.12969659634254099</v>
      </c>
      <c r="I1697" s="4">
        <f>_xlfn.NUMBERVALUE(Test_Length_Start[[#This Row],[Column6]])</f>
        <v>1.47815230091054E-2</v>
      </c>
      <c r="J1697" s="4">
        <f>_xlfn.NUMBERVALUE(Test_Length_Start[[#This Row],[Column7]])</f>
        <v>8.8119777181017295E-2</v>
      </c>
      <c r="K1697" s="4">
        <f>_xlfn.NUMBERVALUE(Test_Length_Start[[#This Row],[Column12]])</f>
        <v>2.15130412892904</v>
      </c>
      <c r="L1697" s="8">
        <f>_xlfn.NUMBERVALUE(Test_Length_Start[[#This Row],[Column10]])</f>
        <v>5.7183138092156797E-2</v>
      </c>
      <c r="M1697" s="4">
        <f>_xlfn.NUMBERVALUE(Test_Length_Start[[#This Row],[Column11]])</f>
        <v>0.52515184315053698</v>
      </c>
      <c r="N1697" s="8">
        <f>Tableau2[[#This Row],[Longueur manquante]]-(6-Tableau2[[#This Row],[longueur]])</f>
        <v>-1.842178895573463</v>
      </c>
    </row>
    <row r="1698" spans="2:14" x14ac:dyDescent="0.25">
      <c r="B1698" s="3" t="str">
        <f t="shared" si="52"/>
        <v>6</v>
      </c>
      <c r="C1698" s="4" t="str">
        <f>Test_Length_Start[[#This Row],[Column1]]</f>
        <v>6-Ground_Truth</v>
      </c>
      <c r="D1698" s="3">
        <f t="shared" si="53"/>
        <v>-2</v>
      </c>
      <c r="E1698" s="4">
        <f>_xlfn.NUMBERVALUE(Test_Length_Start[[#This Row],[Column2]])</f>
        <v>65.213126156599998</v>
      </c>
      <c r="F1698" s="4">
        <f>_xlfn.NUMBERVALUE(Test_Length_Start[[#This Row],[Column3]])</f>
        <v>3.8794690516575798</v>
      </c>
      <c r="G1698" s="4">
        <f>_xlfn.NUMBERVALUE(Test_Length_Start[[#This Row],[Column4]])</f>
        <v>2.32980295449625E-2</v>
      </c>
      <c r="H1698" s="4">
        <f>_xlfn.NUMBERVALUE(Test_Length_Start[[#This Row],[Column5]])</f>
        <v>0.124043534795634</v>
      </c>
      <c r="I1698" s="4">
        <f>_xlfn.NUMBERVALUE(Test_Length_Start[[#This Row],[Column6]])</f>
        <v>1.9806024370833099E-2</v>
      </c>
      <c r="J1698" s="4">
        <f>_xlfn.NUMBERVALUE(Test_Length_Start[[#This Row],[Column7]])</f>
        <v>8.5020597777261397E-2</v>
      </c>
      <c r="K1698" s="4">
        <f>_xlfn.NUMBERVALUE(Test_Length_Start[[#This Row],[Column12]])</f>
        <v>2.2480289048980899</v>
      </c>
      <c r="L1698" s="8">
        <f>_xlfn.NUMBERVALUE(Test_Length_Start[[#This Row],[Column10]])</f>
        <v>6.7603630981862006E-2</v>
      </c>
      <c r="M1698" s="4">
        <f>_xlfn.NUMBERVALUE(Test_Length_Start[[#This Row],[Column11]])</f>
        <v>0.57542948146654505</v>
      </c>
      <c r="N1698" s="8">
        <f>Tableau2[[#This Row],[Longueur manquante]]-(6-Tableau2[[#This Row],[longueur]])</f>
        <v>-1.5451014668758751</v>
      </c>
    </row>
    <row r="1699" spans="2:14" x14ac:dyDescent="0.25">
      <c r="B1699" s="3" t="str">
        <f t="shared" si="52"/>
        <v>6</v>
      </c>
      <c r="C1699" s="4" t="str">
        <f>Test_Length_Start[[#This Row],[Column1]]</f>
        <v>6-Ground_Truth</v>
      </c>
      <c r="D1699" s="3">
        <f t="shared" si="53"/>
        <v>-2</v>
      </c>
      <c r="E1699" s="4">
        <f>_xlfn.NUMBERVALUE(Test_Length_Start[[#This Row],[Column2]])</f>
        <v>82.834549974310804</v>
      </c>
      <c r="F1699" s="4">
        <f>_xlfn.NUMBERVALUE(Test_Length_Start[[#This Row],[Column3]])</f>
        <v>3.7539104822309302</v>
      </c>
      <c r="G1699" s="4">
        <f>_xlfn.NUMBERVALUE(Test_Length_Start[[#This Row],[Column4]])</f>
        <v>8.4118105051289901E-2</v>
      </c>
      <c r="H1699" s="4">
        <f>_xlfn.NUMBERVALUE(Test_Length_Start[[#This Row],[Column5]])</f>
        <v>0.160685708965223</v>
      </c>
      <c r="I1699" s="4">
        <f>_xlfn.NUMBERVALUE(Test_Length_Start[[#This Row],[Column6]])</f>
        <v>4.8199689581528801E-2</v>
      </c>
      <c r="J1699" s="4">
        <f>_xlfn.NUMBERVALUE(Test_Length_Start[[#This Row],[Column7]])</f>
        <v>0.141698774072474</v>
      </c>
      <c r="K1699" s="4">
        <f>_xlfn.NUMBERVALUE(Test_Length_Start[[#This Row],[Column12]])</f>
        <v>2.65574460697826</v>
      </c>
      <c r="L1699" s="8">
        <f>_xlfn.NUMBERVALUE(Test_Length_Start[[#This Row],[Column10]])</f>
        <v>0.30937798212024498</v>
      </c>
      <c r="M1699" s="4">
        <f>_xlfn.NUMBERVALUE(Test_Length_Start[[#This Row],[Column11]])</f>
        <v>0.52315838239652501</v>
      </c>
      <c r="N1699" s="8">
        <f>Tableau2[[#This Row],[Longueur manquante]]-(6-Tableau2[[#This Row],[longueur]])</f>
        <v>-1.7229311353725447</v>
      </c>
    </row>
    <row r="1700" spans="2:14" x14ac:dyDescent="0.25">
      <c r="B1700" s="3" t="str">
        <f t="shared" si="52"/>
        <v>6</v>
      </c>
      <c r="C1700" s="4" t="str">
        <f>Test_Length_Start[[#This Row],[Column1]]</f>
        <v>6-Ground_Truth</v>
      </c>
      <c r="D1700" s="3">
        <f t="shared" si="53"/>
        <v>-2</v>
      </c>
      <c r="E1700" s="4">
        <f>_xlfn.NUMBERVALUE(Test_Length_Start[[#This Row],[Column2]])</f>
        <v>30.263915492902399</v>
      </c>
      <c r="F1700" s="4">
        <f>_xlfn.NUMBERVALUE(Test_Length_Start[[#This Row],[Column3]])</f>
        <v>3.9602040459367398</v>
      </c>
      <c r="G1700" s="4">
        <f>_xlfn.NUMBERVALUE(Test_Length_Start[[#This Row],[Column4]])</f>
        <v>4.9543566324315599E-2</v>
      </c>
      <c r="H1700" s="4">
        <f>_xlfn.NUMBERVALUE(Test_Length_Start[[#This Row],[Column5]])</f>
        <v>0.14261139232789</v>
      </c>
      <c r="I1700" s="4">
        <f>_xlfn.NUMBERVALUE(Test_Length_Start[[#This Row],[Column6]])</f>
        <v>3.9739273759343198E-2</v>
      </c>
      <c r="J1700" s="4">
        <f>_xlfn.NUMBERVALUE(Test_Length_Start[[#This Row],[Column7]])</f>
        <v>0.109885148159894</v>
      </c>
      <c r="K1700" s="4">
        <f>_xlfn.NUMBERVALUE(Test_Length_Start[[#This Row],[Column12]])</f>
        <v>2.50171204702928</v>
      </c>
      <c r="L1700" s="8">
        <f>_xlfn.NUMBERVALUE(Test_Length_Start[[#This Row],[Column10]])</f>
        <v>0.139135255490731</v>
      </c>
      <c r="M1700" s="4">
        <f>_xlfn.NUMBERVALUE(Test_Length_Start[[#This Row],[Column11]])</f>
        <v>0.59845482847682696</v>
      </c>
      <c r="N1700" s="8">
        <f>Tableau2[[#This Row],[Longueur manquante]]-(6-Tableau2[[#This Row],[longueur]])</f>
        <v>-1.4413411255864332</v>
      </c>
    </row>
    <row r="1701" spans="2:14" x14ac:dyDescent="0.25">
      <c r="B1701" s="3" t="str">
        <f t="shared" si="52"/>
        <v>6</v>
      </c>
      <c r="C1701" s="4" t="str">
        <f>Test_Length_Start[[#This Row],[Column1]]</f>
        <v>6-Ground_Truth</v>
      </c>
      <c r="D1701" s="3">
        <f t="shared" si="53"/>
        <v>-2</v>
      </c>
      <c r="E1701" s="4">
        <f>_xlfn.NUMBERVALUE(Test_Length_Start[[#This Row],[Column2]])</f>
        <v>82.376335911923405</v>
      </c>
      <c r="F1701" s="4">
        <f>_xlfn.NUMBERVALUE(Test_Length_Start[[#This Row],[Column3]])</f>
        <v>3.7680666644779301</v>
      </c>
      <c r="G1701" s="4">
        <f>_xlfn.NUMBERVALUE(Test_Length_Start[[#This Row],[Column4]])</f>
        <v>1.39518707308209E-2</v>
      </c>
      <c r="H1701" s="4">
        <f>_xlfn.NUMBERVALUE(Test_Length_Start[[#This Row],[Column5]])</f>
        <v>0.114325458166067</v>
      </c>
      <c r="I1701" s="4">
        <f>_xlfn.NUMBERVALUE(Test_Length_Start[[#This Row],[Column6]])</f>
        <v>9.0434067454191903E-3</v>
      </c>
      <c r="J1701" s="4">
        <f>_xlfn.NUMBERVALUE(Test_Length_Start[[#This Row],[Column7]])</f>
        <v>7.6930127045494595E-2</v>
      </c>
      <c r="K1701" s="4">
        <f>_xlfn.NUMBERVALUE(Test_Length_Start[[#This Row],[Column12]])</f>
        <v>2.4411298800259802</v>
      </c>
      <c r="L1701" s="8">
        <f>_xlfn.NUMBERVALUE(Test_Length_Start[[#This Row],[Column10]])</f>
        <v>4.7166714994822799E-2</v>
      </c>
      <c r="M1701" s="4">
        <f>_xlfn.NUMBERVALUE(Test_Length_Start[[#This Row],[Column11]])</f>
        <v>0.52239272525727098</v>
      </c>
      <c r="N1701" s="8">
        <f>Tableau2[[#This Row],[Longueur manquante]]-(6-Tableau2[[#This Row],[longueur]])</f>
        <v>-1.7095406102647988</v>
      </c>
    </row>
    <row r="1702" spans="2:14" x14ac:dyDescent="0.25">
      <c r="B1702" s="3" t="str">
        <f t="shared" si="52"/>
        <v>7</v>
      </c>
      <c r="C1702" s="4" t="str">
        <f>Test_Length_Start[[#This Row],[Column1]]</f>
        <v>7-Camera-0,0</v>
      </c>
      <c r="D1702" s="3">
        <f t="shared" si="53"/>
        <v>0</v>
      </c>
      <c r="E1702" s="4">
        <f>_xlfn.NUMBERVALUE(Test_Length_Start[[#This Row],[Column2]])</f>
        <v>60.7179892382971</v>
      </c>
      <c r="F1702" s="4">
        <f>_xlfn.NUMBERVALUE(Test_Length_Start[[#This Row],[Column3]])</f>
        <v>3.88022863347003</v>
      </c>
      <c r="G1702" s="4">
        <f>_xlfn.NUMBERVALUE(Test_Length_Start[[#This Row],[Column4]])</f>
        <v>1.4414650527540001E-2</v>
      </c>
      <c r="H1702" s="4">
        <f>_xlfn.NUMBERVALUE(Test_Length_Start[[#This Row],[Column5]])</f>
        <v>0.214846388367331</v>
      </c>
      <c r="I1702" s="4">
        <f>_xlfn.NUMBERVALUE(Test_Length_Start[[#This Row],[Column6]])</f>
        <v>1.29557694404294E-2</v>
      </c>
      <c r="J1702" s="4">
        <f>_xlfn.NUMBERVALUE(Test_Length_Start[[#This Row],[Column7]])</f>
        <v>0.111765168125655</v>
      </c>
      <c r="K1702" s="4">
        <f>_xlfn.NUMBERVALUE(Test_Length_Start[[#This Row],[Column12]])</f>
        <v>1.8521338639548</v>
      </c>
      <c r="L1702" s="8">
        <f>_xlfn.NUMBERVALUE(Test_Length_Start[[#This Row],[Column10]])</f>
        <v>3.4668747152468003E-2</v>
      </c>
      <c r="M1702" s="4">
        <f>_xlfn.NUMBERVALUE(Test_Length_Start[[#This Row],[Column11]])</f>
        <v>1.0166899034404799</v>
      </c>
      <c r="N1702" s="8">
        <f>Tableau2[[#This Row],[Longueur manquante]]-(6-Tableau2[[#This Row],[longueur]])</f>
        <v>-1.1030814630894901</v>
      </c>
    </row>
    <row r="1703" spans="2:14" x14ac:dyDescent="0.25">
      <c r="B1703" s="3" t="str">
        <f t="shared" si="52"/>
        <v>7</v>
      </c>
      <c r="C1703" s="4" t="str">
        <f>Test_Length_Start[[#This Row],[Column1]]</f>
        <v>7-Camera-0,0</v>
      </c>
      <c r="D1703" s="3">
        <f t="shared" si="53"/>
        <v>0</v>
      </c>
      <c r="E1703" s="4">
        <f>_xlfn.NUMBERVALUE(Test_Length_Start[[#This Row],[Column2]])</f>
        <v>68.957506710360306</v>
      </c>
      <c r="F1703" s="4">
        <f>_xlfn.NUMBERVALUE(Test_Length_Start[[#This Row],[Column3]])</f>
        <v>3.8579122006622</v>
      </c>
      <c r="G1703" s="4">
        <f>_xlfn.NUMBERVALUE(Test_Length_Start[[#This Row],[Column4]])</f>
        <v>1.24228856946044E-2</v>
      </c>
      <c r="H1703" s="4">
        <f>_xlfn.NUMBERVALUE(Test_Length_Start[[#This Row],[Column5]])</f>
        <v>0.21025510668900799</v>
      </c>
      <c r="I1703" s="4">
        <f>_xlfn.NUMBERVALUE(Test_Length_Start[[#This Row],[Column6]])</f>
        <v>1.12957529797928E-2</v>
      </c>
      <c r="J1703" s="4">
        <f>_xlfn.NUMBERVALUE(Test_Length_Start[[#This Row],[Column7]])</f>
        <v>0.108420532486456</v>
      </c>
      <c r="K1703" s="4">
        <f>_xlfn.NUMBERVALUE(Test_Length_Start[[#This Row],[Column12]])</f>
        <v>1.8035472540650499</v>
      </c>
      <c r="L1703" s="8">
        <f>_xlfn.NUMBERVALUE(Test_Length_Start[[#This Row],[Column10]])</f>
        <v>3.6245220619852497E-2</v>
      </c>
      <c r="M1703" s="4">
        <f>_xlfn.NUMBERVALUE(Test_Length_Start[[#This Row],[Column11]])</f>
        <v>1.05715798440314</v>
      </c>
      <c r="N1703" s="8">
        <f>Tableau2[[#This Row],[Longueur manquante]]-(6-Tableau2[[#This Row],[longueur]])</f>
        <v>-1.08492981493466</v>
      </c>
    </row>
    <row r="1704" spans="2:14" x14ac:dyDescent="0.25">
      <c r="B1704" s="3" t="str">
        <f t="shared" si="52"/>
        <v>7</v>
      </c>
      <c r="C1704" s="4" t="str">
        <f>Test_Length_Start[[#This Row],[Column1]]</f>
        <v>7-Camera-0,0</v>
      </c>
      <c r="D1704" s="3">
        <f t="shared" si="53"/>
        <v>0</v>
      </c>
      <c r="E1704" s="4">
        <f>_xlfn.NUMBERVALUE(Test_Length_Start[[#This Row],[Column2]])</f>
        <v>55.3185846920234</v>
      </c>
      <c r="F1704" s="4">
        <f>_xlfn.NUMBERVALUE(Test_Length_Start[[#This Row],[Column3]])</f>
        <v>3.9114408438347898</v>
      </c>
      <c r="G1704" s="4">
        <f>_xlfn.NUMBERVALUE(Test_Length_Start[[#This Row],[Column4]])</f>
        <v>8.9177434254103904E-2</v>
      </c>
      <c r="H1704" s="4">
        <f>_xlfn.NUMBERVALUE(Test_Length_Start[[#This Row],[Column5]])</f>
        <v>0.25481254575807599</v>
      </c>
      <c r="I1704" s="4">
        <f>_xlfn.NUMBERVALUE(Test_Length_Start[[#This Row],[Column6]])</f>
        <v>3.2883060603072001E-2</v>
      </c>
      <c r="J1704" s="4">
        <f>_xlfn.NUMBERVALUE(Test_Length_Start[[#This Row],[Column7]])</f>
        <v>0.19835219707757501</v>
      </c>
      <c r="K1704" s="4">
        <f>_xlfn.NUMBERVALUE(Test_Length_Start[[#This Row],[Column12]])</f>
        <v>1.93875341594684</v>
      </c>
      <c r="L1704" s="8">
        <f>_xlfn.NUMBERVALUE(Test_Length_Start[[#This Row],[Column10]])</f>
        <v>0.43671824482050903</v>
      </c>
      <c r="M1704" s="4">
        <f>_xlfn.NUMBERVALUE(Test_Length_Start[[#This Row],[Column11]])</f>
        <v>0.95053838440054395</v>
      </c>
      <c r="N1704" s="8">
        <f>Tableau2[[#This Row],[Longueur manquante]]-(6-Tableau2[[#This Row],[longueur]])</f>
        <v>-1.1380207717646662</v>
      </c>
    </row>
    <row r="1705" spans="2:14" x14ac:dyDescent="0.25">
      <c r="B1705" s="3" t="str">
        <f t="shared" si="52"/>
        <v>7</v>
      </c>
      <c r="C1705" s="4" t="str">
        <f>Test_Length_Start[[#This Row],[Column1]]</f>
        <v>7-Camera-0,0</v>
      </c>
      <c r="D1705" s="3">
        <f t="shared" si="53"/>
        <v>0</v>
      </c>
      <c r="E1705" s="4">
        <f>_xlfn.NUMBERVALUE(Test_Length_Start[[#This Row],[Column2]])</f>
        <v>63.3265940501201</v>
      </c>
      <c r="F1705" s="4">
        <f>_xlfn.NUMBERVALUE(Test_Length_Start[[#This Row],[Column3]])</f>
        <v>3.8517405053432601</v>
      </c>
      <c r="G1705" s="4">
        <f>_xlfn.NUMBERVALUE(Test_Length_Start[[#This Row],[Column4]])</f>
        <v>1.0103332167217901E-2</v>
      </c>
      <c r="H1705" s="4">
        <f>_xlfn.NUMBERVALUE(Test_Length_Start[[#This Row],[Column5]])</f>
        <v>0.21176577556374601</v>
      </c>
      <c r="I1705" s="4">
        <f>_xlfn.NUMBERVALUE(Test_Length_Start[[#This Row],[Column6]])</f>
        <v>7.7832376698073399E-3</v>
      </c>
      <c r="J1705" s="4">
        <f>_xlfn.NUMBERVALUE(Test_Length_Start[[#This Row],[Column7]])</f>
        <v>0.112317035030757</v>
      </c>
      <c r="K1705" s="4">
        <f>_xlfn.NUMBERVALUE(Test_Length_Start[[#This Row],[Column12]])</f>
        <v>1.7935047369683099</v>
      </c>
      <c r="L1705" s="8">
        <f>_xlfn.NUMBERVALUE(Test_Length_Start[[#This Row],[Column10]])</f>
        <v>2.8064948760986301E-2</v>
      </c>
      <c r="M1705" s="4">
        <f>_xlfn.NUMBERVALUE(Test_Length_Start[[#This Row],[Column11]])</f>
        <v>1.02605059733788</v>
      </c>
      <c r="N1705" s="8">
        <f>Tableau2[[#This Row],[Longueur manquante]]-(6-Tableau2[[#This Row],[longueur]])</f>
        <v>-1.12220889731886</v>
      </c>
    </row>
    <row r="1706" spans="2:14" x14ac:dyDescent="0.25">
      <c r="B1706" s="3" t="str">
        <f t="shared" si="52"/>
        <v>7</v>
      </c>
      <c r="C1706" s="4" t="str">
        <f>Test_Length_Start[[#This Row],[Column1]]</f>
        <v>7-Camera-0,0</v>
      </c>
      <c r="D1706" s="3">
        <f t="shared" si="53"/>
        <v>0</v>
      </c>
      <c r="E1706" s="4">
        <f>_xlfn.NUMBERVALUE(Test_Length_Start[[#This Row],[Column2]])</f>
        <v>88.064258235333398</v>
      </c>
      <c r="F1706" s="4">
        <f>_xlfn.NUMBERVALUE(Test_Length_Start[[#This Row],[Column3]])</f>
        <v>3.8346557977940199</v>
      </c>
      <c r="G1706" s="4">
        <f>_xlfn.NUMBERVALUE(Test_Length_Start[[#This Row],[Column4]])</f>
        <v>3.29020276368523E-2</v>
      </c>
      <c r="H1706" s="4">
        <f>_xlfn.NUMBERVALUE(Test_Length_Start[[#This Row],[Column5]])</f>
        <v>0.215248339331573</v>
      </c>
      <c r="I1706" s="4">
        <f>_xlfn.NUMBERVALUE(Test_Length_Start[[#This Row],[Column6]])</f>
        <v>1.9767035130108999E-2</v>
      </c>
      <c r="J1706" s="4">
        <f>_xlfn.NUMBERVALUE(Test_Length_Start[[#This Row],[Column7]])</f>
        <v>0.121704229897566</v>
      </c>
      <c r="K1706" s="4">
        <f>_xlfn.NUMBERVALUE(Test_Length_Start[[#This Row],[Column12]])</f>
        <v>1.81271796801593</v>
      </c>
      <c r="L1706" s="8">
        <f>_xlfn.NUMBERVALUE(Test_Length_Start[[#This Row],[Column10]])</f>
        <v>0.12312703045319801</v>
      </c>
      <c r="M1706" s="4">
        <f>_xlfn.NUMBERVALUE(Test_Length_Start[[#This Row],[Column11]])</f>
        <v>0.98334304871979705</v>
      </c>
      <c r="N1706" s="8">
        <f>Tableau2[[#This Row],[Longueur manquante]]-(6-Tableau2[[#This Row],[longueur]])</f>
        <v>-1.182001153486183</v>
      </c>
    </row>
    <row r="1707" spans="2:14" x14ac:dyDescent="0.25">
      <c r="B1707" s="3" t="str">
        <f t="shared" si="52"/>
        <v>7</v>
      </c>
      <c r="C1707" s="4" t="str">
        <f>Test_Length_Start[[#This Row],[Column1]]</f>
        <v>7-Camera-0,0</v>
      </c>
      <c r="D1707" s="3">
        <f t="shared" si="53"/>
        <v>0</v>
      </c>
      <c r="E1707" s="4">
        <f>_xlfn.NUMBERVALUE(Test_Length_Start[[#This Row],[Column2]])</f>
        <v>85.1600165054668</v>
      </c>
      <c r="F1707" s="4">
        <f>_xlfn.NUMBERVALUE(Test_Length_Start[[#This Row],[Column3]])</f>
        <v>3.8614716703712899</v>
      </c>
      <c r="G1707" s="4">
        <f>_xlfn.NUMBERVALUE(Test_Length_Start[[#This Row],[Column4]])</f>
        <v>3.0516674033617502E-2</v>
      </c>
      <c r="H1707" s="4">
        <f>_xlfn.NUMBERVALUE(Test_Length_Start[[#This Row],[Column5]])</f>
        <v>0.215094312135413</v>
      </c>
      <c r="I1707" s="4">
        <f>_xlfn.NUMBERVALUE(Test_Length_Start[[#This Row],[Column6]])</f>
        <v>1.21570913539458E-2</v>
      </c>
      <c r="J1707" s="4">
        <f>_xlfn.NUMBERVALUE(Test_Length_Start[[#This Row],[Column7]])</f>
        <v>0.119091855515658</v>
      </c>
      <c r="K1707" s="4">
        <f>_xlfn.NUMBERVALUE(Test_Length_Start[[#This Row],[Column12]])</f>
        <v>1.9365668509853999</v>
      </c>
      <c r="L1707" s="8">
        <f>_xlfn.NUMBERVALUE(Test_Length_Start[[#This Row],[Column10]])</f>
        <v>0.118501541592454</v>
      </c>
      <c r="M1707" s="4">
        <f>_xlfn.NUMBERVALUE(Test_Length_Start[[#This Row],[Column11]])</f>
        <v>0.99433863102768205</v>
      </c>
      <c r="N1707" s="8">
        <f>Tableau2[[#This Row],[Longueur manquante]]-(6-Tableau2[[#This Row],[longueur]])</f>
        <v>-1.144189698601028</v>
      </c>
    </row>
    <row r="1708" spans="2:14" x14ac:dyDescent="0.25">
      <c r="B1708" s="3" t="str">
        <f t="shared" si="52"/>
        <v>7</v>
      </c>
      <c r="C1708" s="4" t="str">
        <f>Test_Length_Start[[#This Row],[Column1]]</f>
        <v>7-Camera-0,0</v>
      </c>
      <c r="D1708" s="3">
        <f t="shared" si="53"/>
        <v>0</v>
      </c>
      <c r="E1708" s="4">
        <f>_xlfn.NUMBERVALUE(Test_Length_Start[[#This Row],[Column2]])</f>
        <v>58.523211931532401</v>
      </c>
      <c r="F1708" s="4">
        <f>_xlfn.NUMBERVALUE(Test_Length_Start[[#This Row],[Column3]])</f>
        <v>3.87678594099012</v>
      </c>
      <c r="G1708" s="4">
        <f>_xlfn.NUMBERVALUE(Test_Length_Start[[#This Row],[Column4]])</f>
        <v>4.4899755668408398E-2</v>
      </c>
      <c r="H1708" s="4">
        <f>_xlfn.NUMBERVALUE(Test_Length_Start[[#This Row],[Column5]])</f>
        <v>0.222356290733811</v>
      </c>
      <c r="I1708" s="4">
        <f>_xlfn.NUMBERVALUE(Test_Length_Start[[#This Row],[Column6]])</f>
        <v>3.6761480519621997E-2</v>
      </c>
      <c r="J1708" s="4">
        <f>_xlfn.NUMBERVALUE(Test_Length_Start[[#This Row],[Column7]])</f>
        <v>0.12506357729050199</v>
      </c>
      <c r="K1708" s="4">
        <f>_xlfn.NUMBERVALUE(Test_Length_Start[[#This Row],[Column12]])</f>
        <v>2.05870244302786</v>
      </c>
      <c r="L1708" s="8">
        <f>_xlfn.NUMBERVALUE(Test_Length_Start[[#This Row],[Column10]])</f>
        <v>0.113170835115787</v>
      </c>
      <c r="M1708" s="4">
        <f>_xlfn.NUMBERVALUE(Test_Length_Start[[#This Row],[Column11]])</f>
        <v>0.97152995367732597</v>
      </c>
      <c r="N1708" s="8">
        <f>Tableau2[[#This Row],[Longueur manquante]]-(6-Tableau2[[#This Row],[longueur]])</f>
        <v>-1.1516841053325542</v>
      </c>
    </row>
    <row r="1709" spans="2:14" x14ac:dyDescent="0.25">
      <c r="B1709" s="3" t="str">
        <f t="shared" si="52"/>
        <v>7</v>
      </c>
      <c r="C1709" s="4" t="str">
        <f>Test_Length_Start[[#This Row],[Column1]]</f>
        <v>7-Camera-0,0</v>
      </c>
      <c r="D1709" s="3">
        <f t="shared" si="53"/>
        <v>0</v>
      </c>
      <c r="E1709" s="4">
        <f>_xlfn.NUMBERVALUE(Test_Length_Start[[#This Row],[Column2]])</f>
        <v>67.062211538169706</v>
      </c>
      <c r="F1709" s="4">
        <f>_xlfn.NUMBERVALUE(Test_Length_Start[[#This Row],[Column3]])</f>
        <v>3.8556094441448501</v>
      </c>
      <c r="G1709" s="4">
        <f>_xlfn.NUMBERVALUE(Test_Length_Start[[#This Row],[Column4]])</f>
        <v>2.0901448162085501E-2</v>
      </c>
      <c r="H1709" s="4">
        <f>_xlfn.NUMBERVALUE(Test_Length_Start[[#This Row],[Column5]])</f>
        <v>0.21332423880139201</v>
      </c>
      <c r="I1709" s="4">
        <f>_xlfn.NUMBERVALUE(Test_Length_Start[[#This Row],[Column6]])</f>
        <v>1.9002828537311198E-2</v>
      </c>
      <c r="J1709" s="4">
        <f>_xlfn.NUMBERVALUE(Test_Length_Start[[#This Row],[Column7]])</f>
        <v>0.114665776811902</v>
      </c>
      <c r="K1709" s="4">
        <f>_xlfn.NUMBERVALUE(Test_Length_Start[[#This Row],[Column12]])</f>
        <v>1.93142163008451</v>
      </c>
      <c r="L1709" s="8">
        <f>_xlfn.NUMBERVALUE(Test_Length_Start[[#This Row],[Column10]])</f>
        <v>5.0947987043841798E-2</v>
      </c>
      <c r="M1709" s="4">
        <f>_xlfn.NUMBERVALUE(Test_Length_Start[[#This Row],[Column11]])</f>
        <v>1.0148511699970499</v>
      </c>
      <c r="N1709" s="8">
        <f>Tableau2[[#This Row],[Longueur manquante]]-(6-Tableau2[[#This Row],[longueur]])</f>
        <v>-1.1295393858581</v>
      </c>
    </row>
    <row r="1710" spans="2:14" x14ac:dyDescent="0.25">
      <c r="B1710" s="3" t="str">
        <f t="shared" si="52"/>
        <v>7</v>
      </c>
      <c r="C1710" s="4" t="str">
        <f>Test_Length_Start[[#This Row],[Column1]]</f>
        <v>7-Camera-0,0</v>
      </c>
      <c r="D1710" s="3">
        <f t="shared" si="53"/>
        <v>0</v>
      </c>
      <c r="E1710" s="4">
        <f>_xlfn.NUMBERVALUE(Test_Length_Start[[#This Row],[Column2]])</f>
        <v>74.416238044471797</v>
      </c>
      <c r="F1710" s="4">
        <f>_xlfn.NUMBERVALUE(Test_Length_Start[[#This Row],[Column3]])</f>
        <v>3.8123325767712402</v>
      </c>
      <c r="G1710" s="4">
        <f>_xlfn.NUMBERVALUE(Test_Length_Start[[#This Row],[Column4]])</f>
        <v>1.7707849439199699E-2</v>
      </c>
      <c r="H1710" s="4">
        <f>_xlfn.NUMBERVALUE(Test_Length_Start[[#This Row],[Column5]])</f>
        <v>0.21073865757944199</v>
      </c>
      <c r="I1710" s="4">
        <f>_xlfn.NUMBERVALUE(Test_Length_Start[[#This Row],[Column6]])</f>
        <v>1.31923199207297E-2</v>
      </c>
      <c r="J1710" s="4">
        <f>_xlfn.NUMBERVALUE(Test_Length_Start[[#This Row],[Column7]])</f>
        <v>0.111697074177165</v>
      </c>
      <c r="K1710" s="4">
        <f>_xlfn.NUMBERVALUE(Test_Length_Start[[#This Row],[Column12]])</f>
        <v>1.86308887205086</v>
      </c>
      <c r="L1710" s="8">
        <f>_xlfn.NUMBERVALUE(Test_Length_Start[[#This Row],[Column10]])</f>
        <v>6.4758684631949504E-2</v>
      </c>
      <c r="M1710" s="4">
        <f>_xlfn.NUMBERVALUE(Test_Length_Start[[#This Row],[Column11]])</f>
        <v>1.0213218726529201</v>
      </c>
      <c r="N1710" s="8">
        <f>Tableau2[[#This Row],[Longueur manquante]]-(6-Tableau2[[#This Row],[longueur]])</f>
        <v>-1.1663455505758398</v>
      </c>
    </row>
    <row r="1711" spans="2:14" x14ac:dyDescent="0.25">
      <c r="B1711" s="3" t="str">
        <f t="shared" si="52"/>
        <v>7</v>
      </c>
      <c r="C1711" s="4" t="str">
        <f>Test_Length_Start[[#This Row],[Column1]]</f>
        <v>7-Camera-0,0</v>
      </c>
      <c r="D1711" s="3">
        <f t="shared" si="53"/>
        <v>0</v>
      </c>
      <c r="E1711" s="4">
        <f>_xlfn.NUMBERVALUE(Test_Length_Start[[#This Row],[Column2]])</f>
        <v>79.882095310013398</v>
      </c>
      <c r="F1711" s="4">
        <f>_xlfn.NUMBERVALUE(Test_Length_Start[[#This Row],[Column3]])</f>
        <v>3.96034796772659</v>
      </c>
      <c r="G1711" s="4">
        <f>_xlfn.NUMBERVALUE(Test_Length_Start[[#This Row],[Column4]])</f>
        <v>7.2288708032239204E-2</v>
      </c>
      <c r="H1711" s="4">
        <f>_xlfn.NUMBERVALUE(Test_Length_Start[[#This Row],[Column5]])</f>
        <v>0.23893664531317799</v>
      </c>
      <c r="I1711" s="4">
        <f>_xlfn.NUMBERVALUE(Test_Length_Start[[#This Row],[Column6]])</f>
        <v>4.4190499401769598E-2</v>
      </c>
      <c r="J1711" s="4">
        <f>_xlfn.NUMBERVALUE(Test_Length_Start[[#This Row],[Column7]])</f>
        <v>0.16002292668401699</v>
      </c>
      <c r="K1711" s="4">
        <f>_xlfn.NUMBERVALUE(Test_Length_Start[[#This Row],[Column12]])</f>
        <v>1.9720534500665901</v>
      </c>
      <c r="L1711" s="8">
        <f>_xlfn.NUMBERVALUE(Test_Length_Start[[#This Row],[Column10]])</f>
        <v>0.26527471153480098</v>
      </c>
      <c r="M1711" s="4">
        <f>_xlfn.NUMBERVALUE(Test_Length_Start[[#This Row],[Column11]])</f>
        <v>0.99648648235961401</v>
      </c>
      <c r="N1711" s="8">
        <f>Tableau2[[#This Row],[Longueur manquante]]-(6-Tableau2[[#This Row],[longueur]])</f>
        <v>-1.043165549913796</v>
      </c>
    </row>
    <row r="1712" spans="2:14" x14ac:dyDescent="0.25">
      <c r="B1712" s="3" t="str">
        <f t="shared" si="52"/>
        <v>7</v>
      </c>
      <c r="C1712" s="4" t="str">
        <f>Test_Length_Start[[#This Row],[Column1]]</f>
        <v>7-Camera-0,0</v>
      </c>
      <c r="D1712" s="3">
        <f t="shared" si="53"/>
        <v>0</v>
      </c>
      <c r="E1712" s="4">
        <f>_xlfn.NUMBERVALUE(Test_Length_Start[[#This Row],[Column2]])</f>
        <v>59.917864306503503</v>
      </c>
      <c r="F1712" s="4">
        <f>_xlfn.NUMBERVALUE(Test_Length_Start[[#This Row],[Column3]])</f>
        <v>3.7687072962962702</v>
      </c>
      <c r="G1712" s="4">
        <f>_xlfn.NUMBERVALUE(Test_Length_Start[[#This Row],[Column4]])</f>
        <v>2.31328917033801E-2</v>
      </c>
      <c r="H1712" s="4">
        <f>_xlfn.NUMBERVALUE(Test_Length_Start[[#This Row],[Column5]])</f>
        <v>0.214257215564643</v>
      </c>
      <c r="I1712" s="4">
        <f>_xlfn.NUMBERVALUE(Test_Length_Start[[#This Row],[Column6]])</f>
        <v>1.5522647780264799E-2</v>
      </c>
      <c r="J1712" s="4">
        <f>_xlfn.NUMBERVALUE(Test_Length_Start[[#This Row],[Column7]])</f>
        <v>0.11550249258904401</v>
      </c>
      <c r="K1712" s="4">
        <f>_xlfn.NUMBERVALUE(Test_Length_Start[[#This Row],[Column12]])</f>
        <v>2.0268459259532299</v>
      </c>
      <c r="L1712" s="8">
        <f>_xlfn.NUMBERVALUE(Test_Length_Start[[#This Row],[Column10]])</f>
        <v>7.7100668198129996E-2</v>
      </c>
      <c r="M1712" s="4">
        <f>_xlfn.NUMBERVALUE(Test_Length_Start[[#This Row],[Column11]])</f>
        <v>0.98634302034363297</v>
      </c>
      <c r="N1712" s="8">
        <f>Tableau2[[#This Row],[Longueur manquante]]-(6-Tableau2[[#This Row],[longueur]])</f>
        <v>-1.2449496833600968</v>
      </c>
    </row>
    <row r="1713" spans="2:14" x14ac:dyDescent="0.25">
      <c r="B1713" s="3" t="str">
        <f t="shared" si="52"/>
        <v>7</v>
      </c>
      <c r="C1713" s="4" t="str">
        <f>Test_Length_Start[[#This Row],[Column1]]</f>
        <v>7-Camera-0,0</v>
      </c>
      <c r="D1713" s="3">
        <f t="shared" si="53"/>
        <v>0</v>
      </c>
      <c r="E1713" s="4">
        <f>_xlfn.NUMBERVALUE(Test_Length_Start[[#This Row],[Column2]])</f>
        <v>67.646418664027394</v>
      </c>
      <c r="F1713" s="4">
        <f>_xlfn.NUMBERVALUE(Test_Length_Start[[#This Row],[Column3]])</f>
        <v>3.8495879550861201</v>
      </c>
      <c r="G1713" s="4">
        <f>_xlfn.NUMBERVALUE(Test_Length_Start[[#This Row],[Column4]])</f>
        <v>1.00780579756766E-2</v>
      </c>
      <c r="H1713" s="4">
        <f>_xlfn.NUMBERVALUE(Test_Length_Start[[#This Row],[Column5]])</f>
        <v>0.20998039762787299</v>
      </c>
      <c r="I1713" s="4">
        <f>_xlfn.NUMBERVALUE(Test_Length_Start[[#This Row],[Column6]])</f>
        <v>9.0864724295235903E-3</v>
      </c>
      <c r="J1713" s="4">
        <f>_xlfn.NUMBERVALUE(Test_Length_Start[[#This Row],[Column7]])</f>
        <v>0.11024004583672101</v>
      </c>
      <c r="K1713" s="4">
        <f>_xlfn.NUMBERVALUE(Test_Length_Start[[#This Row],[Column12]])</f>
        <v>1.89970345504116</v>
      </c>
      <c r="L1713" s="8">
        <f>_xlfn.NUMBERVALUE(Test_Length_Start[[#This Row],[Column10]])</f>
        <v>2.5462005054454701E-2</v>
      </c>
      <c r="M1713" s="4">
        <f>_xlfn.NUMBERVALUE(Test_Length_Start[[#This Row],[Column11]])</f>
        <v>1.0420852685542299</v>
      </c>
      <c r="N1713" s="8">
        <f>Tableau2[[#This Row],[Longueur manquante]]-(6-Tableau2[[#This Row],[longueur]])</f>
        <v>-1.10832677635965</v>
      </c>
    </row>
    <row r="1714" spans="2:14" x14ac:dyDescent="0.25">
      <c r="B1714" s="3" t="str">
        <f t="shared" si="52"/>
        <v>7</v>
      </c>
      <c r="C1714" s="4" t="str">
        <f>Test_Length_Start[[#This Row],[Column1]]</f>
        <v>7-Camera-0,0</v>
      </c>
      <c r="D1714" s="3">
        <f t="shared" si="53"/>
        <v>0</v>
      </c>
      <c r="E1714" s="4">
        <f>_xlfn.NUMBERVALUE(Test_Length_Start[[#This Row],[Column2]])</f>
        <v>60.7726795049538</v>
      </c>
      <c r="F1714" s="4">
        <f>_xlfn.NUMBERVALUE(Test_Length_Start[[#This Row],[Column3]])</f>
        <v>3.6317674377231199</v>
      </c>
      <c r="G1714" s="4">
        <f>_xlfn.NUMBERVALUE(Test_Length_Start[[#This Row],[Column4]])</f>
        <v>8.8674764329084894E-3</v>
      </c>
      <c r="H1714" s="4">
        <f>_xlfn.NUMBERVALUE(Test_Length_Start[[#This Row],[Column5]])</f>
        <v>0.21083204102995601</v>
      </c>
      <c r="I1714" s="4">
        <f>_xlfn.NUMBERVALUE(Test_Length_Start[[#This Row],[Column6]])</f>
        <v>4.7933635824314296E-3</v>
      </c>
      <c r="J1714" s="4">
        <f>_xlfn.NUMBERVALUE(Test_Length_Start[[#This Row],[Column7]])</f>
        <v>0.117613250190368</v>
      </c>
      <c r="K1714" s="4">
        <f>_xlfn.NUMBERVALUE(Test_Length_Start[[#This Row],[Column12]])</f>
        <v>1.84329010790679</v>
      </c>
      <c r="L1714" s="8">
        <f>_xlfn.NUMBERVALUE(Test_Length_Start[[#This Row],[Column10]])</f>
        <v>3.8156719052328099E-2</v>
      </c>
      <c r="M1714" s="4">
        <f>_xlfn.NUMBERVALUE(Test_Length_Start[[#This Row],[Column11]])</f>
        <v>0.97057640264869705</v>
      </c>
      <c r="N1714" s="8">
        <f>Tableau2[[#This Row],[Longueur manquante]]-(6-Tableau2[[#This Row],[longueur]])</f>
        <v>-1.3976561596281831</v>
      </c>
    </row>
    <row r="1715" spans="2:14" x14ac:dyDescent="0.25">
      <c r="B1715" s="3" t="str">
        <f t="shared" si="52"/>
        <v>7</v>
      </c>
      <c r="C1715" s="4" t="str">
        <f>Test_Length_Start[[#This Row],[Column1]]</f>
        <v>7-Camera-0,0</v>
      </c>
      <c r="D1715" s="3">
        <f t="shared" si="53"/>
        <v>0</v>
      </c>
      <c r="E1715" s="4">
        <f>_xlfn.NUMBERVALUE(Test_Length_Start[[#This Row],[Column2]])</f>
        <v>65.374908589142606</v>
      </c>
      <c r="F1715" s="4">
        <f>_xlfn.NUMBERVALUE(Test_Length_Start[[#This Row],[Column3]])</f>
        <v>3.86393897374511</v>
      </c>
      <c r="G1715" s="4">
        <f>_xlfn.NUMBERVALUE(Test_Length_Start[[#This Row],[Column4]])</f>
        <v>1.25554645767338E-2</v>
      </c>
      <c r="H1715" s="4">
        <f>_xlfn.NUMBERVALUE(Test_Length_Start[[#This Row],[Column5]])</f>
        <v>0.213196566928296</v>
      </c>
      <c r="I1715" s="4">
        <f>_xlfn.NUMBERVALUE(Test_Length_Start[[#This Row],[Column6]])</f>
        <v>1.1663818619257299E-2</v>
      </c>
      <c r="J1715" s="4">
        <f>_xlfn.NUMBERVALUE(Test_Length_Start[[#This Row],[Column7]])</f>
        <v>0.112718544657867</v>
      </c>
      <c r="K1715" s="4">
        <f>_xlfn.NUMBERVALUE(Test_Length_Start[[#This Row],[Column12]])</f>
        <v>2.1304622750030799</v>
      </c>
      <c r="L1715" s="8">
        <f>_xlfn.NUMBERVALUE(Test_Length_Start[[#This Row],[Column10]])</f>
        <v>3.3689756076649202E-2</v>
      </c>
      <c r="M1715" s="4">
        <f>_xlfn.NUMBERVALUE(Test_Length_Start[[#This Row],[Column11]])</f>
        <v>1.01828096257582</v>
      </c>
      <c r="N1715" s="8">
        <f>Tableau2[[#This Row],[Longueur manquante]]-(6-Tableau2[[#This Row],[longueur]])</f>
        <v>-1.11778006367907</v>
      </c>
    </row>
    <row r="1716" spans="2:14" x14ac:dyDescent="0.25">
      <c r="B1716" s="3" t="str">
        <f t="shared" si="52"/>
        <v>7</v>
      </c>
      <c r="C1716" s="4" t="str">
        <f>Test_Length_Start[[#This Row],[Column1]]</f>
        <v>7-Camera-0,0</v>
      </c>
      <c r="D1716" s="3">
        <f t="shared" si="53"/>
        <v>0</v>
      </c>
      <c r="E1716" s="4">
        <f>_xlfn.NUMBERVALUE(Test_Length_Start[[#This Row],[Column2]])</f>
        <v>52.929863596201002</v>
      </c>
      <c r="F1716" s="4">
        <f>_xlfn.NUMBERVALUE(Test_Length_Start[[#This Row],[Column3]])</f>
        <v>3.8081672284734802</v>
      </c>
      <c r="G1716" s="4">
        <f>_xlfn.NUMBERVALUE(Test_Length_Start[[#This Row],[Column4]])</f>
        <v>2.8368613313376499E-2</v>
      </c>
      <c r="H1716" s="4">
        <f>_xlfn.NUMBERVALUE(Test_Length_Start[[#This Row],[Column5]])</f>
        <v>0.216511541075352</v>
      </c>
      <c r="I1716" s="4">
        <f>_xlfn.NUMBERVALUE(Test_Length_Start[[#This Row],[Column6]])</f>
        <v>2.1582645197243601E-2</v>
      </c>
      <c r="J1716" s="4">
        <f>_xlfn.NUMBERVALUE(Test_Length_Start[[#This Row],[Column7]])</f>
        <v>0.118143238385763</v>
      </c>
      <c r="K1716" s="4">
        <f>_xlfn.NUMBERVALUE(Test_Length_Start[[#This Row],[Column12]])</f>
        <v>1.9645876589929601</v>
      </c>
      <c r="L1716" s="8">
        <f>_xlfn.NUMBERVALUE(Test_Length_Start[[#This Row],[Column10]])</f>
        <v>8.6358920834625902E-2</v>
      </c>
      <c r="M1716" s="4">
        <f>_xlfn.NUMBERVALUE(Test_Length_Start[[#This Row],[Column11]])</f>
        <v>0.98255347367499701</v>
      </c>
      <c r="N1716" s="8">
        <f>Tableau2[[#This Row],[Longueur manquante]]-(6-Tableau2[[#This Row],[longueur]])</f>
        <v>-1.2092792978515228</v>
      </c>
    </row>
    <row r="1717" spans="2:14" x14ac:dyDescent="0.25">
      <c r="B1717" s="3" t="str">
        <f t="shared" si="52"/>
        <v>7</v>
      </c>
      <c r="C1717" s="4" t="str">
        <f>Test_Length_Start[[#This Row],[Column1]]</f>
        <v>7-Camera-0,0</v>
      </c>
      <c r="D1717" s="3">
        <f t="shared" si="53"/>
        <v>0</v>
      </c>
      <c r="E1717" s="4">
        <f>_xlfn.NUMBERVALUE(Test_Length_Start[[#This Row],[Column2]])</f>
        <v>51.270932911084401</v>
      </c>
      <c r="F1717" s="4">
        <f>_xlfn.NUMBERVALUE(Test_Length_Start[[#This Row],[Column3]])</f>
        <v>3.8211580371254401</v>
      </c>
      <c r="G1717" s="4">
        <f>_xlfn.NUMBERVALUE(Test_Length_Start[[#This Row],[Column4]])</f>
        <v>2.3981178953159099E-2</v>
      </c>
      <c r="H1717" s="4">
        <f>_xlfn.NUMBERVALUE(Test_Length_Start[[#This Row],[Column5]])</f>
        <v>0.219552108191264</v>
      </c>
      <c r="I1717" s="4">
        <f>_xlfn.NUMBERVALUE(Test_Length_Start[[#This Row],[Column6]])</f>
        <v>1.39138359935259E-2</v>
      </c>
      <c r="J1717" s="4">
        <f>_xlfn.NUMBERVALUE(Test_Length_Start[[#This Row],[Column7]])</f>
        <v>0.112468903788612</v>
      </c>
      <c r="K1717" s="4">
        <f>_xlfn.NUMBERVALUE(Test_Length_Start[[#This Row],[Column12]])</f>
        <v>1.87816573900636</v>
      </c>
      <c r="L1717" s="8">
        <f>_xlfn.NUMBERVALUE(Test_Length_Start[[#This Row],[Column10]])</f>
        <v>8.5550431806887997E-2</v>
      </c>
      <c r="M1717" s="4">
        <f>_xlfn.NUMBERVALUE(Test_Length_Start[[#This Row],[Column11]])</f>
        <v>0.97486969670988499</v>
      </c>
      <c r="N1717" s="8">
        <f>Tableau2[[#This Row],[Longueur manquante]]-(6-Tableau2[[#This Row],[longueur]])</f>
        <v>-1.203972266164675</v>
      </c>
    </row>
    <row r="1718" spans="2:14" x14ac:dyDescent="0.25">
      <c r="B1718" s="3" t="str">
        <f t="shared" si="52"/>
        <v>7</v>
      </c>
      <c r="C1718" s="4" t="str">
        <f>Test_Length_Start[[#This Row],[Column1]]</f>
        <v>7-Camera-0,0</v>
      </c>
      <c r="D1718" s="3">
        <f t="shared" si="53"/>
        <v>0</v>
      </c>
      <c r="E1718" s="4">
        <f>_xlfn.NUMBERVALUE(Test_Length_Start[[#This Row],[Column2]])</f>
        <v>73.020393123340895</v>
      </c>
      <c r="F1718" s="4">
        <f>_xlfn.NUMBERVALUE(Test_Length_Start[[#This Row],[Column3]])</f>
        <v>3.8355029484592702</v>
      </c>
      <c r="G1718" s="4">
        <f>_xlfn.NUMBERVALUE(Test_Length_Start[[#This Row],[Column4]])</f>
        <v>1.8196253800892799E-2</v>
      </c>
      <c r="H1718" s="4">
        <f>_xlfn.NUMBERVALUE(Test_Length_Start[[#This Row],[Column5]])</f>
        <v>0.210298970997681</v>
      </c>
      <c r="I1718" s="4">
        <f>_xlfn.NUMBERVALUE(Test_Length_Start[[#This Row],[Column6]])</f>
        <v>7.4754506992480403E-3</v>
      </c>
      <c r="J1718" s="4">
        <f>_xlfn.NUMBERVALUE(Test_Length_Start[[#This Row],[Column7]])</f>
        <v>0.107603461785836</v>
      </c>
      <c r="K1718" s="4">
        <f>_xlfn.NUMBERVALUE(Test_Length_Start[[#This Row],[Column12]])</f>
        <v>2.50352448993362</v>
      </c>
      <c r="L1718" s="8">
        <f>_xlfn.NUMBERVALUE(Test_Length_Start[[#This Row],[Column10]])</f>
        <v>8.4834925791380494E-2</v>
      </c>
      <c r="M1718" s="4">
        <f>_xlfn.NUMBERVALUE(Test_Length_Start[[#This Row],[Column11]])</f>
        <v>1.07325003290843</v>
      </c>
      <c r="N1718" s="8">
        <f>Tableau2[[#This Row],[Longueur manquante]]-(6-Tableau2[[#This Row],[longueur]])</f>
        <v>-1.0912470186322998</v>
      </c>
    </row>
    <row r="1719" spans="2:14" x14ac:dyDescent="0.25">
      <c r="B1719" s="3" t="str">
        <f t="shared" si="52"/>
        <v>7</v>
      </c>
      <c r="C1719" s="4" t="str">
        <f>Test_Length_Start[[#This Row],[Column1]]</f>
        <v>7-Camera-0,0</v>
      </c>
      <c r="D1719" s="3">
        <f t="shared" si="53"/>
        <v>0</v>
      </c>
      <c r="E1719" s="4">
        <f>_xlfn.NUMBERVALUE(Test_Length_Start[[#This Row],[Column2]])</f>
        <v>83.844981891187999</v>
      </c>
      <c r="F1719" s="4">
        <f>_xlfn.NUMBERVALUE(Test_Length_Start[[#This Row],[Column3]])</f>
        <v>3.6415582732854901</v>
      </c>
      <c r="G1719" s="4">
        <f>_xlfn.NUMBERVALUE(Test_Length_Start[[#This Row],[Column4]])</f>
        <v>2.8822277601626999E-2</v>
      </c>
      <c r="H1719" s="4">
        <f>_xlfn.NUMBERVALUE(Test_Length_Start[[#This Row],[Column5]])</f>
        <v>0.21160950700880901</v>
      </c>
      <c r="I1719" s="4">
        <f>_xlfn.NUMBERVALUE(Test_Length_Start[[#This Row],[Column6]])</f>
        <v>1.7818317002826701E-2</v>
      </c>
      <c r="J1719" s="4">
        <f>_xlfn.NUMBERVALUE(Test_Length_Start[[#This Row],[Column7]])</f>
        <v>0.123489451903676</v>
      </c>
      <c r="K1719" s="4">
        <f>_xlfn.NUMBERVALUE(Test_Length_Start[[#This Row],[Column12]])</f>
        <v>1.8565375040052401</v>
      </c>
      <c r="L1719" s="8">
        <f>_xlfn.NUMBERVALUE(Test_Length_Start[[#This Row],[Column10]])</f>
        <v>0.10412426287812999</v>
      </c>
      <c r="M1719" s="4">
        <f>_xlfn.NUMBERVALUE(Test_Length_Start[[#This Row],[Column11]])</f>
        <v>0.94942706037867797</v>
      </c>
      <c r="N1719" s="8">
        <f>Tableau2[[#This Row],[Longueur manquante]]-(6-Tableau2[[#This Row],[longueur]])</f>
        <v>-1.4090146663358318</v>
      </c>
    </row>
    <row r="1720" spans="2:14" x14ac:dyDescent="0.25">
      <c r="B1720" s="3" t="str">
        <f t="shared" si="52"/>
        <v>7</v>
      </c>
      <c r="C1720" s="4" t="str">
        <f>Test_Length_Start[[#This Row],[Column1]]</f>
        <v>7-Camera-0,0</v>
      </c>
      <c r="D1720" s="3">
        <f t="shared" si="53"/>
        <v>0</v>
      </c>
      <c r="E1720" s="4">
        <f>_xlfn.NUMBERVALUE(Test_Length_Start[[#This Row],[Column2]])</f>
        <v>76.387493302276596</v>
      </c>
      <c r="F1720" s="4">
        <f>_xlfn.NUMBERVALUE(Test_Length_Start[[#This Row],[Column3]])</f>
        <v>4.1695088172587003</v>
      </c>
      <c r="G1720" s="4">
        <f>_xlfn.NUMBERVALUE(Test_Length_Start[[#This Row],[Column4]])</f>
        <v>3.3722165151217197E-2</v>
      </c>
      <c r="H1720" s="4">
        <f>_xlfn.NUMBERVALUE(Test_Length_Start[[#This Row],[Column5]])</f>
        <v>0.234376400076972</v>
      </c>
      <c r="I1720" s="4">
        <f>_xlfn.NUMBERVALUE(Test_Length_Start[[#This Row],[Column6]])</f>
        <v>2.7732387503928101E-2</v>
      </c>
      <c r="J1720" s="4">
        <f>_xlfn.NUMBERVALUE(Test_Length_Start[[#This Row],[Column7]])</f>
        <v>0.12820013581279399</v>
      </c>
      <c r="K1720" s="4">
        <f>_xlfn.NUMBERVALUE(Test_Length_Start[[#This Row],[Column12]])</f>
        <v>2.0660848750267098</v>
      </c>
      <c r="L1720" s="8">
        <f>_xlfn.NUMBERVALUE(Test_Length_Start[[#This Row],[Column10]])</f>
        <v>0.19664527139669799</v>
      </c>
      <c r="M1720" s="4">
        <f>_xlfn.NUMBERVALUE(Test_Length_Start[[#This Row],[Column11]])</f>
        <v>0.989127969814528</v>
      </c>
      <c r="N1720" s="8">
        <f>Tableau2[[#This Row],[Longueur manquante]]-(6-Tableau2[[#This Row],[longueur]])</f>
        <v>-0.84136321292677174</v>
      </c>
    </row>
    <row r="1721" spans="2:14" x14ac:dyDescent="0.25">
      <c r="B1721" s="3" t="str">
        <f t="shared" si="52"/>
        <v>7</v>
      </c>
      <c r="C1721" s="4" t="str">
        <f>Test_Length_Start[[#This Row],[Column1]]</f>
        <v>7-Camera-0,0</v>
      </c>
      <c r="D1721" s="3">
        <f t="shared" si="53"/>
        <v>0</v>
      </c>
      <c r="E1721" s="4">
        <f>_xlfn.NUMBERVALUE(Test_Length_Start[[#This Row],[Column2]])</f>
        <v>65.840221803616402</v>
      </c>
      <c r="F1721" s="4">
        <f>_xlfn.NUMBERVALUE(Test_Length_Start[[#This Row],[Column3]])</f>
        <v>3.8801570316921699</v>
      </c>
      <c r="G1721" s="4">
        <f>_xlfn.NUMBERVALUE(Test_Length_Start[[#This Row],[Column4]])</f>
        <v>1.2710765468581801E-2</v>
      </c>
      <c r="H1721" s="4">
        <f>_xlfn.NUMBERVALUE(Test_Length_Start[[#This Row],[Column5]])</f>
        <v>0.21223571916892001</v>
      </c>
      <c r="I1721" s="4">
        <f>_xlfn.NUMBERVALUE(Test_Length_Start[[#This Row],[Column6]])</f>
        <v>1.08871233677614E-2</v>
      </c>
      <c r="J1721" s="4">
        <f>_xlfn.NUMBERVALUE(Test_Length_Start[[#This Row],[Column7]])</f>
        <v>0.11118581433130501</v>
      </c>
      <c r="K1721" s="4">
        <f>_xlfn.NUMBERVALUE(Test_Length_Start[[#This Row],[Column12]])</f>
        <v>1.8622904639923901</v>
      </c>
      <c r="L1721" s="8">
        <f>_xlfn.NUMBERVALUE(Test_Length_Start[[#This Row],[Column10]])</f>
        <v>3.66845453531792E-2</v>
      </c>
      <c r="M1721" s="4">
        <f>_xlfn.NUMBERVALUE(Test_Length_Start[[#This Row],[Column11]])</f>
        <v>1.03796400221171</v>
      </c>
      <c r="N1721" s="8">
        <f>Tableau2[[#This Row],[Longueur manquante]]-(6-Tableau2[[#This Row],[longueur]])</f>
        <v>-1.0818789660961201</v>
      </c>
    </row>
    <row r="1722" spans="2:14" x14ac:dyDescent="0.25">
      <c r="B1722" s="3" t="str">
        <f t="shared" si="52"/>
        <v>7</v>
      </c>
      <c r="C1722" s="4" t="str">
        <f>Test_Length_Start[[#This Row],[Column1]]</f>
        <v>7-Camera-0,05</v>
      </c>
      <c r="D1722" s="3">
        <f t="shared" si="53"/>
        <v>0.5</v>
      </c>
      <c r="E1722" s="4">
        <f>_xlfn.NUMBERVALUE(Test_Length_Start[[#This Row],[Column2]])</f>
        <v>53.6234345568771</v>
      </c>
      <c r="F1722" s="4">
        <f>_xlfn.NUMBERVALUE(Test_Length_Start[[#This Row],[Column3]])</f>
        <v>3.79661557951921</v>
      </c>
      <c r="G1722" s="4">
        <f>_xlfn.NUMBERVALUE(Test_Length_Start[[#This Row],[Column4]])</f>
        <v>4.7089891232556198E-2</v>
      </c>
      <c r="H1722" s="4">
        <f>_xlfn.NUMBERVALUE(Test_Length_Start[[#This Row],[Column5]])</f>
        <v>0.22416837308068099</v>
      </c>
      <c r="I1722" s="4">
        <f>_xlfn.NUMBERVALUE(Test_Length_Start[[#This Row],[Column6]])</f>
        <v>2.4742964347553902E-2</v>
      </c>
      <c r="J1722" s="4">
        <f>_xlfn.NUMBERVALUE(Test_Length_Start[[#This Row],[Column7]])</f>
        <v>0.13222227868695799</v>
      </c>
      <c r="K1722" s="4">
        <f>_xlfn.NUMBERVALUE(Test_Length_Start[[#This Row],[Column12]])</f>
        <v>3.67135759198572</v>
      </c>
      <c r="L1722" s="8">
        <f>_xlfn.NUMBERVALUE(Test_Length_Start[[#This Row],[Column10]])</f>
        <v>0.16660534541708399</v>
      </c>
      <c r="M1722" s="4">
        <f>_xlfn.NUMBERVALUE(Test_Length_Start[[#This Row],[Column11]])</f>
        <v>0.99457727546961805</v>
      </c>
      <c r="N1722" s="8">
        <f>Tableau2[[#This Row],[Longueur manquante]]-(6-Tableau2[[#This Row],[longueur]])</f>
        <v>-1.2088071450111719</v>
      </c>
    </row>
    <row r="1723" spans="2:14" x14ac:dyDescent="0.25">
      <c r="B1723" s="3" t="str">
        <f t="shared" si="52"/>
        <v>7</v>
      </c>
      <c r="C1723" s="4" t="str">
        <f>Test_Length_Start[[#This Row],[Column1]]</f>
        <v>7-Camera-0,05</v>
      </c>
      <c r="D1723" s="3">
        <f t="shared" si="53"/>
        <v>0.5</v>
      </c>
      <c r="E1723" s="4">
        <f>_xlfn.NUMBERVALUE(Test_Length_Start[[#This Row],[Column2]])</f>
        <v>61.934534987996898</v>
      </c>
      <c r="F1723" s="4">
        <f>_xlfn.NUMBERVALUE(Test_Length_Start[[#This Row],[Column3]])</f>
        <v>3.8847002284911398</v>
      </c>
      <c r="G1723" s="4">
        <f>_xlfn.NUMBERVALUE(Test_Length_Start[[#This Row],[Column4]])</f>
        <v>2.14247955590618E-2</v>
      </c>
      <c r="H1723" s="4">
        <f>_xlfn.NUMBERVALUE(Test_Length_Start[[#This Row],[Column5]])</f>
        <v>0.21616894722100499</v>
      </c>
      <c r="I1723" s="4">
        <f>_xlfn.NUMBERVALUE(Test_Length_Start[[#This Row],[Column6]])</f>
        <v>2.0144144964121102E-2</v>
      </c>
      <c r="J1723" s="4">
        <f>_xlfn.NUMBERVALUE(Test_Length_Start[[#This Row],[Column7]])</f>
        <v>0.110100646401864</v>
      </c>
      <c r="K1723" s="4">
        <f>_xlfn.NUMBERVALUE(Test_Length_Start[[#This Row],[Column12]])</f>
        <v>3.4491962640313401</v>
      </c>
      <c r="L1723" s="8">
        <f>_xlfn.NUMBERVALUE(Test_Length_Start[[#This Row],[Column10]])</f>
        <v>5.3084159402582799E-2</v>
      </c>
      <c r="M1723" s="4">
        <f>_xlfn.NUMBERVALUE(Test_Length_Start[[#This Row],[Column11]])</f>
        <v>1.01499431348214</v>
      </c>
      <c r="N1723" s="8">
        <f>Tableau2[[#This Row],[Longueur manquante]]-(6-Tableau2[[#This Row],[longueur]])</f>
        <v>-1.1003054580267202</v>
      </c>
    </row>
    <row r="1724" spans="2:14" x14ac:dyDescent="0.25">
      <c r="B1724" s="3" t="str">
        <f t="shared" si="52"/>
        <v>7</v>
      </c>
      <c r="C1724" s="4" t="str">
        <f>Test_Length_Start[[#This Row],[Column1]]</f>
        <v>7-Camera-0,05</v>
      </c>
      <c r="D1724" s="3">
        <f t="shared" si="53"/>
        <v>0.5</v>
      </c>
      <c r="E1724" s="4">
        <f>_xlfn.NUMBERVALUE(Test_Length_Start[[#This Row],[Column2]])</f>
        <v>56.570409414112603</v>
      </c>
      <c r="F1724" s="4">
        <f>_xlfn.NUMBERVALUE(Test_Length_Start[[#This Row],[Column3]])</f>
        <v>3.86348526057755</v>
      </c>
      <c r="G1724" s="4">
        <f>_xlfn.NUMBERVALUE(Test_Length_Start[[#This Row],[Column4]])</f>
        <v>2.7229341963039399E-2</v>
      </c>
      <c r="H1724" s="4">
        <f>_xlfn.NUMBERVALUE(Test_Length_Start[[#This Row],[Column5]])</f>
        <v>0.21844455308770799</v>
      </c>
      <c r="I1724" s="4">
        <f>_xlfn.NUMBERVALUE(Test_Length_Start[[#This Row],[Column6]])</f>
        <v>2.8621393593622198E-2</v>
      </c>
      <c r="J1724" s="4">
        <f>_xlfn.NUMBERVALUE(Test_Length_Start[[#This Row],[Column7]])</f>
        <v>0.110355906784724</v>
      </c>
      <c r="K1724" s="4">
        <f>_xlfn.NUMBERVALUE(Test_Length_Start[[#This Row],[Column12]])</f>
        <v>3.6686801390023902</v>
      </c>
      <c r="L1724" s="8">
        <f>_xlfn.NUMBERVALUE(Test_Length_Start[[#This Row],[Column10]])</f>
        <v>6.2724686907263794E-2</v>
      </c>
      <c r="M1724" s="4">
        <f>_xlfn.NUMBERVALUE(Test_Length_Start[[#This Row],[Column11]])</f>
        <v>1.00635524199933</v>
      </c>
      <c r="N1724" s="8">
        <f>Tableau2[[#This Row],[Longueur manquante]]-(6-Tableau2[[#This Row],[longueur]])</f>
        <v>-1.1301594974231199</v>
      </c>
    </row>
    <row r="1725" spans="2:14" x14ac:dyDescent="0.25">
      <c r="B1725" s="3" t="str">
        <f t="shared" si="52"/>
        <v>7</v>
      </c>
      <c r="C1725" s="4" t="str">
        <f>Test_Length_Start[[#This Row],[Column1]]</f>
        <v>7-Camera-0,05</v>
      </c>
      <c r="D1725" s="3">
        <f t="shared" si="53"/>
        <v>0.5</v>
      </c>
      <c r="E1725" s="4">
        <f>_xlfn.NUMBERVALUE(Test_Length_Start[[#This Row],[Column2]])</f>
        <v>75.772667060313907</v>
      </c>
      <c r="F1725" s="4">
        <f>_xlfn.NUMBERVALUE(Test_Length_Start[[#This Row],[Column3]])</f>
        <v>3.7970020239503901</v>
      </c>
      <c r="G1725" s="4">
        <f>_xlfn.NUMBERVALUE(Test_Length_Start[[#This Row],[Column4]])</f>
        <v>3.3183869672487598E-2</v>
      </c>
      <c r="H1725" s="4">
        <f>_xlfn.NUMBERVALUE(Test_Length_Start[[#This Row],[Column5]])</f>
        <v>0.22720643904728799</v>
      </c>
      <c r="I1725" s="4">
        <f>_xlfn.NUMBERVALUE(Test_Length_Start[[#This Row],[Column6]])</f>
        <v>2.43115895383509E-2</v>
      </c>
      <c r="J1725" s="4">
        <f>_xlfn.NUMBERVALUE(Test_Length_Start[[#This Row],[Column7]])</f>
        <v>0.133103888600732</v>
      </c>
      <c r="K1725" s="4">
        <f>_xlfn.NUMBERVALUE(Test_Length_Start[[#This Row],[Column12]])</f>
        <v>4.5035171250347004</v>
      </c>
      <c r="L1725" s="8">
        <f>_xlfn.NUMBERVALUE(Test_Length_Start[[#This Row],[Column10]])</f>
        <v>0.131528484471711</v>
      </c>
      <c r="M1725" s="4">
        <f>_xlfn.NUMBERVALUE(Test_Length_Start[[#This Row],[Column11]])</f>
        <v>0.98340600361633701</v>
      </c>
      <c r="N1725" s="8">
        <f>Tableau2[[#This Row],[Longueur manquante]]-(6-Tableau2[[#This Row],[longueur]])</f>
        <v>-1.2195919724332729</v>
      </c>
    </row>
    <row r="1726" spans="2:14" x14ac:dyDescent="0.25">
      <c r="B1726" s="3" t="str">
        <f t="shared" si="52"/>
        <v>7</v>
      </c>
      <c r="C1726" s="4" t="str">
        <f>Test_Length_Start[[#This Row],[Column1]]</f>
        <v>7-Camera-0,05</v>
      </c>
      <c r="D1726" s="3">
        <f t="shared" si="53"/>
        <v>0.5</v>
      </c>
      <c r="E1726" s="4">
        <f>_xlfn.NUMBERVALUE(Test_Length_Start[[#This Row],[Column2]])</f>
        <v>69.511297329470807</v>
      </c>
      <c r="F1726" s="4">
        <f>_xlfn.NUMBERVALUE(Test_Length_Start[[#This Row],[Column3]])</f>
        <v>3.9045116976314098</v>
      </c>
      <c r="G1726" s="4">
        <f>_xlfn.NUMBERVALUE(Test_Length_Start[[#This Row],[Column4]])</f>
        <v>1.8029661682907001E-2</v>
      </c>
      <c r="H1726" s="4">
        <f>_xlfn.NUMBERVALUE(Test_Length_Start[[#This Row],[Column5]])</f>
        <v>0.216771443252636</v>
      </c>
      <c r="I1726" s="4">
        <f>_xlfn.NUMBERVALUE(Test_Length_Start[[#This Row],[Column6]])</f>
        <v>1.63311432883213E-2</v>
      </c>
      <c r="J1726" s="4">
        <f>_xlfn.NUMBERVALUE(Test_Length_Start[[#This Row],[Column7]])</f>
        <v>0.10786898213087701</v>
      </c>
      <c r="K1726" s="4">
        <f>_xlfn.NUMBERVALUE(Test_Length_Start[[#This Row],[Column12]])</f>
        <v>3.38869630801491</v>
      </c>
      <c r="L1726" s="8">
        <f>_xlfn.NUMBERVALUE(Test_Length_Start[[#This Row],[Column10]])</f>
        <v>5.55394162297616E-2</v>
      </c>
      <c r="M1726" s="4">
        <f>_xlfn.NUMBERVALUE(Test_Length_Start[[#This Row],[Column11]])</f>
        <v>1.0704179684217601</v>
      </c>
      <c r="N1726" s="8">
        <f>Tableau2[[#This Row],[Longueur manquante]]-(6-Tableau2[[#This Row],[longueur]])</f>
        <v>-1.0250703339468301</v>
      </c>
    </row>
    <row r="1727" spans="2:14" x14ac:dyDescent="0.25">
      <c r="B1727" s="3" t="str">
        <f t="shared" si="52"/>
        <v>7</v>
      </c>
      <c r="C1727" s="4" t="str">
        <f>Test_Length_Start[[#This Row],[Column1]]</f>
        <v>7-Camera-0,05</v>
      </c>
      <c r="D1727" s="3">
        <f t="shared" si="53"/>
        <v>0.5</v>
      </c>
      <c r="E1727" s="4">
        <f>_xlfn.NUMBERVALUE(Test_Length_Start[[#This Row],[Column2]])</f>
        <v>70.536111949170305</v>
      </c>
      <c r="F1727" s="4">
        <f>_xlfn.NUMBERVALUE(Test_Length_Start[[#This Row],[Column3]])</f>
        <v>3.9421454288056799</v>
      </c>
      <c r="G1727" s="4">
        <f>_xlfn.NUMBERVALUE(Test_Length_Start[[#This Row],[Column4]])</f>
        <v>1.9435105935168801E-2</v>
      </c>
      <c r="H1727" s="4">
        <f>_xlfn.NUMBERVALUE(Test_Length_Start[[#This Row],[Column5]])</f>
        <v>0.21534960309082599</v>
      </c>
      <c r="I1727" s="4">
        <f>_xlfn.NUMBERVALUE(Test_Length_Start[[#This Row],[Column6]])</f>
        <v>1.5746844906537799E-2</v>
      </c>
      <c r="J1727" s="4">
        <f>_xlfn.NUMBERVALUE(Test_Length_Start[[#This Row],[Column7]])</f>
        <v>0.10790656304577401</v>
      </c>
      <c r="K1727" s="4">
        <f>_xlfn.NUMBERVALUE(Test_Length_Start[[#This Row],[Column12]])</f>
        <v>3.7305265920003801</v>
      </c>
      <c r="L1727" s="8">
        <f>_xlfn.NUMBERVALUE(Test_Length_Start[[#This Row],[Column10]])</f>
        <v>5.7364246273832901E-2</v>
      </c>
      <c r="M1727" s="4">
        <f>_xlfn.NUMBERVALUE(Test_Length_Start[[#This Row],[Column11]])</f>
        <v>1.06920323648381</v>
      </c>
      <c r="N1727" s="8">
        <f>Tableau2[[#This Row],[Longueur manquante]]-(6-Tableau2[[#This Row],[longueur]])</f>
        <v>-0.98865133471051014</v>
      </c>
    </row>
    <row r="1728" spans="2:14" x14ac:dyDescent="0.25">
      <c r="B1728" s="3" t="str">
        <f t="shared" si="52"/>
        <v>7</v>
      </c>
      <c r="C1728" s="4" t="str">
        <f>Test_Length_Start[[#This Row],[Column1]]</f>
        <v>7-Camera-0,05</v>
      </c>
      <c r="D1728" s="3">
        <f t="shared" si="53"/>
        <v>0.5</v>
      </c>
      <c r="E1728" s="4">
        <f>_xlfn.NUMBERVALUE(Test_Length_Start[[#This Row],[Column2]])</f>
        <v>61.526099652335702</v>
      </c>
      <c r="F1728" s="4">
        <f>_xlfn.NUMBERVALUE(Test_Length_Start[[#This Row],[Column3]])</f>
        <v>3.8613598907156299</v>
      </c>
      <c r="G1728" s="4">
        <f>_xlfn.NUMBERVALUE(Test_Length_Start[[#This Row],[Column4]])</f>
        <v>1.33898995992471E-2</v>
      </c>
      <c r="H1728" s="4">
        <f>_xlfn.NUMBERVALUE(Test_Length_Start[[#This Row],[Column5]])</f>
        <v>0.21335163200603299</v>
      </c>
      <c r="I1728" s="4">
        <f>_xlfn.NUMBERVALUE(Test_Length_Start[[#This Row],[Column6]])</f>
        <v>1.19931470245889E-2</v>
      </c>
      <c r="J1728" s="4">
        <f>_xlfn.NUMBERVALUE(Test_Length_Start[[#This Row],[Column7]])</f>
        <v>0.112932500140701</v>
      </c>
      <c r="K1728" s="4">
        <f>_xlfn.NUMBERVALUE(Test_Length_Start[[#This Row],[Column12]])</f>
        <v>3.2255251130554798</v>
      </c>
      <c r="L1728" s="8">
        <f>_xlfn.NUMBERVALUE(Test_Length_Start[[#This Row],[Column10]])</f>
        <v>3.90176856778921E-2</v>
      </c>
      <c r="M1728" s="4">
        <f>_xlfn.NUMBERVALUE(Test_Length_Start[[#This Row],[Column11]])</f>
        <v>1.0198830769896099</v>
      </c>
      <c r="N1728" s="8">
        <f>Tableau2[[#This Row],[Longueur manquante]]-(6-Tableau2[[#This Row],[longueur]])</f>
        <v>-1.1187570322947602</v>
      </c>
    </row>
    <row r="1729" spans="2:14" x14ac:dyDescent="0.25">
      <c r="B1729" s="3" t="str">
        <f t="shared" si="52"/>
        <v>7</v>
      </c>
      <c r="C1729" s="4" t="str">
        <f>Test_Length_Start[[#This Row],[Column1]]</f>
        <v>7-Camera-0,05</v>
      </c>
      <c r="D1729" s="3">
        <f t="shared" si="53"/>
        <v>0.5</v>
      </c>
      <c r="E1729" s="4">
        <f>_xlfn.NUMBERVALUE(Test_Length_Start[[#This Row],[Column2]])</f>
        <v>81.7082699796008</v>
      </c>
      <c r="F1729" s="4">
        <f>_xlfn.NUMBERVALUE(Test_Length_Start[[#This Row],[Column3]])</f>
        <v>3.9590927868973802</v>
      </c>
      <c r="G1729" s="4">
        <f>_xlfn.NUMBERVALUE(Test_Length_Start[[#This Row],[Column4]])</f>
        <v>3.7642719492122799E-2</v>
      </c>
      <c r="H1729" s="4">
        <f>_xlfn.NUMBERVALUE(Test_Length_Start[[#This Row],[Column5]])</f>
        <v>0.229230783970226</v>
      </c>
      <c r="I1729" s="4">
        <f>_xlfn.NUMBERVALUE(Test_Length_Start[[#This Row],[Column6]])</f>
        <v>3.4150623829070401E-2</v>
      </c>
      <c r="J1729" s="4">
        <f>_xlfn.NUMBERVALUE(Test_Length_Start[[#This Row],[Column7]])</f>
        <v>0.119801395709892</v>
      </c>
      <c r="K1729" s="4">
        <f>_xlfn.NUMBERVALUE(Test_Length_Start[[#This Row],[Column12]])</f>
        <v>3.4460570220835498</v>
      </c>
      <c r="L1729" s="8">
        <f>_xlfn.NUMBERVALUE(Test_Length_Start[[#This Row],[Column10]])</f>
        <v>0.111319388614996</v>
      </c>
      <c r="M1729" s="4">
        <f>_xlfn.NUMBERVALUE(Test_Length_Start[[#This Row],[Column11]])</f>
        <v>1.0366927853996299</v>
      </c>
      <c r="N1729" s="8">
        <f>Tableau2[[#This Row],[Longueur manquante]]-(6-Tableau2[[#This Row],[longueur]])</f>
        <v>-1.0042144277029899</v>
      </c>
    </row>
    <row r="1730" spans="2:14" x14ac:dyDescent="0.25">
      <c r="B1730" s="3" t="str">
        <f t="shared" ref="B1730:B1793" si="54">SUBSTITUTE(LEFT(C1730,2),"-","")</f>
        <v>7</v>
      </c>
      <c r="C1730" s="4" t="str">
        <f>Test_Length_Start[[#This Row],[Column1]]</f>
        <v>7-Camera-0,05</v>
      </c>
      <c r="D1730" s="3">
        <f t="shared" ref="D1730:D1793" si="55">_xlfn.NUMBERVALUE(IFERROR(RIGHT(C1730,LEN(C1730)-SEARCH("-",C1730,5)),-0.2))*10</f>
        <v>0.5</v>
      </c>
      <c r="E1730" s="4">
        <f>_xlfn.NUMBERVALUE(Test_Length_Start[[#This Row],[Column2]])</f>
        <v>79.062972115270597</v>
      </c>
      <c r="F1730" s="4">
        <f>_xlfn.NUMBERVALUE(Test_Length_Start[[#This Row],[Column3]])</f>
        <v>3.94696069652991</v>
      </c>
      <c r="G1730" s="4">
        <f>_xlfn.NUMBERVALUE(Test_Length_Start[[#This Row],[Column4]])</f>
        <v>3.0904431733225199E-2</v>
      </c>
      <c r="H1730" s="4">
        <f>_xlfn.NUMBERVALUE(Test_Length_Start[[#This Row],[Column5]])</f>
        <v>0.22020179927398401</v>
      </c>
      <c r="I1730" s="4">
        <f>_xlfn.NUMBERVALUE(Test_Length_Start[[#This Row],[Column6]])</f>
        <v>2.3140840653487201E-2</v>
      </c>
      <c r="J1730" s="4">
        <f>_xlfn.NUMBERVALUE(Test_Length_Start[[#This Row],[Column7]])</f>
        <v>0.11508331047760301</v>
      </c>
      <c r="K1730" s="4">
        <f>_xlfn.NUMBERVALUE(Test_Length_Start[[#This Row],[Column12]])</f>
        <v>3.2490171430399601</v>
      </c>
      <c r="L1730" s="8">
        <f>_xlfn.NUMBERVALUE(Test_Length_Start[[#This Row],[Column10]])</f>
        <v>0.106998146638277</v>
      </c>
      <c r="M1730" s="4">
        <f>_xlfn.NUMBERVALUE(Test_Length_Start[[#This Row],[Column11]])</f>
        <v>1.09041359409764</v>
      </c>
      <c r="N1730" s="8">
        <f>Tableau2[[#This Row],[Longueur manquante]]-(6-Tableau2[[#This Row],[longueur]])</f>
        <v>-0.96262570937244996</v>
      </c>
    </row>
    <row r="1731" spans="2:14" x14ac:dyDescent="0.25">
      <c r="B1731" s="3" t="str">
        <f t="shared" si="54"/>
        <v>7</v>
      </c>
      <c r="C1731" s="4" t="str">
        <f>Test_Length_Start[[#This Row],[Column1]]</f>
        <v>7-Camera-0,05</v>
      </c>
      <c r="D1731" s="3">
        <f t="shared" si="55"/>
        <v>0.5</v>
      </c>
      <c r="E1731" s="4">
        <f>_xlfn.NUMBERVALUE(Test_Length_Start[[#This Row],[Column2]])</f>
        <v>73.670725833324994</v>
      </c>
      <c r="F1731" s="4">
        <f>_xlfn.NUMBERVALUE(Test_Length_Start[[#This Row],[Column3]])</f>
        <v>3.8323411123296198</v>
      </c>
      <c r="G1731" s="4">
        <f>_xlfn.NUMBERVALUE(Test_Length_Start[[#This Row],[Column4]])</f>
        <v>2.7064158228858499E-2</v>
      </c>
      <c r="H1731" s="4">
        <f>_xlfn.NUMBERVALUE(Test_Length_Start[[#This Row],[Column5]])</f>
        <v>0.21306637419268601</v>
      </c>
      <c r="I1731" s="4">
        <f>_xlfn.NUMBERVALUE(Test_Length_Start[[#This Row],[Column6]])</f>
        <v>2.1789401807169699E-2</v>
      </c>
      <c r="J1731" s="4">
        <f>_xlfn.NUMBERVALUE(Test_Length_Start[[#This Row],[Column7]])</f>
        <v>0.11043024676605299</v>
      </c>
      <c r="K1731" s="4">
        <f>_xlfn.NUMBERVALUE(Test_Length_Start[[#This Row],[Column12]])</f>
        <v>3.5739935800665901</v>
      </c>
      <c r="L1731" s="8">
        <f>_xlfn.NUMBERVALUE(Test_Length_Start[[#This Row],[Column10]])</f>
        <v>9.0485580026506196E-2</v>
      </c>
      <c r="M1731" s="4">
        <f>_xlfn.NUMBERVALUE(Test_Length_Start[[#This Row],[Column11]])</f>
        <v>1.0414371637056199</v>
      </c>
      <c r="N1731" s="8">
        <f>Tableau2[[#This Row],[Longueur manquante]]-(6-Tableau2[[#This Row],[longueur]])</f>
        <v>-1.1262217239647603</v>
      </c>
    </row>
    <row r="1732" spans="2:14" x14ac:dyDescent="0.25">
      <c r="B1732" s="3" t="str">
        <f t="shared" si="54"/>
        <v>7</v>
      </c>
      <c r="C1732" s="4" t="str">
        <f>Test_Length_Start[[#This Row],[Column1]]</f>
        <v>7-Camera-0,05</v>
      </c>
      <c r="D1732" s="3">
        <f t="shared" si="55"/>
        <v>0.5</v>
      </c>
      <c r="E1732" s="4">
        <f>_xlfn.NUMBERVALUE(Test_Length_Start[[#This Row],[Column2]])</f>
        <v>77.831675999632097</v>
      </c>
      <c r="F1732" s="4">
        <f>_xlfn.NUMBERVALUE(Test_Length_Start[[#This Row],[Column3]])</f>
        <v>4.0791839988226002</v>
      </c>
      <c r="G1732" s="4">
        <f>_xlfn.NUMBERVALUE(Test_Length_Start[[#This Row],[Column4]])</f>
        <v>6.5857960667421306E-2</v>
      </c>
      <c r="H1732" s="4">
        <f>_xlfn.NUMBERVALUE(Test_Length_Start[[#This Row],[Column5]])</f>
        <v>0.25139392762490798</v>
      </c>
      <c r="I1732" s="4">
        <f>_xlfn.NUMBERVALUE(Test_Length_Start[[#This Row],[Column6]])</f>
        <v>4.8820085314169703E-2</v>
      </c>
      <c r="J1732" s="4">
        <f>_xlfn.NUMBERVALUE(Test_Length_Start[[#This Row],[Column7]])</f>
        <v>0.14658706971567401</v>
      </c>
      <c r="K1732" s="4">
        <f>_xlfn.NUMBERVALUE(Test_Length_Start[[#This Row],[Column12]])</f>
        <v>3.4676743900636202</v>
      </c>
      <c r="L1732" s="8">
        <f>_xlfn.NUMBERVALUE(Test_Length_Start[[#This Row],[Column10]])</f>
        <v>0.23569674550741701</v>
      </c>
      <c r="M1732" s="4">
        <f>_xlfn.NUMBERVALUE(Test_Length_Start[[#This Row],[Column11]])</f>
        <v>1.14758083874049</v>
      </c>
      <c r="N1732" s="8">
        <f>Tableau2[[#This Row],[Longueur manquante]]-(6-Tableau2[[#This Row],[longueur]])</f>
        <v>-0.77323516243690982</v>
      </c>
    </row>
    <row r="1733" spans="2:14" x14ac:dyDescent="0.25">
      <c r="B1733" s="3" t="str">
        <f t="shared" si="54"/>
        <v>7</v>
      </c>
      <c r="C1733" s="4" t="str">
        <f>Test_Length_Start[[#This Row],[Column1]]</f>
        <v>7-Camera-0,05</v>
      </c>
      <c r="D1733" s="3">
        <f t="shared" si="55"/>
        <v>0.5</v>
      </c>
      <c r="E1733" s="4">
        <f>_xlfn.NUMBERVALUE(Test_Length_Start[[#This Row],[Column2]])</f>
        <v>59.0970206503521</v>
      </c>
      <c r="F1733" s="4">
        <f>_xlfn.NUMBERVALUE(Test_Length_Start[[#This Row],[Column3]])</f>
        <v>3.9097481316317899</v>
      </c>
      <c r="G1733" s="4">
        <f>_xlfn.NUMBERVALUE(Test_Length_Start[[#This Row],[Column4]])</f>
        <v>1.9086501008961899E-2</v>
      </c>
      <c r="H1733" s="4">
        <f>_xlfn.NUMBERVALUE(Test_Length_Start[[#This Row],[Column5]])</f>
        <v>0.21907760466739701</v>
      </c>
      <c r="I1733" s="4">
        <f>_xlfn.NUMBERVALUE(Test_Length_Start[[#This Row],[Column6]])</f>
        <v>1.50317276162524E-2</v>
      </c>
      <c r="J1733" s="4">
        <f>_xlfn.NUMBERVALUE(Test_Length_Start[[#This Row],[Column7]])</f>
        <v>0.10819960746911</v>
      </c>
      <c r="K1733" s="4">
        <f>_xlfn.NUMBERVALUE(Test_Length_Start[[#This Row],[Column12]])</f>
        <v>4.2337624930078102</v>
      </c>
      <c r="L1733" s="8">
        <f>_xlfn.NUMBERVALUE(Test_Length_Start[[#This Row],[Column10]])</f>
        <v>5.2879541329072403E-2</v>
      </c>
      <c r="M1733" s="4">
        <f>_xlfn.NUMBERVALUE(Test_Length_Start[[#This Row],[Column11]])</f>
        <v>1.051755480198</v>
      </c>
      <c r="N1733" s="8">
        <f>Tableau2[[#This Row],[Longueur manquante]]-(6-Tableau2[[#This Row],[longueur]])</f>
        <v>-1.0384963881702101</v>
      </c>
    </row>
    <row r="1734" spans="2:14" x14ac:dyDescent="0.25">
      <c r="B1734" s="3" t="str">
        <f t="shared" si="54"/>
        <v>7</v>
      </c>
      <c r="C1734" s="4" t="str">
        <f>Test_Length_Start[[#This Row],[Column1]]</f>
        <v>7-Camera-0,05</v>
      </c>
      <c r="D1734" s="3">
        <f t="shared" si="55"/>
        <v>0.5</v>
      </c>
      <c r="E1734" s="4">
        <f>_xlfn.NUMBERVALUE(Test_Length_Start[[#This Row],[Column2]])</f>
        <v>57.640970430826201</v>
      </c>
      <c r="F1734" s="4">
        <f>_xlfn.NUMBERVALUE(Test_Length_Start[[#This Row],[Column3]])</f>
        <v>3.6923977523319</v>
      </c>
      <c r="G1734" s="4">
        <f>_xlfn.NUMBERVALUE(Test_Length_Start[[#This Row],[Column4]])</f>
        <v>1.1642719571768399E-2</v>
      </c>
      <c r="H1734" s="4">
        <f>_xlfn.NUMBERVALUE(Test_Length_Start[[#This Row],[Column5]])</f>
        <v>0.21047836583480001</v>
      </c>
      <c r="I1734" s="4">
        <f>_xlfn.NUMBERVALUE(Test_Length_Start[[#This Row],[Column6]])</f>
        <v>9.4020527165459503E-3</v>
      </c>
      <c r="J1734" s="4">
        <f>_xlfn.NUMBERVALUE(Test_Length_Start[[#This Row],[Column7]])</f>
        <v>0.117393873451522</v>
      </c>
      <c r="K1734" s="4">
        <f>_xlfn.NUMBERVALUE(Test_Length_Start[[#This Row],[Column12]])</f>
        <v>3.2213128509465601</v>
      </c>
      <c r="L1734" s="8">
        <f>_xlfn.NUMBERVALUE(Test_Length_Start[[#This Row],[Column10]])</f>
        <v>7.8547759605746795E-2</v>
      </c>
      <c r="M1734" s="4">
        <f>_xlfn.NUMBERVALUE(Test_Length_Start[[#This Row],[Column11]])</f>
        <v>0.97595136660997395</v>
      </c>
      <c r="N1734" s="8">
        <f>Tableau2[[#This Row],[Longueur manquante]]-(6-Tableau2[[#This Row],[longueur]])</f>
        <v>-1.331650881058126</v>
      </c>
    </row>
    <row r="1735" spans="2:14" x14ac:dyDescent="0.25">
      <c r="B1735" s="3" t="str">
        <f t="shared" si="54"/>
        <v>7</v>
      </c>
      <c r="C1735" s="4" t="str">
        <f>Test_Length_Start[[#This Row],[Column1]]</f>
        <v>7-Camera-0,05</v>
      </c>
      <c r="D1735" s="3">
        <f t="shared" si="55"/>
        <v>0.5</v>
      </c>
      <c r="E1735" s="4">
        <f>_xlfn.NUMBERVALUE(Test_Length_Start[[#This Row],[Column2]])</f>
        <v>66.730595625053596</v>
      </c>
      <c r="F1735" s="4">
        <f>_xlfn.NUMBERVALUE(Test_Length_Start[[#This Row],[Column3]])</f>
        <v>3.85885022159587</v>
      </c>
      <c r="G1735" s="4">
        <f>_xlfn.NUMBERVALUE(Test_Length_Start[[#This Row],[Column4]])</f>
        <v>5.35181188752945E-2</v>
      </c>
      <c r="H1735" s="4">
        <f>_xlfn.NUMBERVALUE(Test_Length_Start[[#This Row],[Column5]])</f>
        <v>0.24732479071504501</v>
      </c>
      <c r="I1735" s="4">
        <f>_xlfn.NUMBERVALUE(Test_Length_Start[[#This Row],[Column6]])</f>
        <v>4.1776670940442497E-2</v>
      </c>
      <c r="J1735" s="4">
        <f>_xlfn.NUMBERVALUE(Test_Length_Start[[#This Row],[Column7]])</f>
        <v>0.15740754441390101</v>
      </c>
      <c r="K1735" s="4">
        <f>_xlfn.NUMBERVALUE(Test_Length_Start[[#This Row],[Column12]])</f>
        <v>3.3967630550032402</v>
      </c>
      <c r="L1735" s="8">
        <f>_xlfn.NUMBERVALUE(Test_Length_Start[[#This Row],[Column10]])</f>
        <v>0.19407033354742201</v>
      </c>
      <c r="M1735" s="4">
        <f>_xlfn.NUMBERVALUE(Test_Length_Start[[#This Row],[Column11]])</f>
        <v>1.0221286330178601</v>
      </c>
      <c r="N1735" s="8">
        <f>Tableau2[[#This Row],[Longueur manquante]]-(6-Tableau2[[#This Row],[longueur]])</f>
        <v>-1.11902114538627</v>
      </c>
    </row>
    <row r="1736" spans="2:14" x14ac:dyDescent="0.25">
      <c r="B1736" s="3" t="str">
        <f t="shared" si="54"/>
        <v>7</v>
      </c>
      <c r="C1736" s="4" t="str">
        <f>Test_Length_Start[[#This Row],[Column1]]</f>
        <v>7-Camera-0,05</v>
      </c>
      <c r="D1736" s="3">
        <f t="shared" si="55"/>
        <v>0.5</v>
      </c>
      <c r="E1736" s="4">
        <f>_xlfn.NUMBERVALUE(Test_Length_Start[[#This Row],[Column2]])</f>
        <v>84.945742247144395</v>
      </c>
      <c r="F1736" s="4">
        <f>_xlfn.NUMBERVALUE(Test_Length_Start[[#This Row],[Column3]])</f>
        <v>3.8094954820142801</v>
      </c>
      <c r="G1736" s="4">
        <f>_xlfn.NUMBERVALUE(Test_Length_Start[[#This Row],[Column4]])</f>
        <v>5.9391259971509097E-2</v>
      </c>
      <c r="H1736" s="4">
        <f>_xlfn.NUMBERVALUE(Test_Length_Start[[#This Row],[Column5]])</f>
        <v>0.24507349335447101</v>
      </c>
      <c r="I1736" s="4">
        <f>_xlfn.NUMBERVALUE(Test_Length_Start[[#This Row],[Column6]])</f>
        <v>4.7353510295268297E-2</v>
      </c>
      <c r="J1736" s="4">
        <f>_xlfn.NUMBERVALUE(Test_Length_Start[[#This Row],[Column7]])</f>
        <v>0.153285968864174</v>
      </c>
      <c r="K1736" s="4">
        <f>_xlfn.NUMBERVALUE(Test_Length_Start[[#This Row],[Column12]])</f>
        <v>3.4743683049455201</v>
      </c>
      <c r="L1736" s="8">
        <f>_xlfn.NUMBERVALUE(Test_Length_Start[[#This Row],[Column10]])</f>
        <v>0.206630795323553</v>
      </c>
      <c r="M1736" s="4">
        <f>_xlfn.NUMBERVALUE(Test_Length_Start[[#This Row],[Column11]])</f>
        <v>1.07647840661743</v>
      </c>
      <c r="N1736" s="8">
        <f>Tableau2[[#This Row],[Longueur manquante]]-(6-Tableau2[[#This Row],[longueur]])</f>
        <v>-1.1140261113682899</v>
      </c>
    </row>
    <row r="1737" spans="2:14" x14ac:dyDescent="0.25">
      <c r="B1737" s="3" t="str">
        <f t="shared" si="54"/>
        <v>7</v>
      </c>
      <c r="C1737" s="4" t="str">
        <f>Test_Length_Start[[#This Row],[Column1]]</f>
        <v>7-Camera-0,05</v>
      </c>
      <c r="D1737" s="3">
        <f t="shared" si="55"/>
        <v>0.5</v>
      </c>
      <c r="E1737" s="4">
        <f>_xlfn.NUMBERVALUE(Test_Length_Start[[#This Row],[Column2]])</f>
        <v>52.880554980410501</v>
      </c>
      <c r="F1737" s="4">
        <f>_xlfn.NUMBERVALUE(Test_Length_Start[[#This Row],[Column3]])</f>
        <v>3.8964570907682399</v>
      </c>
      <c r="G1737" s="4">
        <f>_xlfn.NUMBERVALUE(Test_Length_Start[[#This Row],[Column4]])</f>
        <v>3.96028525526178E-2</v>
      </c>
      <c r="H1737" s="4">
        <f>_xlfn.NUMBERVALUE(Test_Length_Start[[#This Row],[Column5]])</f>
        <v>0.226196327972046</v>
      </c>
      <c r="I1737" s="4">
        <f>_xlfn.NUMBERVALUE(Test_Length_Start[[#This Row],[Column6]])</f>
        <v>3.1136894925701399E-2</v>
      </c>
      <c r="J1737" s="4">
        <f>_xlfn.NUMBERVALUE(Test_Length_Start[[#This Row],[Column7]])</f>
        <v>0.119832834565474</v>
      </c>
      <c r="K1737" s="4">
        <f>_xlfn.NUMBERVALUE(Test_Length_Start[[#This Row],[Column12]])</f>
        <v>4.0201736548915497</v>
      </c>
      <c r="L1737" s="8">
        <f>_xlfn.NUMBERVALUE(Test_Length_Start[[#This Row],[Column10]])</f>
        <v>0.119169483406003</v>
      </c>
      <c r="M1737" s="4">
        <f>_xlfn.NUMBERVALUE(Test_Length_Start[[#This Row],[Column11]])</f>
        <v>0.99492679631261804</v>
      </c>
      <c r="N1737" s="8">
        <f>Tableau2[[#This Row],[Longueur manquante]]-(6-Tableau2[[#This Row],[longueur]])</f>
        <v>-1.1086161129191421</v>
      </c>
    </row>
    <row r="1738" spans="2:14" x14ac:dyDescent="0.25">
      <c r="B1738" s="3" t="str">
        <f t="shared" si="54"/>
        <v>7</v>
      </c>
      <c r="C1738" s="4" t="str">
        <f>Test_Length_Start[[#This Row],[Column1]]</f>
        <v>7-Camera-0,05</v>
      </c>
      <c r="D1738" s="3">
        <f t="shared" si="55"/>
        <v>0.5</v>
      </c>
      <c r="E1738" s="4">
        <f>_xlfn.NUMBERVALUE(Test_Length_Start[[#This Row],[Column2]])</f>
        <v>57.209294099422102</v>
      </c>
      <c r="F1738" s="4">
        <f>_xlfn.NUMBERVALUE(Test_Length_Start[[#This Row],[Column3]])</f>
        <v>3.82225176801647</v>
      </c>
      <c r="G1738" s="4">
        <f>_xlfn.NUMBERVALUE(Test_Length_Start[[#This Row],[Column4]])</f>
        <v>2.5379938382704699E-2</v>
      </c>
      <c r="H1738" s="4">
        <f>_xlfn.NUMBERVALUE(Test_Length_Start[[#This Row],[Column5]])</f>
        <v>0.21761987790853801</v>
      </c>
      <c r="I1738" s="4">
        <f>_xlfn.NUMBERVALUE(Test_Length_Start[[#This Row],[Column6]])</f>
        <v>2.3988416416561301E-2</v>
      </c>
      <c r="J1738" s="4">
        <f>_xlfn.NUMBERVALUE(Test_Length_Start[[#This Row],[Column7]])</f>
        <v>0.116027918914015</v>
      </c>
      <c r="K1738" s="4">
        <f>_xlfn.NUMBERVALUE(Test_Length_Start[[#This Row],[Column12]])</f>
        <v>3.60581778199411</v>
      </c>
      <c r="L1738" s="8">
        <f>_xlfn.NUMBERVALUE(Test_Length_Start[[#This Row],[Column10]])</f>
        <v>6.4761817704938399E-2</v>
      </c>
      <c r="M1738" s="4">
        <f>_xlfn.NUMBERVALUE(Test_Length_Start[[#This Row],[Column11]])</f>
        <v>0.99883946958840197</v>
      </c>
      <c r="N1738" s="8">
        <f>Tableau2[[#This Row],[Longueur manquante]]-(6-Tableau2[[#This Row],[longueur]])</f>
        <v>-1.178908762395128</v>
      </c>
    </row>
    <row r="1739" spans="2:14" x14ac:dyDescent="0.25">
      <c r="B1739" s="3" t="str">
        <f t="shared" si="54"/>
        <v>7</v>
      </c>
      <c r="C1739" s="4" t="str">
        <f>Test_Length_Start[[#This Row],[Column1]]</f>
        <v>7-Camera-0,05</v>
      </c>
      <c r="D1739" s="3">
        <f t="shared" si="55"/>
        <v>0.5</v>
      </c>
      <c r="E1739" s="4">
        <f>_xlfn.NUMBERVALUE(Test_Length_Start[[#This Row],[Column2]])</f>
        <v>78.059171557031206</v>
      </c>
      <c r="F1739" s="4">
        <f>_xlfn.NUMBERVALUE(Test_Length_Start[[#This Row],[Column3]])</f>
        <v>3.7786107370424098</v>
      </c>
      <c r="G1739" s="4">
        <f>_xlfn.NUMBERVALUE(Test_Length_Start[[#This Row],[Column4]])</f>
        <v>3.6517099280201498E-2</v>
      </c>
      <c r="H1739" s="4">
        <f>_xlfn.NUMBERVALUE(Test_Length_Start[[#This Row],[Column5]])</f>
        <v>0.221849232303682</v>
      </c>
      <c r="I1739" s="4">
        <f>_xlfn.NUMBERVALUE(Test_Length_Start[[#This Row],[Column6]])</f>
        <v>3.2112939975082598E-2</v>
      </c>
      <c r="J1739" s="4">
        <f>_xlfn.NUMBERVALUE(Test_Length_Start[[#This Row],[Column7]])</f>
        <v>0.125464378072739</v>
      </c>
      <c r="K1739" s="4">
        <f>_xlfn.NUMBERVALUE(Test_Length_Start[[#This Row],[Column12]])</f>
        <v>3.4198117200285099</v>
      </c>
      <c r="L1739" s="8">
        <f>_xlfn.NUMBERVALUE(Test_Length_Start[[#This Row],[Column10]])</f>
        <v>0.112875955601679</v>
      </c>
      <c r="M1739" s="4">
        <f>_xlfn.NUMBERVALUE(Test_Length_Start[[#This Row],[Column11]])</f>
        <v>1.00212009583255</v>
      </c>
      <c r="N1739" s="8">
        <f>Tableau2[[#This Row],[Longueur manquante]]-(6-Tableau2[[#This Row],[longueur]])</f>
        <v>-1.2192691671250402</v>
      </c>
    </row>
    <row r="1740" spans="2:14" x14ac:dyDescent="0.25">
      <c r="B1740" s="3" t="str">
        <f t="shared" si="54"/>
        <v>7</v>
      </c>
      <c r="C1740" s="4" t="str">
        <f>Test_Length_Start[[#This Row],[Column1]]</f>
        <v>7-Camera-0,05</v>
      </c>
      <c r="D1740" s="3">
        <f t="shared" si="55"/>
        <v>0.5</v>
      </c>
      <c r="E1740" s="4">
        <f>_xlfn.NUMBERVALUE(Test_Length_Start[[#This Row],[Column2]])</f>
        <v>62.916593199831098</v>
      </c>
      <c r="F1740" s="4">
        <f>_xlfn.NUMBERVALUE(Test_Length_Start[[#This Row],[Column3]])</f>
        <v>3.6372287698857702</v>
      </c>
      <c r="G1740" s="4">
        <f>_xlfn.NUMBERVALUE(Test_Length_Start[[#This Row],[Column4]])</f>
        <v>2.3294263579980101E-2</v>
      </c>
      <c r="H1740" s="4">
        <f>_xlfn.NUMBERVALUE(Test_Length_Start[[#This Row],[Column5]])</f>
        <v>0.21063516182453701</v>
      </c>
      <c r="I1740" s="4">
        <f>_xlfn.NUMBERVALUE(Test_Length_Start[[#This Row],[Column6]])</f>
        <v>2.2802343762545502E-2</v>
      </c>
      <c r="J1740" s="4">
        <f>_xlfn.NUMBERVALUE(Test_Length_Start[[#This Row],[Column7]])</f>
        <v>0.11940778724317</v>
      </c>
      <c r="K1740" s="4">
        <f>_xlfn.NUMBERVALUE(Test_Length_Start[[#This Row],[Column12]])</f>
        <v>3.5671889649238402</v>
      </c>
      <c r="L1740" s="8">
        <f>_xlfn.NUMBERVALUE(Test_Length_Start[[#This Row],[Column10]])</f>
        <v>5.6590071099408001E-2</v>
      </c>
      <c r="M1740" s="4">
        <f>_xlfn.NUMBERVALUE(Test_Length_Start[[#This Row],[Column11]])</f>
        <v>0.962600187282588</v>
      </c>
      <c r="N1740" s="8">
        <f>Tableau2[[#This Row],[Longueur manquante]]-(6-Tableau2[[#This Row],[longueur]])</f>
        <v>-1.4001710428316418</v>
      </c>
    </row>
    <row r="1741" spans="2:14" x14ac:dyDescent="0.25">
      <c r="B1741" s="3" t="str">
        <f t="shared" si="54"/>
        <v>7</v>
      </c>
      <c r="C1741" s="4" t="str">
        <f>Test_Length_Start[[#This Row],[Column1]]</f>
        <v>7-Camera-0,05</v>
      </c>
      <c r="D1741" s="3">
        <f t="shared" si="55"/>
        <v>0.5</v>
      </c>
      <c r="E1741" s="4">
        <f>_xlfn.NUMBERVALUE(Test_Length_Start[[#This Row],[Column2]])</f>
        <v>66.880217746385696</v>
      </c>
      <c r="F1741" s="4">
        <f>_xlfn.NUMBERVALUE(Test_Length_Start[[#This Row],[Column3]])</f>
        <v>3.79913602906759</v>
      </c>
      <c r="G1741" s="4">
        <f>_xlfn.NUMBERVALUE(Test_Length_Start[[#This Row],[Column4]])</f>
        <v>3.7539409530302902E-2</v>
      </c>
      <c r="H1741" s="4">
        <f>_xlfn.NUMBERVALUE(Test_Length_Start[[#This Row],[Column5]])</f>
        <v>0.21599086163164699</v>
      </c>
      <c r="I1741" s="4">
        <f>_xlfn.NUMBERVALUE(Test_Length_Start[[#This Row],[Column6]])</f>
        <v>3.5416568506739597E-2</v>
      </c>
      <c r="J1741" s="4">
        <f>_xlfn.NUMBERVALUE(Test_Length_Start[[#This Row],[Column7]])</f>
        <v>0.11900123689370801</v>
      </c>
      <c r="K1741" s="4">
        <f>_xlfn.NUMBERVALUE(Test_Length_Start[[#This Row],[Column12]])</f>
        <v>3.6074414820177401</v>
      </c>
      <c r="L1741" s="8">
        <f>_xlfn.NUMBERVALUE(Test_Length_Start[[#This Row],[Column10]])</f>
        <v>8.8675510651375203E-2</v>
      </c>
      <c r="M1741" s="4">
        <f>_xlfn.NUMBERVALUE(Test_Length_Start[[#This Row],[Column11]])</f>
        <v>0.98935622725285099</v>
      </c>
      <c r="N1741" s="8">
        <f>Tableau2[[#This Row],[Longueur manquante]]-(6-Tableau2[[#This Row],[longueur]])</f>
        <v>-1.2115077436795589</v>
      </c>
    </row>
    <row r="1742" spans="2:14" x14ac:dyDescent="0.25">
      <c r="B1742" s="3" t="str">
        <f t="shared" si="54"/>
        <v>7</v>
      </c>
      <c r="C1742" s="4" t="str">
        <f>Test_Length_Start[[#This Row],[Column1]]</f>
        <v>7-Camera-0,1</v>
      </c>
      <c r="D1742" s="3">
        <f t="shared" si="55"/>
        <v>1</v>
      </c>
      <c r="E1742" s="4">
        <f>_xlfn.NUMBERVALUE(Test_Length_Start[[#This Row],[Column2]])</f>
        <v>51.328184771940897</v>
      </c>
      <c r="F1742" s="4">
        <f>_xlfn.NUMBERVALUE(Test_Length_Start[[#This Row],[Column3]])</f>
        <v>3.6149272224255098</v>
      </c>
      <c r="G1742" s="4">
        <f>_xlfn.NUMBERVALUE(Test_Length_Start[[#This Row],[Column4]])</f>
        <v>1.7675680408823499E-2</v>
      </c>
      <c r="H1742" s="4">
        <f>_xlfn.NUMBERVALUE(Test_Length_Start[[#This Row],[Column5]])</f>
        <v>0.21432522661269801</v>
      </c>
      <c r="I1742" s="4">
        <f>_xlfn.NUMBERVALUE(Test_Length_Start[[#This Row],[Column6]])</f>
        <v>1.75820914540896E-2</v>
      </c>
      <c r="J1742" s="4">
        <f>_xlfn.NUMBERVALUE(Test_Length_Start[[#This Row],[Column7]])</f>
        <v>0.124899103200377</v>
      </c>
      <c r="K1742" s="4">
        <f>_xlfn.NUMBERVALUE(Test_Length_Start[[#This Row],[Column12]])</f>
        <v>3.2720498419366701</v>
      </c>
      <c r="L1742" s="8">
        <f>_xlfn.NUMBERVALUE(Test_Length_Start[[#This Row],[Column10]])</f>
        <v>4.4414730445939798E-2</v>
      </c>
      <c r="M1742" s="4">
        <f>_xlfn.NUMBERVALUE(Test_Length_Start[[#This Row],[Column11]])</f>
        <v>0.926063890341701</v>
      </c>
      <c r="N1742" s="8">
        <f>Tableau2[[#This Row],[Longueur manquante]]-(6-Tableau2[[#This Row],[longueur]])</f>
        <v>-1.4590088872327893</v>
      </c>
    </row>
    <row r="1743" spans="2:14" x14ac:dyDescent="0.25">
      <c r="B1743" s="3" t="str">
        <f t="shared" si="54"/>
        <v>7</v>
      </c>
      <c r="C1743" s="4" t="str">
        <f>Test_Length_Start[[#This Row],[Column1]]</f>
        <v>7-Camera-0,1</v>
      </c>
      <c r="D1743" s="3">
        <f t="shared" si="55"/>
        <v>1</v>
      </c>
      <c r="E1743" s="4">
        <f>_xlfn.NUMBERVALUE(Test_Length_Start[[#This Row],[Column2]])</f>
        <v>70.290164295471897</v>
      </c>
      <c r="F1743" s="4">
        <f>_xlfn.NUMBERVALUE(Test_Length_Start[[#This Row],[Column3]])</f>
        <v>4.0242652991262799</v>
      </c>
      <c r="G1743" s="4">
        <f>_xlfn.NUMBERVALUE(Test_Length_Start[[#This Row],[Column4]])</f>
        <v>4.2616188851366199E-2</v>
      </c>
      <c r="H1743" s="4">
        <f>_xlfn.NUMBERVALUE(Test_Length_Start[[#This Row],[Column5]])</f>
        <v>0.227427874884847</v>
      </c>
      <c r="I1743" s="4">
        <f>_xlfn.NUMBERVALUE(Test_Length_Start[[#This Row],[Column6]])</f>
        <v>4.2538499290737601E-2</v>
      </c>
      <c r="J1743" s="4">
        <f>_xlfn.NUMBERVALUE(Test_Length_Start[[#This Row],[Column7]])</f>
        <v>0.112535208333137</v>
      </c>
      <c r="K1743" s="4">
        <f>_xlfn.NUMBERVALUE(Test_Length_Start[[#This Row],[Column12]])</f>
        <v>3.1254751440137598</v>
      </c>
      <c r="L1743" s="8">
        <f>_xlfn.NUMBERVALUE(Test_Length_Start[[#This Row],[Column10]])</f>
        <v>9.4073643744625401E-2</v>
      </c>
      <c r="M1743" s="4">
        <f>_xlfn.NUMBERVALUE(Test_Length_Start[[#This Row],[Column11]])</f>
        <v>1.06897912112135</v>
      </c>
      <c r="N1743" s="8">
        <f>Tableau2[[#This Row],[Longueur manquante]]-(6-Tableau2[[#This Row],[longueur]])</f>
        <v>-0.90675557975237009</v>
      </c>
    </row>
    <row r="1744" spans="2:14" x14ac:dyDescent="0.25">
      <c r="B1744" s="3" t="str">
        <f t="shared" si="54"/>
        <v>7</v>
      </c>
      <c r="C1744" s="4" t="str">
        <f>Test_Length_Start[[#This Row],[Column1]]</f>
        <v>7-Camera-0,1</v>
      </c>
      <c r="D1744" s="3">
        <f t="shared" si="55"/>
        <v>1</v>
      </c>
      <c r="E1744" s="4">
        <f>_xlfn.NUMBERVALUE(Test_Length_Start[[#This Row],[Column2]])</f>
        <v>82.721106637471394</v>
      </c>
      <c r="F1744" s="4">
        <f>_xlfn.NUMBERVALUE(Test_Length_Start[[#This Row],[Column3]])</f>
        <v>3.7486287399521401</v>
      </c>
      <c r="G1744" s="4">
        <f>_xlfn.NUMBERVALUE(Test_Length_Start[[#This Row],[Column4]])</f>
        <v>0.16965362446721999</v>
      </c>
      <c r="H1744" s="4">
        <f>_xlfn.NUMBERVALUE(Test_Length_Start[[#This Row],[Column5]])</f>
        <v>0.3625120702056</v>
      </c>
      <c r="I1744" s="4">
        <f>_xlfn.NUMBERVALUE(Test_Length_Start[[#This Row],[Column6]])</f>
        <v>0.135828964442779</v>
      </c>
      <c r="J1744" s="4">
        <f>_xlfn.NUMBERVALUE(Test_Length_Start[[#This Row],[Column7]])</f>
        <v>0.26821630098396299</v>
      </c>
      <c r="K1744" s="4">
        <f>_xlfn.NUMBERVALUE(Test_Length_Start[[#This Row],[Column12]])</f>
        <v>3.4730245739919998</v>
      </c>
      <c r="L1744" s="8">
        <f>_xlfn.NUMBERVALUE(Test_Length_Start[[#This Row],[Column10]])</f>
        <v>0.54077675322226804</v>
      </c>
      <c r="M1744" s="4">
        <f>_xlfn.NUMBERVALUE(Test_Length_Start[[#This Row],[Column11]])</f>
        <v>1.0658836374029701</v>
      </c>
      <c r="N1744" s="8">
        <f>Tableau2[[#This Row],[Longueur manquante]]-(6-Tableau2[[#This Row],[longueur]])</f>
        <v>-1.1854876226448898</v>
      </c>
    </row>
    <row r="1745" spans="2:14" x14ac:dyDescent="0.25">
      <c r="B1745" s="3" t="str">
        <f t="shared" si="54"/>
        <v>7</v>
      </c>
      <c r="C1745" s="4" t="str">
        <f>Test_Length_Start[[#This Row],[Column1]]</f>
        <v>7-Camera-0,1</v>
      </c>
      <c r="D1745" s="3">
        <f t="shared" si="55"/>
        <v>1</v>
      </c>
      <c r="E1745" s="4">
        <f>_xlfn.NUMBERVALUE(Test_Length_Start[[#This Row],[Column2]])</f>
        <v>32.262408188415797</v>
      </c>
      <c r="F1745" s="4">
        <f>_xlfn.NUMBERVALUE(Test_Length_Start[[#This Row],[Column3]])</f>
        <v>3.8901092846047902</v>
      </c>
      <c r="G1745" s="4">
        <f>_xlfn.NUMBERVALUE(Test_Length_Start[[#This Row],[Column4]])</f>
        <v>5.5834770214525403E-2</v>
      </c>
      <c r="H1745" s="4">
        <f>_xlfn.NUMBERVALUE(Test_Length_Start[[#This Row],[Column5]])</f>
        <v>0.231008534561608</v>
      </c>
      <c r="I1745" s="4">
        <f>_xlfn.NUMBERVALUE(Test_Length_Start[[#This Row],[Column6]])</f>
        <v>4.5084771920297202E-2</v>
      </c>
      <c r="J1745" s="4">
        <f>_xlfn.NUMBERVALUE(Test_Length_Start[[#This Row],[Column7]])</f>
        <v>0.15118077949894401</v>
      </c>
      <c r="K1745" s="4">
        <f>_xlfn.NUMBERVALUE(Test_Length_Start[[#This Row],[Column12]])</f>
        <v>3.4286137570161301</v>
      </c>
      <c r="L1745" s="8">
        <f>_xlfn.NUMBERVALUE(Test_Length_Start[[#This Row],[Column10]])</f>
        <v>0.376097761230266</v>
      </c>
      <c r="M1745" s="4">
        <f>_xlfn.NUMBERVALUE(Test_Length_Start[[#This Row],[Column11]])</f>
        <v>0.92180996714500896</v>
      </c>
      <c r="N1745" s="8">
        <f>Tableau2[[#This Row],[Longueur manquante]]-(6-Tableau2[[#This Row],[longueur]])</f>
        <v>-1.1880807482502007</v>
      </c>
    </row>
    <row r="1746" spans="2:14" x14ac:dyDescent="0.25">
      <c r="B1746" s="3" t="str">
        <f t="shared" si="54"/>
        <v>7</v>
      </c>
      <c r="C1746" s="4" t="str">
        <f>Test_Length_Start[[#This Row],[Column1]]</f>
        <v>7-Camera-0,1</v>
      </c>
      <c r="D1746" s="3">
        <f t="shared" si="55"/>
        <v>1</v>
      </c>
      <c r="E1746" s="4">
        <f>_xlfn.NUMBERVALUE(Test_Length_Start[[#This Row],[Column2]])</f>
        <v>56.099118591006999</v>
      </c>
      <c r="F1746" s="4">
        <f>_xlfn.NUMBERVALUE(Test_Length_Start[[#This Row],[Column3]])</f>
        <v>3.9606235049787002</v>
      </c>
      <c r="G1746" s="4">
        <f>_xlfn.NUMBERVALUE(Test_Length_Start[[#This Row],[Column4]])</f>
        <v>8.0315897189953397E-2</v>
      </c>
      <c r="H1746" s="4">
        <f>_xlfn.NUMBERVALUE(Test_Length_Start[[#This Row],[Column5]])</f>
        <v>0.244650737903746</v>
      </c>
      <c r="I1746" s="4">
        <f>_xlfn.NUMBERVALUE(Test_Length_Start[[#This Row],[Column6]])</f>
        <v>6.7932841456304405E-2</v>
      </c>
      <c r="J1746" s="4">
        <f>_xlfn.NUMBERVALUE(Test_Length_Start[[#This Row],[Column7]])</f>
        <v>0.14615265864511001</v>
      </c>
      <c r="K1746" s="4">
        <f>_xlfn.NUMBERVALUE(Test_Length_Start[[#This Row],[Column12]])</f>
        <v>3.54712420795112</v>
      </c>
      <c r="L1746" s="8">
        <f>_xlfn.NUMBERVALUE(Test_Length_Start[[#This Row],[Column10]])</f>
        <v>0.238057769402751</v>
      </c>
      <c r="M1746" s="4">
        <f>_xlfn.NUMBERVALUE(Test_Length_Start[[#This Row],[Column11]])</f>
        <v>1.02491276753808</v>
      </c>
      <c r="N1746" s="8">
        <f>Tableau2[[#This Row],[Longueur manquante]]-(6-Tableau2[[#This Row],[longueur]])</f>
        <v>-1.0144637274832198</v>
      </c>
    </row>
    <row r="1747" spans="2:14" x14ac:dyDescent="0.25">
      <c r="B1747" s="3" t="str">
        <f t="shared" si="54"/>
        <v>7</v>
      </c>
      <c r="C1747" s="4" t="str">
        <f>Test_Length_Start[[#This Row],[Column1]]</f>
        <v>7-Camera-0,1</v>
      </c>
      <c r="D1747" s="3">
        <f t="shared" si="55"/>
        <v>1</v>
      </c>
      <c r="E1747" s="4">
        <f>_xlfn.NUMBERVALUE(Test_Length_Start[[#This Row],[Column2]])</f>
        <v>86.178979888246701</v>
      </c>
      <c r="F1747" s="4">
        <f>_xlfn.NUMBERVALUE(Test_Length_Start[[#This Row],[Column3]])</f>
        <v>4.2248114313435003</v>
      </c>
      <c r="G1747" s="4">
        <f>_xlfn.NUMBERVALUE(Test_Length_Start[[#This Row],[Column4]])</f>
        <v>8.2759404073065507E-2</v>
      </c>
      <c r="H1747" s="4">
        <f>_xlfn.NUMBERVALUE(Test_Length_Start[[#This Row],[Column5]])</f>
        <v>0.28698917987139599</v>
      </c>
      <c r="I1747" s="4">
        <f>_xlfn.NUMBERVALUE(Test_Length_Start[[#This Row],[Column6]])</f>
        <v>6.0761037079693103E-2</v>
      </c>
      <c r="J1747" s="4">
        <f>_xlfn.NUMBERVALUE(Test_Length_Start[[#This Row],[Column7]])</f>
        <v>0.163354360289166</v>
      </c>
      <c r="K1747" s="4">
        <f>_xlfn.NUMBERVALUE(Test_Length_Start[[#This Row],[Column12]])</f>
        <v>3.1059627059148598</v>
      </c>
      <c r="L1747" s="8">
        <f>_xlfn.NUMBERVALUE(Test_Length_Start[[#This Row],[Column10]])</f>
        <v>0.33908902115359701</v>
      </c>
      <c r="M1747" s="4">
        <f>_xlfn.NUMBERVALUE(Test_Length_Start[[#This Row],[Column11]])</f>
        <v>1.1819758940009699</v>
      </c>
      <c r="N1747" s="8">
        <f>Tableau2[[#This Row],[Longueur manquante]]-(6-Tableau2[[#This Row],[longueur]])</f>
        <v>-0.59321267465552974</v>
      </c>
    </row>
    <row r="1748" spans="2:14" x14ac:dyDescent="0.25">
      <c r="B1748" s="3" t="str">
        <f t="shared" si="54"/>
        <v>7</v>
      </c>
      <c r="C1748" s="4" t="str">
        <f>Test_Length_Start[[#This Row],[Column1]]</f>
        <v>7-Camera-0,1</v>
      </c>
      <c r="D1748" s="3">
        <f t="shared" si="55"/>
        <v>1</v>
      </c>
      <c r="E1748" s="4">
        <f>_xlfn.NUMBERVALUE(Test_Length_Start[[#This Row],[Column2]])</f>
        <v>89.123791436018806</v>
      </c>
      <c r="F1748" s="4">
        <f>_xlfn.NUMBERVALUE(Test_Length_Start[[#This Row],[Column3]])</f>
        <v>4.0484703108104503</v>
      </c>
      <c r="G1748" s="4">
        <f>_xlfn.NUMBERVALUE(Test_Length_Start[[#This Row],[Column4]])</f>
        <v>6.3145399070184294E-2</v>
      </c>
      <c r="H1748" s="4">
        <f>_xlfn.NUMBERVALUE(Test_Length_Start[[#This Row],[Column5]])</f>
        <v>0.237278914562952</v>
      </c>
      <c r="I1748" s="4">
        <f>_xlfn.NUMBERVALUE(Test_Length_Start[[#This Row],[Column6]])</f>
        <v>5.1942026637610703E-2</v>
      </c>
      <c r="J1748" s="4">
        <f>_xlfn.NUMBERVALUE(Test_Length_Start[[#This Row],[Column7]])</f>
        <v>0.13315084587520001</v>
      </c>
      <c r="K1748" s="4">
        <f>_xlfn.NUMBERVALUE(Test_Length_Start[[#This Row],[Column12]])</f>
        <v>3.4209647029638202</v>
      </c>
      <c r="L1748" s="8">
        <f>_xlfn.NUMBERVALUE(Test_Length_Start[[#This Row],[Column10]])</f>
        <v>0.18836472489940301</v>
      </c>
      <c r="M1748" s="4">
        <f>_xlfn.NUMBERVALUE(Test_Length_Start[[#This Row],[Column11]])</f>
        <v>1.1442499783029501</v>
      </c>
      <c r="N1748" s="8">
        <f>Tableau2[[#This Row],[Longueur manquante]]-(6-Tableau2[[#This Row],[longueur]])</f>
        <v>-0.80727971088659967</v>
      </c>
    </row>
    <row r="1749" spans="2:14" x14ac:dyDescent="0.25">
      <c r="B1749" s="3" t="str">
        <f t="shared" si="54"/>
        <v>7</v>
      </c>
      <c r="C1749" s="4" t="str">
        <f>Test_Length_Start[[#This Row],[Column1]]</f>
        <v>7-Camera-0,1</v>
      </c>
      <c r="D1749" s="3">
        <f t="shared" si="55"/>
        <v>1</v>
      </c>
      <c r="E1749" s="4">
        <f>_xlfn.NUMBERVALUE(Test_Length_Start[[#This Row],[Column2]])</f>
        <v>80.739224121647794</v>
      </c>
      <c r="F1749" s="4">
        <f>_xlfn.NUMBERVALUE(Test_Length_Start[[#This Row],[Column3]])</f>
        <v>3.7174397278344999</v>
      </c>
      <c r="G1749" s="4">
        <f>_xlfn.NUMBERVALUE(Test_Length_Start[[#This Row],[Column4]])</f>
        <v>0.11042418891936299</v>
      </c>
      <c r="H1749" s="4">
        <f>_xlfn.NUMBERVALUE(Test_Length_Start[[#This Row],[Column5]])</f>
        <v>0.25757644315836298</v>
      </c>
      <c r="I1749" s="4">
        <f>_xlfn.NUMBERVALUE(Test_Length_Start[[#This Row],[Column6]])</f>
        <v>6.3641228199030106E-2</v>
      </c>
      <c r="J1749" s="4">
        <f>_xlfn.NUMBERVALUE(Test_Length_Start[[#This Row],[Column7]])</f>
        <v>0.16918528821098999</v>
      </c>
      <c r="K1749" s="4">
        <f>_xlfn.NUMBERVALUE(Test_Length_Start[[#This Row],[Column12]])</f>
        <v>3.2976978430524402</v>
      </c>
      <c r="L1749" s="8">
        <f>_xlfn.NUMBERVALUE(Test_Length_Start[[#This Row],[Column10]])</f>
        <v>0.42536649776305502</v>
      </c>
      <c r="M1749" s="4">
        <f>_xlfn.NUMBERVALUE(Test_Length_Start[[#This Row],[Column11]])</f>
        <v>1.0235216561243901</v>
      </c>
      <c r="N1749" s="8">
        <f>Tableau2[[#This Row],[Longueur manquante]]-(6-Tableau2[[#This Row],[longueur]])</f>
        <v>-1.25903861604111</v>
      </c>
    </row>
    <row r="1750" spans="2:14" x14ac:dyDescent="0.25">
      <c r="B1750" s="3" t="str">
        <f t="shared" si="54"/>
        <v>7</v>
      </c>
      <c r="C1750" s="4" t="str">
        <f>Test_Length_Start[[#This Row],[Column1]]</f>
        <v>7-Camera-0,1</v>
      </c>
      <c r="D1750" s="3">
        <f t="shared" si="55"/>
        <v>1</v>
      </c>
      <c r="E1750" s="4">
        <f>_xlfn.NUMBERVALUE(Test_Length_Start[[#This Row],[Column2]])</f>
        <v>59.973239061502198</v>
      </c>
      <c r="F1750" s="4">
        <f>_xlfn.NUMBERVALUE(Test_Length_Start[[#This Row],[Column3]])</f>
        <v>3.97909711014705</v>
      </c>
      <c r="G1750" s="4">
        <f>_xlfn.NUMBERVALUE(Test_Length_Start[[#This Row],[Column4]])</f>
        <v>9.8630236141435998E-2</v>
      </c>
      <c r="H1750" s="4">
        <f>_xlfn.NUMBERVALUE(Test_Length_Start[[#This Row],[Column5]])</f>
        <v>0.27819806740946701</v>
      </c>
      <c r="I1750" s="4">
        <f>_xlfn.NUMBERVALUE(Test_Length_Start[[#This Row],[Column6]])</f>
        <v>8.9285643687528504E-2</v>
      </c>
      <c r="J1750" s="4">
        <f>_xlfn.NUMBERVALUE(Test_Length_Start[[#This Row],[Column7]])</f>
        <v>0.189575905748368</v>
      </c>
      <c r="K1750" s="4">
        <f>_xlfn.NUMBERVALUE(Test_Length_Start[[#This Row],[Column12]])</f>
        <v>3.4970727220643298</v>
      </c>
      <c r="L1750" s="8">
        <f>_xlfn.NUMBERVALUE(Test_Length_Start[[#This Row],[Column10]])</f>
        <v>0.25252478920385502</v>
      </c>
      <c r="M1750" s="4">
        <f>_xlfn.NUMBERVALUE(Test_Length_Start[[#This Row],[Column11]])</f>
        <v>0.98355325163614704</v>
      </c>
      <c r="N1750" s="8">
        <f>Tableau2[[#This Row],[Longueur manquante]]-(6-Tableau2[[#This Row],[longueur]])</f>
        <v>-1.0373496382168028</v>
      </c>
    </row>
    <row r="1751" spans="2:14" x14ac:dyDescent="0.25">
      <c r="B1751" s="3" t="str">
        <f t="shared" si="54"/>
        <v>7</v>
      </c>
      <c r="C1751" s="4" t="str">
        <f>Test_Length_Start[[#This Row],[Column1]]</f>
        <v>7-Camera-0,1</v>
      </c>
      <c r="D1751" s="3">
        <f t="shared" si="55"/>
        <v>1</v>
      </c>
      <c r="E1751" s="4">
        <f>_xlfn.NUMBERVALUE(Test_Length_Start[[#This Row],[Column2]])</f>
        <v>67.116724559320105</v>
      </c>
      <c r="F1751" s="4">
        <f>_xlfn.NUMBERVALUE(Test_Length_Start[[#This Row],[Column3]])</f>
        <v>3.6321581974428798</v>
      </c>
      <c r="G1751" s="4">
        <f>_xlfn.NUMBERVALUE(Test_Length_Start[[#This Row],[Column4]])</f>
        <v>2.2674131244329598E-2</v>
      </c>
      <c r="H1751" s="4">
        <f>_xlfn.NUMBERVALUE(Test_Length_Start[[#This Row],[Column5]])</f>
        <v>0.21208202659056399</v>
      </c>
      <c r="I1751" s="4">
        <f>_xlfn.NUMBERVALUE(Test_Length_Start[[#This Row],[Column6]])</f>
        <v>2.3244139257412599E-2</v>
      </c>
      <c r="J1751" s="4">
        <f>_xlfn.NUMBERVALUE(Test_Length_Start[[#This Row],[Column7]])</f>
        <v>0.11543110485968</v>
      </c>
      <c r="K1751" s="4">
        <f>_xlfn.NUMBERVALUE(Test_Length_Start[[#This Row],[Column12]])</f>
        <v>3.2284672630485098</v>
      </c>
      <c r="L1751" s="8">
        <f>_xlfn.NUMBERVALUE(Test_Length_Start[[#This Row],[Column10]])</f>
        <v>4.9762086055799501E-2</v>
      </c>
      <c r="M1751" s="4">
        <f>_xlfn.NUMBERVALUE(Test_Length_Start[[#This Row],[Column11]])</f>
        <v>0.99490201984604698</v>
      </c>
      <c r="N1751" s="8">
        <f>Tableau2[[#This Row],[Longueur manquante]]-(6-Tableau2[[#This Row],[longueur]])</f>
        <v>-1.3729397827110732</v>
      </c>
    </row>
    <row r="1752" spans="2:14" x14ac:dyDescent="0.25">
      <c r="B1752" s="3" t="str">
        <f t="shared" si="54"/>
        <v>7</v>
      </c>
      <c r="C1752" s="4" t="str">
        <f>Test_Length_Start[[#This Row],[Column1]]</f>
        <v>7-Camera-0,1</v>
      </c>
      <c r="D1752" s="3">
        <f t="shared" si="55"/>
        <v>1</v>
      </c>
      <c r="E1752" s="4">
        <f>_xlfn.NUMBERVALUE(Test_Length_Start[[#This Row],[Column2]])</f>
        <v>75.443073362110098</v>
      </c>
      <c r="F1752" s="4">
        <f>_xlfn.NUMBERVALUE(Test_Length_Start[[#This Row],[Column3]])</f>
        <v>3.9989553065187402</v>
      </c>
      <c r="G1752" s="4">
        <f>_xlfn.NUMBERVALUE(Test_Length_Start[[#This Row],[Column4]])</f>
        <v>0.13767651981961701</v>
      </c>
      <c r="H1752" s="4">
        <f>_xlfn.NUMBERVALUE(Test_Length_Start[[#This Row],[Column5]])</f>
        <v>0.28459723481442301</v>
      </c>
      <c r="I1752" s="4">
        <f>_xlfn.NUMBERVALUE(Test_Length_Start[[#This Row],[Column6]])</f>
        <v>8.3484674511629706E-2</v>
      </c>
      <c r="J1752" s="4">
        <f>_xlfn.NUMBERVALUE(Test_Length_Start[[#This Row],[Column7]])</f>
        <v>0.185113015993327</v>
      </c>
      <c r="K1752" s="4">
        <f>_xlfn.NUMBERVALUE(Test_Length_Start[[#This Row],[Column12]])</f>
        <v>3.3927056919783301</v>
      </c>
      <c r="L1752" s="8">
        <f>_xlfn.NUMBERVALUE(Test_Length_Start[[#This Row],[Column10]])</f>
        <v>0.54887486041710698</v>
      </c>
      <c r="M1752" s="4">
        <f>_xlfn.NUMBERVALUE(Test_Length_Start[[#This Row],[Column11]])</f>
        <v>1.1475249426515</v>
      </c>
      <c r="N1752" s="8">
        <f>Tableau2[[#This Row],[Longueur manquante]]-(6-Tableau2[[#This Row],[longueur]])</f>
        <v>-0.85351975082975984</v>
      </c>
    </row>
    <row r="1753" spans="2:14" x14ac:dyDescent="0.25">
      <c r="B1753" s="3" t="str">
        <f t="shared" si="54"/>
        <v>7</v>
      </c>
      <c r="C1753" s="4" t="str">
        <f>Test_Length_Start[[#This Row],[Column1]]</f>
        <v>7-Camera-0,1</v>
      </c>
      <c r="D1753" s="3">
        <f t="shared" si="55"/>
        <v>1</v>
      </c>
      <c r="E1753" s="4">
        <f>_xlfn.NUMBERVALUE(Test_Length_Start[[#This Row],[Column2]])</f>
        <v>58.487628813046101</v>
      </c>
      <c r="F1753" s="4">
        <f>_xlfn.NUMBERVALUE(Test_Length_Start[[#This Row],[Column3]])</f>
        <v>3.61013976123796</v>
      </c>
      <c r="G1753" s="4">
        <f>_xlfn.NUMBERVALUE(Test_Length_Start[[#This Row],[Column4]])</f>
        <v>3.14602055349847E-2</v>
      </c>
      <c r="H1753" s="4">
        <f>_xlfn.NUMBERVALUE(Test_Length_Start[[#This Row],[Column5]])</f>
        <v>0.213510483974126</v>
      </c>
      <c r="I1753" s="4">
        <f>_xlfn.NUMBERVALUE(Test_Length_Start[[#This Row],[Column6]])</f>
        <v>1.96787141465294E-2</v>
      </c>
      <c r="J1753" s="4">
        <f>_xlfn.NUMBERVALUE(Test_Length_Start[[#This Row],[Column7]])</f>
        <v>0.122786417013746</v>
      </c>
      <c r="K1753" s="4">
        <f>_xlfn.NUMBERVALUE(Test_Length_Start[[#This Row],[Column12]])</f>
        <v>3.5020044750999602</v>
      </c>
      <c r="L1753" s="8">
        <f>_xlfn.NUMBERVALUE(Test_Length_Start[[#This Row],[Column10]])</f>
        <v>9.9767685636143494E-2</v>
      </c>
      <c r="M1753" s="4">
        <f>_xlfn.NUMBERVALUE(Test_Length_Start[[#This Row],[Column11]])</f>
        <v>0.95248532263646601</v>
      </c>
      <c r="N1753" s="8">
        <f>Tableau2[[#This Row],[Longueur manquante]]-(6-Tableau2[[#This Row],[longueur]])</f>
        <v>-1.437374916125574</v>
      </c>
    </row>
    <row r="1754" spans="2:14" x14ac:dyDescent="0.25">
      <c r="B1754" s="3" t="str">
        <f t="shared" si="54"/>
        <v>7</v>
      </c>
      <c r="C1754" s="4" t="str">
        <f>Test_Length_Start[[#This Row],[Column1]]</f>
        <v>7-Camera-0,1</v>
      </c>
      <c r="D1754" s="3">
        <f t="shared" si="55"/>
        <v>1</v>
      </c>
      <c r="E1754" s="4">
        <f>_xlfn.NUMBERVALUE(Test_Length_Start[[#This Row],[Column2]])</f>
        <v>69.438045514549998</v>
      </c>
      <c r="F1754" s="4">
        <f>_xlfn.NUMBERVALUE(Test_Length_Start[[#This Row],[Column3]])</f>
        <v>3.6003308941957202</v>
      </c>
      <c r="G1754" s="4">
        <f>_xlfn.NUMBERVALUE(Test_Length_Start[[#This Row],[Column4]])</f>
        <v>7.7338866639478698E-2</v>
      </c>
      <c r="H1754" s="4">
        <f>_xlfn.NUMBERVALUE(Test_Length_Start[[#This Row],[Column5]])</f>
        <v>0.22962311519480599</v>
      </c>
      <c r="I1754" s="4">
        <f>_xlfn.NUMBERVALUE(Test_Length_Start[[#This Row],[Column6]])</f>
        <v>6.9987830369902096E-2</v>
      </c>
      <c r="J1754" s="4">
        <f>_xlfn.NUMBERVALUE(Test_Length_Start[[#This Row],[Column7]])</f>
        <v>0.160965784188459</v>
      </c>
      <c r="K1754" s="4">
        <f>_xlfn.NUMBERVALUE(Test_Length_Start[[#This Row],[Column12]])</f>
        <v>3.4036335159325901</v>
      </c>
      <c r="L1754" s="8">
        <f>_xlfn.NUMBERVALUE(Test_Length_Start[[#This Row],[Column10]])</f>
        <v>0.196781437593361</v>
      </c>
      <c r="M1754" s="4">
        <f>_xlfn.NUMBERVALUE(Test_Length_Start[[#This Row],[Column11]])</f>
        <v>0.91092818446148205</v>
      </c>
      <c r="N1754" s="8">
        <f>Tableau2[[#This Row],[Longueur manquante]]-(6-Tableau2[[#This Row],[longueur]])</f>
        <v>-1.4887409213427978</v>
      </c>
    </row>
    <row r="1755" spans="2:14" x14ac:dyDescent="0.25">
      <c r="B1755" s="3" t="str">
        <f t="shared" si="54"/>
        <v>7</v>
      </c>
      <c r="C1755" s="4" t="str">
        <f>Test_Length_Start[[#This Row],[Column1]]</f>
        <v>7-Camera-0,1</v>
      </c>
      <c r="D1755" s="3">
        <f t="shared" si="55"/>
        <v>1</v>
      </c>
      <c r="E1755" s="4">
        <f>_xlfn.NUMBERVALUE(Test_Length_Start[[#This Row],[Column2]])</f>
        <v>41.190974128914398</v>
      </c>
      <c r="F1755" s="4">
        <f>_xlfn.NUMBERVALUE(Test_Length_Start[[#This Row],[Column3]])</f>
        <v>3.75897623810424</v>
      </c>
      <c r="G1755" s="4">
        <f>_xlfn.NUMBERVALUE(Test_Length_Start[[#This Row],[Column4]])</f>
        <v>7.1262473228958303E-2</v>
      </c>
      <c r="H1755" s="4">
        <f>_xlfn.NUMBERVALUE(Test_Length_Start[[#This Row],[Column5]])</f>
        <v>0.239349030340226</v>
      </c>
      <c r="I1755" s="4">
        <f>_xlfn.NUMBERVALUE(Test_Length_Start[[#This Row],[Column6]])</f>
        <v>5.8722906603343401E-2</v>
      </c>
      <c r="J1755" s="4">
        <f>_xlfn.NUMBERVALUE(Test_Length_Start[[#This Row],[Column7]])</f>
        <v>0.15175305075545001</v>
      </c>
      <c r="K1755" s="4">
        <f>_xlfn.NUMBERVALUE(Test_Length_Start[[#This Row],[Column12]])</f>
        <v>3.3517481139860998</v>
      </c>
      <c r="L1755" s="8">
        <f>_xlfn.NUMBERVALUE(Test_Length_Start[[#This Row],[Column10]])</f>
        <v>0.21479911730157</v>
      </c>
      <c r="M1755" s="4">
        <f>_xlfn.NUMBERVALUE(Test_Length_Start[[#This Row],[Column11]])</f>
        <v>0.99887416069412904</v>
      </c>
      <c r="N1755" s="8">
        <f>Tableau2[[#This Row],[Longueur manquante]]-(6-Tableau2[[#This Row],[longueur]])</f>
        <v>-1.2421496012016311</v>
      </c>
    </row>
    <row r="1756" spans="2:14" x14ac:dyDescent="0.25">
      <c r="B1756" s="3" t="str">
        <f t="shared" si="54"/>
        <v>7</v>
      </c>
      <c r="C1756" s="4" t="str">
        <f>Test_Length_Start[[#This Row],[Column1]]</f>
        <v>7-Camera-0,1</v>
      </c>
      <c r="D1756" s="3">
        <f t="shared" si="55"/>
        <v>1</v>
      </c>
      <c r="E1756" s="4">
        <f>_xlfn.NUMBERVALUE(Test_Length_Start[[#This Row],[Column2]])</f>
        <v>84.154091411505505</v>
      </c>
      <c r="F1756" s="4">
        <f>_xlfn.NUMBERVALUE(Test_Length_Start[[#This Row],[Column3]])</f>
        <v>3.7304979118930301</v>
      </c>
      <c r="G1756" s="4">
        <f>_xlfn.NUMBERVALUE(Test_Length_Start[[#This Row],[Column4]])</f>
        <v>3.9853534031659497E-2</v>
      </c>
      <c r="H1756" s="4">
        <f>_xlfn.NUMBERVALUE(Test_Length_Start[[#This Row],[Column5]])</f>
        <v>0.22770424281836901</v>
      </c>
      <c r="I1756" s="4">
        <f>_xlfn.NUMBERVALUE(Test_Length_Start[[#This Row],[Column6]])</f>
        <v>3.6394289073737603E-2</v>
      </c>
      <c r="J1756" s="4">
        <f>_xlfn.NUMBERVALUE(Test_Length_Start[[#This Row],[Column7]])</f>
        <v>0.13269401364660299</v>
      </c>
      <c r="K1756" s="4">
        <f>_xlfn.NUMBERVALUE(Test_Length_Start[[#This Row],[Column12]])</f>
        <v>3.5828223290154702</v>
      </c>
      <c r="L1756" s="8">
        <f>_xlfn.NUMBERVALUE(Test_Length_Start[[#This Row],[Column10]])</f>
        <v>0.124545617305968</v>
      </c>
      <c r="M1756" s="4">
        <f>_xlfn.NUMBERVALUE(Test_Length_Start[[#This Row],[Column11]])</f>
        <v>0.952131428991566</v>
      </c>
      <c r="N1756" s="8">
        <f>Tableau2[[#This Row],[Longueur manquante]]-(6-Tableau2[[#This Row],[longueur]])</f>
        <v>-1.317370659115404</v>
      </c>
    </row>
    <row r="1757" spans="2:14" x14ac:dyDescent="0.25">
      <c r="B1757" s="3" t="str">
        <f t="shared" si="54"/>
        <v>7</v>
      </c>
      <c r="C1757" s="4" t="str">
        <f>Test_Length_Start[[#This Row],[Column1]]</f>
        <v>7-Camera-0,1</v>
      </c>
      <c r="D1757" s="3">
        <f t="shared" si="55"/>
        <v>1</v>
      </c>
      <c r="E1757" s="4">
        <f>_xlfn.NUMBERVALUE(Test_Length_Start[[#This Row],[Column2]])</f>
        <v>79.418486590514505</v>
      </c>
      <c r="F1757" s="4">
        <f>_xlfn.NUMBERVALUE(Test_Length_Start[[#This Row],[Column3]])</f>
        <v>4.31999211554451</v>
      </c>
      <c r="G1757" s="4">
        <f>_xlfn.NUMBERVALUE(Test_Length_Start[[#This Row],[Column4]])</f>
        <v>0.16408309521743</v>
      </c>
      <c r="H1757" s="4">
        <f>_xlfn.NUMBERVALUE(Test_Length_Start[[#This Row],[Column5]])</f>
        <v>0.28193868170138198</v>
      </c>
      <c r="I1757" s="4">
        <f>_xlfn.NUMBERVALUE(Test_Length_Start[[#This Row],[Column6]])</f>
        <v>0.103027473195243</v>
      </c>
      <c r="J1757" s="4">
        <f>_xlfn.NUMBERVALUE(Test_Length_Start[[#This Row],[Column7]])</f>
        <v>0.16199842678988199</v>
      </c>
      <c r="K1757" s="4">
        <f>_xlfn.NUMBERVALUE(Test_Length_Start[[#This Row],[Column12]])</f>
        <v>3.1685924839694</v>
      </c>
      <c r="L1757" s="8">
        <f>_xlfn.NUMBERVALUE(Test_Length_Start[[#This Row],[Column10]])</f>
        <v>0.58398104262428296</v>
      </c>
      <c r="M1757" s="4">
        <f>_xlfn.NUMBERVALUE(Test_Length_Start[[#This Row],[Column11]])</f>
        <v>1.2018666734180901</v>
      </c>
      <c r="N1757" s="8">
        <f>Tableau2[[#This Row],[Longueur manquante]]-(6-Tableau2[[#This Row],[longueur]])</f>
        <v>-0.47814121103739993</v>
      </c>
    </row>
    <row r="1758" spans="2:14" x14ac:dyDescent="0.25">
      <c r="B1758" s="3" t="str">
        <f t="shared" si="54"/>
        <v>7</v>
      </c>
      <c r="C1758" s="4" t="str">
        <f>Test_Length_Start[[#This Row],[Column1]]</f>
        <v>7-Camera-0,1</v>
      </c>
      <c r="D1758" s="3">
        <f t="shared" si="55"/>
        <v>1</v>
      </c>
      <c r="E1758" s="4">
        <f>_xlfn.NUMBERVALUE(Test_Length_Start[[#This Row],[Column2]])</f>
        <v>39.522892224241303</v>
      </c>
      <c r="F1758" s="4">
        <f>_xlfn.NUMBERVALUE(Test_Length_Start[[#This Row],[Column3]])</f>
        <v>4.3408284435664397</v>
      </c>
      <c r="G1758" s="4">
        <f>_xlfn.NUMBERVALUE(Test_Length_Start[[#This Row],[Column4]])</f>
        <v>0.179405189816355</v>
      </c>
      <c r="H1758" s="4">
        <f>_xlfn.NUMBERVALUE(Test_Length_Start[[#This Row],[Column5]])</f>
        <v>0.33126156226611803</v>
      </c>
      <c r="I1758" s="4">
        <f>_xlfn.NUMBERVALUE(Test_Length_Start[[#This Row],[Column6]])</f>
        <v>0.133762051253244</v>
      </c>
      <c r="J1758" s="4">
        <f>_xlfn.NUMBERVALUE(Test_Length_Start[[#This Row],[Column7]])</f>
        <v>0.27675454920189402</v>
      </c>
      <c r="K1758" s="4">
        <f>_xlfn.NUMBERVALUE(Test_Length_Start[[#This Row],[Column12]])</f>
        <v>3.50278542400337</v>
      </c>
      <c r="L1758" s="8">
        <f>_xlfn.NUMBERVALUE(Test_Length_Start[[#This Row],[Column10]])</f>
        <v>0.62360461094592101</v>
      </c>
      <c r="M1758" s="4">
        <f>_xlfn.NUMBERVALUE(Test_Length_Start[[#This Row],[Column11]])</f>
        <v>0.92984514392532702</v>
      </c>
      <c r="N1758" s="8">
        <f>Tableau2[[#This Row],[Longueur manquante]]-(6-Tableau2[[#This Row],[longueur]])</f>
        <v>-0.72932641250823327</v>
      </c>
    </row>
    <row r="1759" spans="2:14" x14ac:dyDescent="0.25">
      <c r="B1759" s="3" t="str">
        <f t="shared" si="54"/>
        <v>7</v>
      </c>
      <c r="C1759" s="4" t="str">
        <f>Test_Length_Start[[#This Row],[Column1]]</f>
        <v>7-Camera-0,1</v>
      </c>
      <c r="D1759" s="3">
        <f t="shared" si="55"/>
        <v>1</v>
      </c>
      <c r="E1759" s="4">
        <f>_xlfn.NUMBERVALUE(Test_Length_Start[[#This Row],[Column2]])</f>
        <v>66.762928206827098</v>
      </c>
      <c r="F1759" s="4">
        <f>_xlfn.NUMBERVALUE(Test_Length_Start[[#This Row],[Column3]])</f>
        <v>3.6250307129117001</v>
      </c>
      <c r="G1759" s="4">
        <f>_xlfn.NUMBERVALUE(Test_Length_Start[[#This Row],[Column4]])</f>
        <v>2.0738978919702201E-2</v>
      </c>
      <c r="H1759" s="4">
        <f>_xlfn.NUMBERVALUE(Test_Length_Start[[#This Row],[Column5]])</f>
        <v>0.212509034408292</v>
      </c>
      <c r="I1759" s="4">
        <f>_xlfn.NUMBERVALUE(Test_Length_Start[[#This Row],[Column6]])</f>
        <v>1.5820742720971202E-2</v>
      </c>
      <c r="J1759" s="4">
        <f>_xlfn.NUMBERVALUE(Test_Length_Start[[#This Row],[Column7]])</f>
        <v>0.120156985325742</v>
      </c>
      <c r="K1759" s="4">
        <f>_xlfn.NUMBERVALUE(Test_Length_Start[[#This Row],[Column12]])</f>
        <v>3.3788692260859499</v>
      </c>
      <c r="L1759" s="8">
        <f>_xlfn.NUMBERVALUE(Test_Length_Start[[#This Row],[Column10]])</f>
        <v>7.59535430700682E-2</v>
      </c>
      <c r="M1759" s="4">
        <f>_xlfn.NUMBERVALUE(Test_Length_Start[[#This Row],[Column11]])</f>
        <v>0.97604788797273101</v>
      </c>
      <c r="N1759" s="8">
        <f>Tableau2[[#This Row],[Longueur manquante]]-(6-Tableau2[[#This Row],[longueur]])</f>
        <v>-1.3989213991155689</v>
      </c>
    </row>
    <row r="1760" spans="2:14" x14ac:dyDescent="0.25">
      <c r="B1760" s="3" t="str">
        <f t="shared" si="54"/>
        <v>7</v>
      </c>
      <c r="C1760" s="4" t="str">
        <f>Test_Length_Start[[#This Row],[Column1]]</f>
        <v>7-Camera-0,1</v>
      </c>
      <c r="D1760" s="3">
        <f t="shared" si="55"/>
        <v>1</v>
      </c>
      <c r="E1760" s="4">
        <f>_xlfn.NUMBERVALUE(Test_Length_Start[[#This Row],[Column2]])</f>
        <v>71.627095516966307</v>
      </c>
      <c r="F1760" s="4">
        <f>_xlfn.NUMBERVALUE(Test_Length_Start[[#This Row],[Column3]])</f>
        <v>3.6934419871296602</v>
      </c>
      <c r="G1760" s="4">
        <f>_xlfn.NUMBERVALUE(Test_Length_Start[[#This Row],[Column4]])</f>
        <v>6.6545269770568793E-2</v>
      </c>
      <c r="H1760" s="4">
        <f>_xlfn.NUMBERVALUE(Test_Length_Start[[#This Row],[Column5]])</f>
        <v>0.22423586452461799</v>
      </c>
      <c r="I1760" s="4">
        <f>_xlfn.NUMBERVALUE(Test_Length_Start[[#This Row],[Column6]])</f>
        <v>5.5802195832394798E-2</v>
      </c>
      <c r="J1760" s="4">
        <f>_xlfn.NUMBERVALUE(Test_Length_Start[[#This Row],[Column7]])</f>
        <v>0.15096299156460699</v>
      </c>
      <c r="K1760" s="4">
        <f>_xlfn.NUMBERVALUE(Test_Length_Start[[#This Row],[Column12]])</f>
        <v>3.8229129009414402</v>
      </c>
      <c r="L1760" s="8">
        <f>_xlfn.NUMBERVALUE(Test_Length_Start[[#This Row],[Column10]])</f>
        <v>0.20370918771323099</v>
      </c>
      <c r="M1760" s="4">
        <f>_xlfn.NUMBERVALUE(Test_Length_Start[[#This Row],[Column11]])</f>
        <v>0.94140942853221599</v>
      </c>
      <c r="N1760" s="8">
        <f>Tableau2[[#This Row],[Longueur manquante]]-(6-Tableau2[[#This Row],[longueur]])</f>
        <v>-1.3651485843381237</v>
      </c>
    </row>
    <row r="1761" spans="2:14" x14ac:dyDescent="0.25">
      <c r="B1761" s="3" t="str">
        <f t="shared" si="54"/>
        <v>7</v>
      </c>
      <c r="C1761" s="4" t="str">
        <f>Test_Length_Start[[#This Row],[Column1]]</f>
        <v>7-Camera-0,1</v>
      </c>
      <c r="D1761" s="3">
        <f t="shared" si="55"/>
        <v>1</v>
      </c>
      <c r="E1761" s="4">
        <f>_xlfn.NUMBERVALUE(Test_Length_Start[[#This Row],[Column2]])</f>
        <v>74.526856871408697</v>
      </c>
      <c r="F1761" s="4">
        <f>_xlfn.NUMBERVALUE(Test_Length_Start[[#This Row],[Column3]])</f>
        <v>3.7008972805242801</v>
      </c>
      <c r="G1761" s="4">
        <f>_xlfn.NUMBERVALUE(Test_Length_Start[[#This Row],[Column4]])</f>
        <v>3.1185550526845001E-2</v>
      </c>
      <c r="H1761" s="4">
        <f>_xlfn.NUMBERVALUE(Test_Length_Start[[#This Row],[Column5]])</f>
        <v>0.21155668988277801</v>
      </c>
      <c r="I1761" s="4">
        <f>_xlfn.NUMBERVALUE(Test_Length_Start[[#This Row],[Column6]])</f>
        <v>2.9001811799345099E-2</v>
      </c>
      <c r="J1761" s="4">
        <f>_xlfn.NUMBERVALUE(Test_Length_Start[[#This Row],[Column7]])</f>
        <v>0.121700609017951</v>
      </c>
      <c r="K1761" s="4">
        <f>_xlfn.NUMBERVALUE(Test_Length_Start[[#This Row],[Column12]])</f>
        <v>3.1318350280635001</v>
      </c>
      <c r="L1761" s="8">
        <f>_xlfn.NUMBERVALUE(Test_Length_Start[[#This Row],[Column10]])</f>
        <v>7.9604867502054602E-2</v>
      </c>
      <c r="M1761" s="4">
        <f>_xlfn.NUMBERVALUE(Test_Length_Start[[#This Row],[Column11]])</f>
        <v>0.96880173469231001</v>
      </c>
      <c r="N1761" s="8">
        <f>Tableau2[[#This Row],[Longueur manquante]]-(6-Tableau2[[#This Row],[longueur]])</f>
        <v>-1.3303009847834097</v>
      </c>
    </row>
    <row r="1762" spans="2:14" x14ac:dyDescent="0.25">
      <c r="B1762" s="3" t="str">
        <f t="shared" si="54"/>
        <v>7</v>
      </c>
      <c r="C1762" s="4" t="str">
        <f>Test_Length_Start[[#This Row],[Column1]]</f>
        <v>7-Camera-0,15000000000000002</v>
      </c>
      <c r="D1762" s="3">
        <f t="shared" si="55"/>
        <v>1.5</v>
      </c>
      <c r="E1762" s="4">
        <f>_xlfn.NUMBERVALUE(Test_Length_Start[[#This Row],[Column2]])</f>
        <v>41.896686147201102</v>
      </c>
      <c r="F1762" s="4">
        <f>_xlfn.NUMBERVALUE(Test_Length_Start[[#This Row],[Column3]])</f>
        <v>4.0845560118189503</v>
      </c>
      <c r="G1762" s="4">
        <f>_xlfn.NUMBERVALUE(Test_Length_Start[[#This Row],[Column4]])</f>
        <v>0.114711040047907</v>
      </c>
      <c r="H1762" s="4">
        <f>_xlfn.NUMBERVALUE(Test_Length_Start[[#This Row],[Column5]])</f>
        <v>0.31173768070611302</v>
      </c>
      <c r="I1762" s="4">
        <f>_xlfn.NUMBERVALUE(Test_Length_Start[[#This Row],[Column6]])</f>
        <v>9.5959378346277005E-2</v>
      </c>
      <c r="J1762" s="4">
        <f>_xlfn.NUMBERVALUE(Test_Length_Start[[#This Row],[Column7]])</f>
        <v>0.25460151412683901</v>
      </c>
      <c r="K1762" s="4">
        <f>_xlfn.NUMBERVALUE(Test_Length_Start[[#This Row],[Column12]])</f>
        <v>3.0361920159775702</v>
      </c>
      <c r="L1762" s="8">
        <f>_xlfn.NUMBERVALUE(Test_Length_Start[[#This Row],[Column10]])</f>
        <v>0.391465123848378</v>
      </c>
      <c r="M1762" s="4">
        <f>_xlfn.NUMBERVALUE(Test_Length_Start[[#This Row],[Column11]])</f>
        <v>0.86278263017089096</v>
      </c>
      <c r="N1762" s="8">
        <f>Tableau2[[#This Row],[Longueur manquante]]-(6-Tableau2[[#This Row],[longueur]])</f>
        <v>-1.0526613580101587</v>
      </c>
    </row>
    <row r="1763" spans="2:14" x14ac:dyDescent="0.25">
      <c r="B1763" s="3" t="str">
        <f t="shared" si="54"/>
        <v>7</v>
      </c>
      <c r="C1763" s="4" t="str">
        <f>Test_Length_Start[[#This Row],[Column1]]</f>
        <v>7-Camera-0,15000000000000002</v>
      </c>
      <c r="D1763" s="3">
        <f t="shared" si="55"/>
        <v>1.5</v>
      </c>
      <c r="E1763" s="4">
        <f>_xlfn.NUMBERVALUE(Test_Length_Start[[#This Row],[Column2]])</f>
        <v>82.283943382121393</v>
      </c>
      <c r="F1763" s="4">
        <f>_xlfn.NUMBERVALUE(Test_Length_Start[[#This Row],[Column3]])</f>
        <v>3.6534258680925702</v>
      </c>
      <c r="G1763" s="4">
        <f>_xlfn.NUMBERVALUE(Test_Length_Start[[#This Row],[Column4]])</f>
        <v>7.2273666558917399E-2</v>
      </c>
      <c r="H1763" s="4">
        <f>_xlfn.NUMBERVALUE(Test_Length_Start[[#This Row],[Column5]])</f>
        <v>0.23882504311543501</v>
      </c>
      <c r="I1763" s="4">
        <f>_xlfn.NUMBERVALUE(Test_Length_Start[[#This Row],[Column6]])</f>
        <v>6.6605020668153506E-2</v>
      </c>
      <c r="J1763" s="4">
        <f>_xlfn.NUMBERVALUE(Test_Length_Start[[#This Row],[Column7]])</f>
        <v>0.154623830024741</v>
      </c>
      <c r="K1763" s="4">
        <f>_xlfn.NUMBERVALUE(Test_Length_Start[[#This Row],[Column12]])</f>
        <v>3.2989060350228101</v>
      </c>
      <c r="L1763" s="8">
        <f>_xlfn.NUMBERVALUE(Test_Length_Start[[#This Row],[Column10]])</f>
        <v>0.17895792361413901</v>
      </c>
      <c r="M1763" s="4">
        <f>_xlfn.NUMBERVALUE(Test_Length_Start[[#This Row],[Column11]])</f>
        <v>0.98130644565078395</v>
      </c>
      <c r="N1763" s="8">
        <f>Tableau2[[#This Row],[Longueur manquante]]-(6-Tableau2[[#This Row],[longueur]])</f>
        <v>-1.365267686256646</v>
      </c>
    </row>
    <row r="1764" spans="2:14" x14ac:dyDescent="0.25">
      <c r="B1764" s="3" t="str">
        <f t="shared" si="54"/>
        <v>7</v>
      </c>
      <c r="C1764" s="4" t="str">
        <f>Test_Length_Start[[#This Row],[Column1]]</f>
        <v>7-Camera-0,15000000000000002</v>
      </c>
      <c r="D1764" s="3">
        <f t="shared" si="55"/>
        <v>1.5</v>
      </c>
      <c r="E1764" s="4">
        <f>_xlfn.NUMBERVALUE(Test_Length_Start[[#This Row],[Column2]])</f>
        <v>35.819883375633502</v>
      </c>
      <c r="F1764" s="4">
        <f>_xlfn.NUMBERVALUE(Test_Length_Start[[#This Row],[Column3]])</f>
        <v>4.01698201417019</v>
      </c>
      <c r="G1764" s="4">
        <f>_xlfn.NUMBERVALUE(Test_Length_Start[[#This Row],[Column4]])</f>
        <v>0.104620820502293</v>
      </c>
      <c r="H1764" s="4">
        <f>_xlfn.NUMBERVALUE(Test_Length_Start[[#This Row],[Column5]])</f>
        <v>0.24183474423252699</v>
      </c>
      <c r="I1764" s="4">
        <f>_xlfn.NUMBERVALUE(Test_Length_Start[[#This Row],[Column6]])</f>
        <v>8.8254573913455106E-2</v>
      </c>
      <c r="J1764" s="4">
        <f>_xlfn.NUMBERVALUE(Test_Length_Start[[#This Row],[Column7]])</f>
        <v>0.16375728837640299</v>
      </c>
      <c r="K1764" s="4">
        <f>_xlfn.NUMBERVALUE(Test_Length_Start[[#This Row],[Column12]])</f>
        <v>2.80922034301329</v>
      </c>
      <c r="L1764" s="8">
        <f>_xlfn.NUMBERVALUE(Test_Length_Start[[#This Row],[Column10]])</f>
        <v>0.32665817348429599</v>
      </c>
      <c r="M1764" s="4">
        <f>_xlfn.NUMBERVALUE(Test_Length_Start[[#This Row],[Column11]])</f>
        <v>0.97646809129105205</v>
      </c>
      <c r="N1764" s="8">
        <f>Tableau2[[#This Row],[Longueur manquante]]-(6-Tableau2[[#This Row],[longueur]])</f>
        <v>-1.0065498945387579</v>
      </c>
    </row>
    <row r="1765" spans="2:14" x14ac:dyDescent="0.25">
      <c r="B1765" s="3" t="str">
        <f t="shared" si="54"/>
        <v>7</v>
      </c>
      <c r="C1765" s="4" t="str">
        <f>Test_Length_Start[[#This Row],[Column1]]</f>
        <v>7-Camera-0,15000000000000002</v>
      </c>
      <c r="D1765" s="3">
        <f t="shared" si="55"/>
        <v>1.5</v>
      </c>
      <c r="E1765" s="4">
        <f>_xlfn.NUMBERVALUE(Test_Length_Start[[#This Row],[Column2]])</f>
        <v>81.319460817646402</v>
      </c>
      <c r="F1765" s="4">
        <f>_xlfn.NUMBERVALUE(Test_Length_Start[[#This Row],[Column3]])</f>
        <v>4.1915583203103104</v>
      </c>
      <c r="G1765" s="4">
        <f>_xlfn.NUMBERVALUE(Test_Length_Start[[#This Row],[Column4]])</f>
        <v>8.3063847801899099E-2</v>
      </c>
      <c r="H1765" s="4">
        <f>_xlfn.NUMBERVALUE(Test_Length_Start[[#This Row],[Column5]])</f>
        <v>0.27316833544992097</v>
      </c>
      <c r="I1765" s="4">
        <f>_xlfn.NUMBERVALUE(Test_Length_Start[[#This Row],[Column6]])</f>
        <v>7.0101754181968207E-2</v>
      </c>
      <c r="J1765" s="4">
        <f>_xlfn.NUMBERVALUE(Test_Length_Start[[#This Row],[Column7]])</f>
        <v>0.153979519169745</v>
      </c>
      <c r="K1765" s="4">
        <f>_xlfn.NUMBERVALUE(Test_Length_Start[[#This Row],[Column12]])</f>
        <v>2.9638125100172998</v>
      </c>
      <c r="L1765" s="8">
        <f>_xlfn.NUMBERVALUE(Test_Length_Start[[#This Row],[Column10]])</f>
        <v>0.26995365859992299</v>
      </c>
      <c r="M1765" s="4">
        <f>_xlfn.NUMBERVALUE(Test_Length_Start[[#This Row],[Column11]])</f>
        <v>1.13582071531656</v>
      </c>
      <c r="N1765" s="8">
        <f>Tableau2[[#This Row],[Longueur manquante]]-(6-Tableau2[[#This Row],[longueur]])</f>
        <v>-0.67262096437312957</v>
      </c>
    </row>
    <row r="1766" spans="2:14" x14ac:dyDescent="0.25">
      <c r="B1766" s="3" t="str">
        <f t="shared" si="54"/>
        <v>7</v>
      </c>
      <c r="C1766" s="4" t="str">
        <f>Test_Length_Start[[#This Row],[Column1]]</f>
        <v>7-Camera-0,15000000000000002</v>
      </c>
      <c r="D1766" s="3">
        <f t="shared" si="55"/>
        <v>1.5</v>
      </c>
      <c r="E1766" s="4">
        <f>_xlfn.NUMBERVALUE(Test_Length_Start[[#This Row],[Column2]])</f>
        <v>70.337817979993105</v>
      </c>
      <c r="F1766" s="4">
        <f>_xlfn.NUMBERVALUE(Test_Length_Start[[#This Row],[Column3]])</f>
        <v>4.1138291632443202</v>
      </c>
      <c r="G1766" s="4">
        <f>_xlfn.NUMBERVALUE(Test_Length_Start[[#This Row],[Column4]])</f>
        <v>4.9982999526261201E-2</v>
      </c>
      <c r="H1766" s="4">
        <f>_xlfn.NUMBERVALUE(Test_Length_Start[[#This Row],[Column5]])</f>
        <v>0.24824241636601799</v>
      </c>
      <c r="I1766" s="4">
        <f>_xlfn.NUMBERVALUE(Test_Length_Start[[#This Row],[Column6]])</f>
        <v>4.1635924409047398E-2</v>
      </c>
      <c r="J1766" s="4">
        <f>_xlfn.NUMBERVALUE(Test_Length_Start[[#This Row],[Column7]])</f>
        <v>0.12903629984399301</v>
      </c>
      <c r="K1766" s="4">
        <f>_xlfn.NUMBERVALUE(Test_Length_Start[[#This Row],[Column12]])</f>
        <v>2.9026668259175401</v>
      </c>
      <c r="L1766" s="8">
        <f>_xlfn.NUMBERVALUE(Test_Length_Start[[#This Row],[Column10]])</f>
        <v>0.14488921610738001</v>
      </c>
      <c r="M1766" s="4">
        <f>_xlfn.NUMBERVALUE(Test_Length_Start[[#This Row],[Column11]])</f>
        <v>1.0976752786794799</v>
      </c>
      <c r="N1766" s="8">
        <f>Tableau2[[#This Row],[Longueur manquante]]-(6-Tableau2[[#This Row],[longueur]])</f>
        <v>-0.78849555807619987</v>
      </c>
    </row>
    <row r="1767" spans="2:14" x14ac:dyDescent="0.25">
      <c r="B1767" s="3" t="str">
        <f t="shared" si="54"/>
        <v>7</v>
      </c>
      <c r="C1767" s="4" t="str">
        <f>Test_Length_Start[[#This Row],[Column1]]</f>
        <v>7-Camera-0,15000000000000002</v>
      </c>
      <c r="D1767" s="3">
        <f t="shared" si="55"/>
        <v>1.5</v>
      </c>
      <c r="E1767" s="4">
        <f>_xlfn.NUMBERVALUE(Test_Length_Start[[#This Row],[Column2]])</f>
        <v>63.147407242710401</v>
      </c>
      <c r="F1767" s="4">
        <f>_xlfn.NUMBERVALUE(Test_Length_Start[[#This Row],[Column3]])</f>
        <v>3.6463866183798501</v>
      </c>
      <c r="G1767" s="4">
        <f>_xlfn.NUMBERVALUE(Test_Length_Start[[#This Row],[Column4]])</f>
        <v>3.1852117379462502E-2</v>
      </c>
      <c r="H1767" s="4">
        <f>_xlfn.NUMBERVALUE(Test_Length_Start[[#This Row],[Column5]])</f>
        <v>0.22015261758048099</v>
      </c>
      <c r="I1767" s="4">
        <f>_xlfn.NUMBERVALUE(Test_Length_Start[[#This Row],[Column6]])</f>
        <v>2.6201342518054099E-2</v>
      </c>
      <c r="J1767" s="4">
        <f>_xlfn.NUMBERVALUE(Test_Length_Start[[#This Row],[Column7]])</f>
        <v>0.124552472486867</v>
      </c>
      <c r="K1767" s="4">
        <f>_xlfn.NUMBERVALUE(Test_Length_Start[[#This Row],[Column12]])</f>
        <v>2.6922639429103499</v>
      </c>
      <c r="L1767" s="8">
        <f>_xlfn.NUMBERVALUE(Test_Length_Start[[#This Row],[Column10]])</f>
        <v>9.0325253758064494E-2</v>
      </c>
      <c r="M1767" s="4">
        <f>_xlfn.NUMBERVALUE(Test_Length_Start[[#This Row],[Column11]])</f>
        <v>0.97364311437639495</v>
      </c>
      <c r="N1767" s="8">
        <f>Tableau2[[#This Row],[Longueur manquante]]-(6-Tableau2[[#This Row],[longueur]])</f>
        <v>-1.3799702672437548</v>
      </c>
    </row>
    <row r="1768" spans="2:14" x14ac:dyDescent="0.25">
      <c r="B1768" s="3" t="str">
        <f t="shared" si="54"/>
        <v>7</v>
      </c>
      <c r="C1768" s="4" t="str">
        <f>Test_Length_Start[[#This Row],[Column1]]</f>
        <v>7-Camera-0,15000000000000002</v>
      </c>
      <c r="D1768" s="3">
        <f t="shared" si="55"/>
        <v>1.5</v>
      </c>
      <c r="E1768" s="4">
        <f>_xlfn.NUMBERVALUE(Test_Length_Start[[#This Row],[Column2]])</f>
        <v>85.207168234915997</v>
      </c>
      <c r="F1768" s="4">
        <f>_xlfn.NUMBERVALUE(Test_Length_Start[[#This Row],[Column3]])</f>
        <v>4.1862981030958002</v>
      </c>
      <c r="G1768" s="4">
        <f>_xlfn.NUMBERVALUE(Test_Length_Start[[#This Row],[Column4]])</f>
        <v>0.158959348057536</v>
      </c>
      <c r="H1768" s="4">
        <f>_xlfn.NUMBERVALUE(Test_Length_Start[[#This Row],[Column5]])</f>
        <v>0.29580694079493097</v>
      </c>
      <c r="I1768" s="4">
        <f>_xlfn.NUMBERVALUE(Test_Length_Start[[#This Row],[Column6]])</f>
        <v>0.114153958479943</v>
      </c>
      <c r="J1768" s="4">
        <f>_xlfn.NUMBERVALUE(Test_Length_Start[[#This Row],[Column7]])</f>
        <v>0.183027170145907</v>
      </c>
      <c r="K1768" s="4">
        <f>_xlfn.NUMBERVALUE(Test_Length_Start[[#This Row],[Column12]])</f>
        <v>2.77689864300191</v>
      </c>
      <c r="L1768" s="8">
        <f>_xlfn.NUMBERVALUE(Test_Length_Start[[#This Row],[Column10]])</f>
        <v>0.53946517375208403</v>
      </c>
      <c r="M1768" s="4">
        <f>_xlfn.NUMBERVALUE(Test_Length_Start[[#This Row],[Column11]])</f>
        <v>1.1430287883230701</v>
      </c>
      <c r="N1768" s="8">
        <f>Tableau2[[#This Row],[Longueur manquante]]-(6-Tableau2[[#This Row],[longueur]])</f>
        <v>-0.67067310858112972</v>
      </c>
    </row>
    <row r="1769" spans="2:14" x14ac:dyDescent="0.25">
      <c r="B1769" s="3" t="str">
        <f t="shared" si="54"/>
        <v>7</v>
      </c>
      <c r="C1769" s="4" t="str">
        <f>Test_Length_Start[[#This Row],[Column1]]</f>
        <v>7-Camera-0,15000000000000002</v>
      </c>
      <c r="D1769" s="3">
        <f t="shared" si="55"/>
        <v>1.5</v>
      </c>
      <c r="E1769" s="4">
        <f>_xlfn.NUMBERVALUE(Test_Length_Start[[#This Row],[Column2]])</f>
        <v>38.1233935265128</v>
      </c>
      <c r="F1769" s="4">
        <f>_xlfn.NUMBERVALUE(Test_Length_Start[[#This Row],[Column3]])</f>
        <v>3.6070648495806901</v>
      </c>
      <c r="G1769" s="4">
        <f>_xlfn.NUMBERVALUE(Test_Length_Start[[#This Row],[Column4]])</f>
        <v>8.4445234002080705E-2</v>
      </c>
      <c r="H1769" s="4">
        <f>_xlfn.NUMBERVALUE(Test_Length_Start[[#This Row],[Column5]])</f>
        <v>0.27992555050795298</v>
      </c>
      <c r="I1769" s="4">
        <f>_xlfn.NUMBERVALUE(Test_Length_Start[[#This Row],[Column6]])</f>
        <v>6.2142397180577798E-2</v>
      </c>
      <c r="J1769" s="4">
        <f>_xlfn.NUMBERVALUE(Test_Length_Start[[#This Row],[Column7]])</f>
        <v>0.18541813606534499</v>
      </c>
      <c r="K1769" s="4">
        <f>_xlfn.NUMBERVALUE(Test_Length_Start[[#This Row],[Column12]])</f>
        <v>2.98269936698488</v>
      </c>
      <c r="L1769" s="8">
        <f>_xlfn.NUMBERVALUE(Test_Length_Start[[#This Row],[Column10]])</f>
        <v>0.33496401980409202</v>
      </c>
      <c r="M1769" s="4">
        <f>_xlfn.NUMBERVALUE(Test_Length_Start[[#This Row],[Column11]])</f>
        <v>1.00796329294751</v>
      </c>
      <c r="N1769" s="8">
        <f>Tableau2[[#This Row],[Longueur manquante]]-(6-Tableau2[[#This Row],[longueur]])</f>
        <v>-1.3849718574718</v>
      </c>
    </row>
    <row r="1770" spans="2:14" x14ac:dyDescent="0.25">
      <c r="B1770" s="3" t="str">
        <f t="shared" si="54"/>
        <v>7</v>
      </c>
      <c r="C1770" s="4" t="str">
        <f>Test_Length_Start[[#This Row],[Column1]]</f>
        <v>7-Camera-0,15000000000000002</v>
      </c>
      <c r="D1770" s="3">
        <f t="shared" si="55"/>
        <v>1.5</v>
      </c>
      <c r="E1770" s="4">
        <f>_xlfn.NUMBERVALUE(Test_Length_Start[[#This Row],[Column2]])</f>
        <v>65.523000598236393</v>
      </c>
      <c r="F1770" s="4">
        <f>_xlfn.NUMBERVALUE(Test_Length_Start[[#This Row],[Column3]])</f>
        <v>3.81471890569542</v>
      </c>
      <c r="G1770" s="4">
        <f>_xlfn.NUMBERVALUE(Test_Length_Start[[#This Row],[Column4]])</f>
        <v>0.17506593885538799</v>
      </c>
      <c r="H1770" s="4">
        <f>_xlfn.NUMBERVALUE(Test_Length_Start[[#This Row],[Column5]])</f>
        <v>0.29866999097782398</v>
      </c>
      <c r="I1770" s="4">
        <f>_xlfn.NUMBERVALUE(Test_Length_Start[[#This Row],[Column6]])</f>
        <v>0.123574919530961</v>
      </c>
      <c r="J1770" s="4">
        <f>_xlfn.NUMBERVALUE(Test_Length_Start[[#This Row],[Column7]])</f>
        <v>0.197526323358754</v>
      </c>
      <c r="K1770" s="4">
        <f>_xlfn.NUMBERVALUE(Test_Length_Start[[#This Row],[Column12]])</f>
        <v>3.0680635800817901</v>
      </c>
      <c r="L1770" s="8">
        <f>_xlfn.NUMBERVALUE(Test_Length_Start[[#This Row],[Column10]])</f>
        <v>0.55661089675891495</v>
      </c>
      <c r="M1770" s="4">
        <f>_xlfn.NUMBERVALUE(Test_Length_Start[[#This Row],[Column11]])</f>
        <v>1.06638770541053</v>
      </c>
      <c r="N1770" s="8">
        <f>Tableau2[[#This Row],[Longueur manquante]]-(6-Tableau2[[#This Row],[longueur]])</f>
        <v>-1.11889338889405</v>
      </c>
    </row>
    <row r="1771" spans="2:14" x14ac:dyDescent="0.25">
      <c r="B1771" s="3" t="str">
        <f t="shared" si="54"/>
        <v>7</v>
      </c>
      <c r="C1771" s="4" t="str">
        <f>Test_Length_Start[[#This Row],[Column1]]</f>
        <v>7-Camera-0,15000000000000002</v>
      </c>
      <c r="D1771" s="3">
        <f t="shared" si="55"/>
        <v>1.5</v>
      </c>
      <c r="E1771" s="4">
        <f>_xlfn.NUMBERVALUE(Test_Length_Start[[#This Row],[Column2]])</f>
        <v>66.151035609366502</v>
      </c>
      <c r="F1771" s="4">
        <f>_xlfn.NUMBERVALUE(Test_Length_Start[[#This Row],[Column3]])</f>
        <v>3.6123394429554798</v>
      </c>
      <c r="G1771" s="4">
        <f>_xlfn.NUMBERVALUE(Test_Length_Start[[#This Row],[Column4]])</f>
        <v>0.165964376648713</v>
      </c>
      <c r="H1771" s="4">
        <f>_xlfn.NUMBERVALUE(Test_Length_Start[[#This Row],[Column5]])</f>
        <v>0.32776919473379601</v>
      </c>
      <c r="I1771" s="4">
        <f>_xlfn.NUMBERVALUE(Test_Length_Start[[#This Row],[Column6]])</f>
        <v>0.105347402555434</v>
      </c>
      <c r="J1771" s="4">
        <f>_xlfn.NUMBERVALUE(Test_Length_Start[[#This Row],[Column7]])</f>
        <v>0.232744853460531</v>
      </c>
      <c r="K1771" s="4">
        <f>_xlfn.NUMBERVALUE(Test_Length_Start[[#This Row],[Column12]])</f>
        <v>3.1797530780313501</v>
      </c>
      <c r="L1771" s="8">
        <f>_xlfn.NUMBERVALUE(Test_Length_Start[[#This Row],[Column10]])</f>
        <v>0.53789534844098696</v>
      </c>
      <c r="M1771" s="4">
        <f>_xlfn.NUMBERVALUE(Test_Length_Start[[#This Row],[Column11]])</f>
        <v>1.06607915740042</v>
      </c>
      <c r="N1771" s="8">
        <f>Tableau2[[#This Row],[Longueur manquante]]-(6-Tableau2[[#This Row],[longueur]])</f>
        <v>-1.3215813996441002</v>
      </c>
    </row>
    <row r="1772" spans="2:14" x14ac:dyDescent="0.25">
      <c r="B1772" s="3" t="str">
        <f t="shared" si="54"/>
        <v>7</v>
      </c>
      <c r="C1772" s="4" t="str">
        <f>Test_Length_Start[[#This Row],[Column1]]</f>
        <v>7-Camera-0,15000000000000002</v>
      </c>
      <c r="D1772" s="3">
        <f t="shared" si="55"/>
        <v>1.5</v>
      </c>
      <c r="E1772" s="4">
        <f>_xlfn.NUMBERVALUE(Test_Length_Start[[#This Row],[Column2]])</f>
        <v>65.876335423769305</v>
      </c>
      <c r="F1772" s="4">
        <f>_xlfn.NUMBERVALUE(Test_Length_Start[[#This Row],[Column3]])</f>
        <v>3.8841514383207798</v>
      </c>
      <c r="G1772" s="4">
        <f>_xlfn.NUMBERVALUE(Test_Length_Start[[#This Row],[Column4]])</f>
        <v>0.15558182811870799</v>
      </c>
      <c r="H1772" s="4">
        <f>_xlfn.NUMBERVALUE(Test_Length_Start[[#This Row],[Column5]])</f>
        <v>0.25813248142492901</v>
      </c>
      <c r="I1772" s="4">
        <f>_xlfn.NUMBERVALUE(Test_Length_Start[[#This Row],[Column6]])</f>
        <v>0.112619963747343</v>
      </c>
      <c r="J1772" s="4">
        <f>_xlfn.NUMBERVALUE(Test_Length_Start[[#This Row],[Column7]])</f>
        <v>0.20223329251201499</v>
      </c>
      <c r="K1772" s="4">
        <f>_xlfn.NUMBERVALUE(Test_Length_Start[[#This Row],[Column12]])</f>
        <v>3.2469334480119798</v>
      </c>
      <c r="L1772" s="8">
        <f>_xlfn.NUMBERVALUE(Test_Length_Start[[#This Row],[Column10]])</f>
        <v>0.52005317424131103</v>
      </c>
      <c r="M1772" s="4">
        <f>_xlfn.NUMBERVALUE(Test_Length_Start[[#This Row],[Column11]])</f>
        <v>0.87324493212074406</v>
      </c>
      <c r="N1772" s="8">
        <f>Tableau2[[#This Row],[Longueur manquante]]-(6-Tableau2[[#This Row],[longueur]])</f>
        <v>-1.2426036295584761</v>
      </c>
    </row>
    <row r="1773" spans="2:14" x14ac:dyDescent="0.25">
      <c r="B1773" s="3" t="str">
        <f t="shared" si="54"/>
        <v>7</v>
      </c>
      <c r="C1773" s="4" t="str">
        <f>Test_Length_Start[[#This Row],[Column1]]</f>
        <v>7-Camera-0,15000000000000002</v>
      </c>
      <c r="D1773" s="3">
        <f t="shared" si="55"/>
        <v>1.5</v>
      </c>
      <c r="E1773" s="4">
        <f>_xlfn.NUMBERVALUE(Test_Length_Start[[#This Row],[Column2]])</f>
        <v>73.112480623202401</v>
      </c>
      <c r="F1773" s="4">
        <f>_xlfn.NUMBERVALUE(Test_Length_Start[[#This Row],[Column3]])</f>
        <v>3.7658411021942699</v>
      </c>
      <c r="G1773" s="4">
        <f>_xlfn.NUMBERVALUE(Test_Length_Start[[#This Row],[Column4]])</f>
        <v>8.5185766255567202E-2</v>
      </c>
      <c r="H1773" s="4">
        <f>_xlfn.NUMBERVALUE(Test_Length_Start[[#This Row],[Column5]])</f>
        <v>0.24068020056947501</v>
      </c>
      <c r="I1773" s="4">
        <f>_xlfn.NUMBERVALUE(Test_Length_Start[[#This Row],[Column6]])</f>
        <v>7.5257755394505604E-2</v>
      </c>
      <c r="J1773" s="4">
        <f>_xlfn.NUMBERVALUE(Test_Length_Start[[#This Row],[Column7]])</f>
        <v>0.155456050893369</v>
      </c>
      <c r="K1773" s="4">
        <f>_xlfn.NUMBERVALUE(Test_Length_Start[[#This Row],[Column12]])</f>
        <v>3.0913530439138399</v>
      </c>
      <c r="L1773" s="8">
        <f>_xlfn.NUMBERVALUE(Test_Length_Start[[#This Row],[Column10]])</f>
        <v>0.23505863376960501</v>
      </c>
      <c r="M1773" s="4">
        <f>_xlfn.NUMBERVALUE(Test_Length_Start[[#This Row],[Column11]])</f>
        <v>0.98658454821046804</v>
      </c>
      <c r="N1773" s="8">
        <f>Tableau2[[#This Row],[Longueur manquante]]-(6-Tableau2[[#This Row],[longueur]])</f>
        <v>-1.247574349595262</v>
      </c>
    </row>
    <row r="1774" spans="2:14" x14ac:dyDescent="0.25">
      <c r="B1774" s="3" t="str">
        <f t="shared" si="54"/>
        <v>7</v>
      </c>
      <c r="C1774" s="4" t="str">
        <f>Test_Length_Start[[#This Row],[Column1]]</f>
        <v>7-Camera-0,15000000000000002</v>
      </c>
      <c r="D1774" s="3">
        <f t="shared" si="55"/>
        <v>1.5</v>
      </c>
      <c r="E1774" s="4">
        <f>_xlfn.NUMBERVALUE(Test_Length_Start[[#This Row],[Column2]])</f>
        <v>87.899668407498496</v>
      </c>
      <c r="F1774" s="4">
        <f>_xlfn.NUMBERVALUE(Test_Length_Start[[#This Row],[Column3]])</f>
        <v>4.0170856662135499</v>
      </c>
      <c r="G1774" s="4">
        <f>_xlfn.NUMBERVALUE(Test_Length_Start[[#This Row],[Column4]])</f>
        <v>6.6202356534582799E-2</v>
      </c>
      <c r="H1774" s="4">
        <f>_xlfn.NUMBERVALUE(Test_Length_Start[[#This Row],[Column5]])</f>
        <v>0.238294262253955</v>
      </c>
      <c r="I1774" s="4">
        <f>_xlfn.NUMBERVALUE(Test_Length_Start[[#This Row],[Column6]])</f>
        <v>4.4649430489590199E-2</v>
      </c>
      <c r="J1774" s="4">
        <f>_xlfn.NUMBERVALUE(Test_Length_Start[[#This Row],[Column7]])</f>
        <v>0.143284853932686</v>
      </c>
      <c r="K1774" s="4">
        <f>_xlfn.NUMBERVALUE(Test_Length_Start[[#This Row],[Column12]])</f>
        <v>2.8300974849844298</v>
      </c>
      <c r="L1774" s="8">
        <f>_xlfn.NUMBERVALUE(Test_Length_Start[[#This Row],[Column10]])</f>
        <v>0.22213776978946001</v>
      </c>
      <c r="M1774" s="4">
        <f>_xlfn.NUMBERVALUE(Test_Length_Start[[#This Row],[Column11]])</f>
        <v>1.0137193771270701</v>
      </c>
      <c r="N1774" s="8">
        <f>Tableau2[[#This Row],[Longueur manquante]]-(6-Tableau2[[#This Row],[longueur]])</f>
        <v>-0.96919495665938005</v>
      </c>
    </row>
    <row r="1775" spans="2:14" x14ac:dyDescent="0.25">
      <c r="B1775" s="3" t="str">
        <f t="shared" si="54"/>
        <v>7</v>
      </c>
      <c r="C1775" s="4" t="str">
        <f>Test_Length_Start[[#This Row],[Column1]]</f>
        <v>7-Camera-0,15000000000000002</v>
      </c>
      <c r="D1775" s="3">
        <f t="shared" si="55"/>
        <v>1.5</v>
      </c>
      <c r="E1775" s="4">
        <f>_xlfn.NUMBERVALUE(Test_Length_Start[[#This Row],[Column2]])</f>
        <v>79.257793981195505</v>
      </c>
      <c r="F1775" s="4">
        <f>_xlfn.NUMBERVALUE(Test_Length_Start[[#This Row],[Column3]])</f>
        <v>3.72513791607164</v>
      </c>
      <c r="G1775" s="4">
        <f>_xlfn.NUMBERVALUE(Test_Length_Start[[#This Row],[Column4]])</f>
        <v>0.12974746388812899</v>
      </c>
      <c r="H1775" s="4">
        <f>_xlfn.NUMBERVALUE(Test_Length_Start[[#This Row],[Column5]])</f>
        <v>0.28795370744815502</v>
      </c>
      <c r="I1775" s="4">
        <f>_xlfn.NUMBERVALUE(Test_Length_Start[[#This Row],[Column6]])</f>
        <v>7.7600093945881604E-2</v>
      </c>
      <c r="J1775" s="4">
        <f>_xlfn.NUMBERVALUE(Test_Length_Start[[#This Row],[Column7]])</f>
        <v>0.19265568909775599</v>
      </c>
      <c r="K1775" s="4">
        <f>_xlfn.NUMBERVALUE(Test_Length_Start[[#This Row],[Column12]])</f>
        <v>3.0012292290339202</v>
      </c>
      <c r="L1775" s="8">
        <f>_xlfn.NUMBERVALUE(Test_Length_Start[[#This Row],[Column10]])</f>
        <v>0.49999925756135799</v>
      </c>
      <c r="M1775" s="4">
        <f>_xlfn.NUMBERVALUE(Test_Length_Start[[#This Row],[Column11]])</f>
        <v>1.0574347818716101</v>
      </c>
      <c r="N1775" s="8">
        <f>Tableau2[[#This Row],[Longueur manquante]]-(6-Tableau2[[#This Row],[longueur]])</f>
        <v>-1.2174273020567499</v>
      </c>
    </row>
    <row r="1776" spans="2:14" x14ac:dyDescent="0.25">
      <c r="B1776" s="3" t="str">
        <f t="shared" si="54"/>
        <v>7</v>
      </c>
      <c r="C1776" s="4" t="str">
        <f>Test_Length_Start[[#This Row],[Column1]]</f>
        <v>7-Camera-0,15000000000000002</v>
      </c>
      <c r="D1776" s="3">
        <f t="shared" si="55"/>
        <v>1.5</v>
      </c>
      <c r="E1776" s="4">
        <f>_xlfn.NUMBERVALUE(Test_Length_Start[[#This Row],[Column2]])</f>
        <v>32.124907003094698</v>
      </c>
      <c r="F1776" s="4">
        <f>_xlfn.NUMBERVALUE(Test_Length_Start[[#This Row],[Column3]])</f>
        <v>3.6579773414207901</v>
      </c>
      <c r="G1776" s="4">
        <f>_xlfn.NUMBERVALUE(Test_Length_Start[[#This Row],[Column4]])</f>
        <v>0.16862664827061799</v>
      </c>
      <c r="H1776" s="4">
        <f>_xlfn.NUMBERVALUE(Test_Length_Start[[#This Row],[Column5]])</f>
        <v>0.27873608936830302</v>
      </c>
      <c r="I1776" s="4">
        <f>_xlfn.NUMBERVALUE(Test_Length_Start[[#This Row],[Column6]])</f>
        <v>0.13602410832887299</v>
      </c>
      <c r="J1776" s="4">
        <f>_xlfn.NUMBERVALUE(Test_Length_Start[[#This Row],[Column7]])</f>
        <v>0.233362315189098</v>
      </c>
      <c r="K1776" s="4">
        <f>_xlfn.NUMBERVALUE(Test_Length_Start[[#This Row],[Column12]])</f>
        <v>3.16015203704591</v>
      </c>
      <c r="L1776" s="8">
        <f>_xlfn.NUMBERVALUE(Test_Length_Start[[#This Row],[Column10]])</f>
        <v>0.47250818135731798</v>
      </c>
      <c r="M1776" s="4">
        <f>_xlfn.NUMBERVALUE(Test_Length_Start[[#This Row],[Column11]])</f>
        <v>0.84458192917488295</v>
      </c>
      <c r="N1776" s="8">
        <f>Tableau2[[#This Row],[Longueur manquante]]-(6-Tableau2[[#This Row],[longueur]])</f>
        <v>-1.4974407294043268</v>
      </c>
    </row>
    <row r="1777" spans="2:14" x14ac:dyDescent="0.25">
      <c r="B1777" s="3" t="str">
        <f t="shared" si="54"/>
        <v>7</v>
      </c>
      <c r="C1777" s="4" t="str">
        <f>Test_Length_Start[[#This Row],[Column1]]</f>
        <v>7-Camera-0,15000000000000002</v>
      </c>
      <c r="D1777" s="3">
        <f t="shared" si="55"/>
        <v>1.5</v>
      </c>
      <c r="E1777" s="4">
        <f>_xlfn.NUMBERVALUE(Test_Length_Start[[#This Row],[Column2]])</f>
        <v>72.525708396968199</v>
      </c>
      <c r="F1777" s="4">
        <f>_xlfn.NUMBERVALUE(Test_Length_Start[[#This Row],[Column3]])</f>
        <v>3.7455846351916402</v>
      </c>
      <c r="G1777" s="4">
        <f>_xlfn.NUMBERVALUE(Test_Length_Start[[#This Row],[Column4]])</f>
        <v>4.6834949737902802E-2</v>
      </c>
      <c r="H1777" s="4">
        <f>_xlfn.NUMBERVALUE(Test_Length_Start[[#This Row],[Column5]])</f>
        <v>0.22345408773639999</v>
      </c>
      <c r="I1777" s="4">
        <f>_xlfn.NUMBERVALUE(Test_Length_Start[[#This Row],[Column6]])</f>
        <v>2.66288397093432E-2</v>
      </c>
      <c r="J1777" s="4">
        <f>_xlfn.NUMBERVALUE(Test_Length_Start[[#This Row],[Column7]])</f>
        <v>0.13579304803657399</v>
      </c>
      <c r="K1777" s="4">
        <f>_xlfn.NUMBERVALUE(Test_Length_Start[[#This Row],[Column12]])</f>
        <v>2.8661690820008499</v>
      </c>
      <c r="L1777" s="8">
        <f>_xlfn.NUMBERVALUE(Test_Length_Start[[#This Row],[Column10]])</f>
        <v>0.17420099619381799</v>
      </c>
      <c r="M1777" s="4">
        <f>_xlfn.NUMBERVALUE(Test_Length_Start[[#This Row],[Column11]])</f>
        <v>1.0076259023769101</v>
      </c>
      <c r="N1777" s="8">
        <f>Tableau2[[#This Row],[Longueur manquante]]-(6-Tableau2[[#This Row],[longueur]])</f>
        <v>-1.2467894624314497</v>
      </c>
    </row>
    <row r="1778" spans="2:14" x14ac:dyDescent="0.25">
      <c r="B1778" s="3" t="str">
        <f t="shared" si="54"/>
        <v>7</v>
      </c>
      <c r="C1778" s="4" t="str">
        <f>Test_Length_Start[[#This Row],[Column1]]</f>
        <v>7-Camera-0,15000000000000002</v>
      </c>
      <c r="D1778" s="3">
        <f t="shared" si="55"/>
        <v>1.5</v>
      </c>
      <c r="E1778" s="4">
        <f>_xlfn.NUMBERVALUE(Test_Length_Start[[#This Row],[Column2]])</f>
        <v>62.336787279386201</v>
      </c>
      <c r="F1778" s="4">
        <f>_xlfn.NUMBERVALUE(Test_Length_Start[[#This Row],[Column3]])</f>
        <v>4.0063979336197297</v>
      </c>
      <c r="G1778" s="4">
        <f>_xlfn.NUMBERVALUE(Test_Length_Start[[#This Row],[Column4]])</f>
        <v>5.29203818041869E-2</v>
      </c>
      <c r="H1778" s="4">
        <f>_xlfn.NUMBERVALUE(Test_Length_Start[[#This Row],[Column5]])</f>
        <v>0.23126694353296801</v>
      </c>
      <c r="I1778" s="4">
        <f>_xlfn.NUMBERVALUE(Test_Length_Start[[#This Row],[Column6]])</f>
        <v>4.63434667490744E-2</v>
      </c>
      <c r="J1778" s="4">
        <f>_xlfn.NUMBERVALUE(Test_Length_Start[[#This Row],[Column7]])</f>
        <v>0.12805037831754501</v>
      </c>
      <c r="K1778" s="4">
        <f>_xlfn.NUMBERVALUE(Test_Length_Start[[#This Row],[Column12]])</f>
        <v>2.9766432879259801</v>
      </c>
      <c r="L1778" s="8">
        <f>_xlfn.NUMBERVALUE(Test_Length_Start[[#This Row],[Column10]])</f>
        <v>0.13698184009911599</v>
      </c>
      <c r="M1778" s="4">
        <f>_xlfn.NUMBERVALUE(Test_Length_Start[[#This Row],[Column11]])</f>
        <v>1.05089545879843</v>
      </c>
      <c r="N1778" s="8">
        <f>Tableau2[[#This Row],[Longueur manquante]]-(6-Tableau2[[#This Row],[longueur]])</f>
        <v>-0.94270660758184022</v>
      </c>
    </row>
    <row r="1779" spans="2:14" x14ac:dyDescent="0.25">
      <c r="B1779" s="3" t="str">
        <f t="shared" si="54"/>
        <v>7</v>
      </c>
      <c r="C1779" s="4" t="str">
        <f>Test_Length_Start[[#This Row],[Column1]]</f>
        <v>7-Camera-0,15000000000000002</v>
      </c>
      <c r="D1779" s="3">
        <f t="shared" si="55"/>
        <v>1.5</v>
      </c>
      <c r="E1779" s="4">
        <f>_xlfn.NUMBERVALUE(Test_Length_Start[[#This Row],[Column2]])</f>
        <v>47.797262307700898</v>
      </c>
      <c r="F1779" s="4">
        <f>_xlfn.NUMBERVALUE(Test_Length_Start[[#This Row],[Column3]])</f>
        <v>4.0805802989477602</v>
      </c>
      <c r="G1779" s="4">
        <f>_xlfn.NUMBERVALUE(Test_Length_Start[[#This Row],[Column4]])</f>
        <v>4.4090608335062002E-2</v>
      </c>
      <c r="H1779" s="4">
        <f>_xlfn.NUMBERVALUE(Test_Length_Start[[#This Row],[Column5]])</f>
        <v>0.237975669289993</v>
      </c>
      <c r="I1779" s="4">
        <f>_xlfn.NUMBERVALUE(Test_Length_Start[[#This Row],[Column6]])</f>
        <v>3.9225502103365201E-2</v>
      </c>
      <c r="J1779" s="4">
        <f>_xlfn.NUMBERVALUE(Test_Length_Start[[#This Row],[Column7]])</f>
        <v>0.117269370559033</v>
      </c>
      <c r="K1779" s="4">
        <f>_xlfn.NUMBERVALUE(Test_Length_Start[[#This Row],[Column12]])</f>
        <v>2.6180728040635501</v>
      </c>
      <c r="L1779" s="8">
        <f>_xlfn.NUMBERVALUE(Test_Length_Start[[#This Row],[Column10]])</f>
        <v>0.14237382323552</v>
      </c>
      <c r="M1779" s="4">
        <f>_xlfn.NUMBERVALUE(Test_Length_Start[[#This Row],[Column11]])</f>
        <v>1.05799638593104</v>
      </c>
      <c r="N1779" s="8">
        <f>Tableau2[[#This Row],[Longueur manquante]]-(6-Tableau2[[#This Row],[longueur]])</f>
        <v>-0.86142331512119985</v>
      </c>
    </row>
    <row r="1780" spans="2:14" x14ac:dyDescent="0.25">
      <c r="B1780" s="3" t="str">
        <f t="shared" si="54"/>
        <v>7</v>
      </c>
      <c r="C1780" s="4" t="str">
        <f>Test_Length_Start[[#This Row],[Column1]]</f>
        <v>7-Camera-0,15000000000000002</v>
      </c>
      <c r="D1780" s="3">
        <f t="shared" si="55"/>
        <v>1.5</v>
      </c>
      <c r="E1780" s="4">
        <f>_xlfn.NUMBERVALUE(Test_Length_Start[[#This Row],[Column2]])</f>
        <v>56.070896585154699</v>
      </c>
      <c r="F1780" s="4">
        <f>_xlfn.NUMBERVALUE(Test_Length_Start[[#This Row],[Column3]])</f>
        <v>3.9478196009594302</v>
      </c>
      <c r="G1780" s="4">
        <f>_xlfn.NUMBERVALUE(Test_Length_Start[[#This Row],[Column4]])</f>
        <v>3.61592097780244E-2</v>
      </c>
      <c r="H1780" s="4">
        <f>_xlfn.NUMBERVALUE(Test_Length_Start[[#This Row],[Column5]])</f>
        <v>0.235327519378348</v>
      </c>
      <c r="I1780" s="4">
        <f>_xlfn.NUMBERVALUE(Test_Length_Start[[#This Row],[Column6]])</f>
        <v>2.45487136689874E-2</v>
      </c>
      <c r="J1780" s="4">
        <f>_xlfn.NUMBERVALUE(Test_Length_Start[[#This Row],[Column7]])</f>
        <v>0.12423646052057701</v>
      </c>
      <c r="K1780" s="4">
        <f>_xlfn.NUMBERVALUE(Test_Length_Start[[#This Row],[Column12]])</f>
        <v>2.8539850419619999</v>
      </c>
      <c r="L1780" s="8">
        <f>_xlfn.NUMBERVALUE(Test_Length_Start[[#This Row],[Column10]])</f>
        <v>0.13235992512685199</v>
      </c>
      <c r="M1780" s="4">
        <f>_xlfn.NUMBERVALUE(Test_Length_Start[[#This Row],[Column11]])</f>
        <v>1.03326818551703</v>
      </c>
      <c r="N1780" s="8">
        <f>Tableau2[[#This Row],[Longueur manquante]]-(6-Tableau2[[#This Row],[longueur]])</f>
        <v>-1.0189122135235398</v>
      </c>
    </row>
    <row r="1781" spans="2:14" x14ac:dyDescent="0.25">
      <c r="B1781" s="3" t="str">
        <f t="shared" si="54"/>
        <v>7</v>
      </c>
      <c r="C1781" s="4" t="str">
        <f>Test_Length_Start[[#This Row],[Column1]]</f>
        <v>7-Camera-0,15000000000000002</v>
      </c>
      <c r="D1781" s="3">
        <f t="shared" si="55"/>
        <v>1.5</v>
      </c>
      <c r="E1781" s="4">
        <f>_xlfn.NUMBERVALUE(Test_Length_Start[[#This Row],[Column2]])</f>
        <v>51.588305130470999</v>
      </c>
      <c r="F1781" s="4">
        <f>_xlfn.NUMBERVALUE(Test_Length_Start[[#This Row],[Column3]])</f>
        <v>3.6046503436961999</v>
      </c>
      <c r="G1781" s="4">
        <f>_xlfn.NUMBERVALUE(Test_Length_Start[[#This Row],[Column4]])</f>
        <v>2.8078338514477899E-2</v>
      </c>
      <c r="H1781" s="4">
        <f>_xlfn.NUMBERVALUE(Test_Length_Start[[#This Row],[Column5]])</f>
        <v>0.21753815103167401</v>
      </c>
      <c r="I1781" s="4">
        <f>_xlfn.NUMBERVALUE(Test_Length_Start[[#This Row],[Column6]])</f>
        <v>2.63483351163405E-2</v>
      </c>
      <c r="J1781" s="4">
        <f>_xlfn.NUMBERVALUE(Test_Length_Start[[#This Row],[Column7]])</f>
        <v>0.122118987482221</v>
      </c>
      <c r="K1781" s="4">
        <f>_xlfn.NUMBERVALUE(Test_Length_Start[[#This Row],[Column12]])</f>
        <v>2.8087747099343598</v>
      </c>
      <c r="L1781" s="8">
        <f>_xlfn.NUMBERVALUE(Test_Length_Start[[#This Row],[Column10]])</f>
        <v>7.0367323310998806E-2</v>
      </c>
      <c r="M1781" s="4">
        <f>_xlfn.NUMBERVALUE(Test_Length_Start[[#This Row],[Column11]])</f>
        <v>0.94989122144725702</v>
      </c>
      <c r="N1781" s="8">
        <f>Tableau2[[#This Row],[Longueur manquante]]-(6-Tableau2[[#This Row],[longueur]])</f>
        <v>-1.4454584348565431</v>
      </c>
    </row>
    <row r="1782" spans="2:14" x14ac:dyDescent="0.25">
      <c r="B1782" s="3" t="str">
        <f t="shared" si="54"/>
        <v>7</v>
      </c>
      <c r="C1782" s="4" t="str">
        <f>Test_Length_Start[[#This Row],[Column1]]</f>
        <v>7-Ground_Truth</v>
      </c>
      <c r="D1782" s="3">
        <f t="shared" si="55"/>
        <v>-2</v>
      </c>
      <c r="E1782" s="4">
        <f>_xlfn.NUMBERVALUE(Test_Length_Start[[#This Row],[Column2]])</f>
        <v>71.558185823663095</v>
      </c>
      <c r="F1782" s="4">
        <f>_xlfn.NUMBERVALUE(Test_Length_Start[[#This Row],[Column3]])</f>
        <v>3.8203137153632301</v>
      </c>
      <c r="G1782" s="4">
        <f>_xlfn.NUMBERVALUE(Test_Length_Start[[#This Row],[Column4]])</f>
        <v>1.9867305191758802E-2</v>
      </c>
      <c r="H1782" s="4">
        <f>_xlfn.NUMBERVALUE(Test_Length_Start[[#This Row],[Column5]])</f>
        <v>0.21269877027856701</v>
      </c>
      <c r="I1782" s="4">
        <f>_xlfn.NUMBERVALUE(Test_Length_Start[[#This Row],[Column6]])</f>
        <v>1.27629466495964E-2</v>
      </c>
      <c r="J1782" s="4">
        <f>_xlfn.NUMBERVALUE(Test_Length_Start[[#This Row],[Column7]])</f>
        <v>0.116030762351596</v>
      </c>
      <c r="K1782" s="4">
        <f>_xlfn.NUMBERVALUE(Test_Length_Start[[#This Row],[Column12]])</f>
        <v>2.7635247569996801</v>
      </c>
      <c r="L1782" s="8">
        <f>_xlfn.NUMBERVALUE(Test_Length_Start[[#This Row],[Column10]])</f>
        <v>7.4065404055818601E-2</v>
      </c>
      <c r="M1782" s="4">
        <f>_xlfn.NUMBERVALUE(Test_Length_Start[[#This Row],[Column11]])</f>
        <v>1.01894289251019</v>
      </c>
      <c r="N1782" s="8">
        <f>Tableau2[[#This Row],[Longueur manquante]]-(6-Tableau2[[#This Row],[longueur]])</f>
        <v>-1.16074339212658</v>
      </c>
    </row>
    <row r="1783" spans="2:14" x14ac:dyDescent="0.25">
      <c r="B1783" s="3" t="str">
        <f t="shared" si="54"/>
        <v>7</v>
      </c>
      <c r="C1783" s="4" t="str">
        <f>Test_Length_Start[[#This Row],[Column1]]</f>
        <v>7-Ground_Truth</v>
      </c>
      <c r="D1783" s="3">
        <f t="shared" si="55"/>
        <v>-2</v>
      </c>
      <c r="E1783" s="4">
        <f>_xlfn.NUMBERVALUE(Test_Length_Start[[#This Row],[Column2]])</f>
        <v>69.598690672262506</v>
      </c>
      <c r="F1783" s="4">
        <f>_xlfn.NUMBERVALUE(Test_Length_Start[[#This Row],[Column3]])</f>
        <v>3.77076584474618</v>
      </c>
      <c r="G1783" s="4">
        <f>_xlfn.NUMBERVALUE(Test_Length_Start[[#This Row],[Column4]])</f>
        <v>1.78993004415028E-2</v>
      </c>
      <c r="H1783" s="4">
        <f>_xlfn.NUMBERVALUE(Test_Length_Start[[#This Row],[Column5]])</f>
        <v>0.21394096530044299</v>
      </c>
      <c r="I1783" s="4">
        <f>_xlfn.NUMBERVALUE(Test_Length_Start[[#This Row],[Column6]])</f>
        <v>1.0643747933134801E-2</v>
      </c>
      <c r="J1783" s="4">
        <f>_xlfn.NUMBERVALUE(Test_Length_Start[[#This Row],[Column7]])</f>
        <v>0.116822224717319</v>
      </c>
      <c r="K1783" s="4">
        <f>_xlfn.NUMBERVALUE(Test_Length_Start[[#This Row],[Column12]])</f>
        <v>3.3695906450739099</v>
      </c>
      <c r="L1783" s="8">
        <f>_xlfn.NUMBERVALUE(Test_Length_Start[[#This Row],[Column10]])</f>
        <v>0.111440260101382</v>
      </c>
      <c r="M1783" s="4">
        <f>_xlfn.NUMBERVALUE(Test_Length_Start[[#This Row],[Column11]])</f>
        <v>1.00608107945106</v>
      </c>
      <c r="N1783" s="8">
        <f>Tableau2[[#This Row],[Longueur manquante]]-(6-Tableau2[[#This Row],[longueur]])</f>
        <v>-1.22315307580276</v>
      </c>
    </row>
    <row r="1784" spans="2:14" x14ac:dyDescent="0.25">
      <c r="B1784" s="3" t="str">
        <f t="shared" si="54"/>
        <v>7</v>
      </c>
      <c r="C1784" s="4" t="str">
        <f>Test_Length_Start[[#This Row],[Column1]]</f>
        <v>7-Ground_Truth</v>
      </c>
      <c r="D1784" s="3">
        <f t="shared" si="55"/>
        <v>-2</v>
      </c>
      <c r="E1784" s="4">
        <f>_xlfn.NUMBERVALUE(Test_Length_Start[[#This Row],[Column2]])</f>
        <v>65.039481546474306</v>
      </c>
      <c r="F1784" s="4">
        <f>_xlfn.NUMBERVALUE(Test_Length_Start[[#This Row],[Column3]])</f>
        <v>3.7637045939177098</v>
      </c>
      <c r="G1784" s="4">
        <f>_xlfn.NUMBERVALUE(Test_Length_Start[[#This Row],[Column4]])</f>
        <v>9.61804305067189E-3</v>
      </c>
      <c r="H1784" s="4">
        <f>_xlfn.NUMBERVALUE(Test_Length_Start[[#This Row],[Column5]])</f>
        <v>0.20931777224696599</v>
      </c>
      <c r="I1784" s="4">
        <f>_xlfn.NUMBERVALUE(Test_Length_Start[[#This Row],[Column6]])</f>
        <v>8.5780280004336597E-3</v>
      </c>
      <c r="J1784" s="4">
        <f>_xlfn.NUMBERVALUE(Test_Length_Start[[#This Row],[Column7]])</f>
        <v>0.11500151734342701</v>
      </c>
      <c r="K1784" s="4">
        <f>_xlfn.NUMBERVALUE(Test_Length_Start[[#This Row],[Column12]])</f>
        <v>2.8619239570107302</v>
      </c>
      <c r="L1784" s="8">
        <f>_xlfn.NUMBERVALUE(Test_Length_Start[[#This Row],[Column10]])</f>
        <v>2.3846348771059098E-2</v>
      </c>
      <c r="M1784" s="4">
        <f>_xlfn.NUMBERVALUE(Test_Length_Start[[#This Row],[Column11]])</f>
        <v>1.00018942287184</v>
      </c>
      <c r="N1784" s="8">
        <f>Tableau2[[#This Row],[Longueur manquante]]-(6-Tableau2[[#This Row],[longueur]])</f>
        <v>-1.2361059832104502</v>
      </c>
    </row>
    <row r="1785" spans="2:14" x14ac:dyDescent="0.25">
      <c r="B1785" s="3" t="str">
        <f t="shared" si="54"/>
        <v>7</v>
      </c>
      <c r="C1785" s="4" t="str">
        <f>Test_Length_Start[[#This Row],[Column1]]</f>
        <v>7-Ground_Truth</v>
      </c>
      <c r="D1785" s="3">
        <f t="shared" si="55"/>
        <v>-2</v>
      </c>
      <c r="E1785" s="4">
        <f>_xlfn.NUMBERVALUE(Test_Length_Start[[#This Row],[Column2]])</f>
        <v>87.543170490761</v>
      </c>
      <c r="F1785" s="4">
        <f>_xlfn.NUMBERVALUE(Test_Length_Start[[#This Row],[Column3]])</f>
        <v>3.6328763857557802</v>
      </c>
      <c r="G1785" s="4">
        <f>_xlfn.NUMBERVALUE(Test_Length_Start[[#This Row],[Column4]])</f>
        <v>2.6688690907947801E-2</v>
      </c>
      <c r="H1785" s="4">
        <f>_xlfn.NUMBERVALUE(Test_Length_Start[[#This Row],[Column5]])</f>
        <v>0.21226417436106601</v>
      </c>
      <c r="I1785" s="4">
        <f>_xlfn.NUMBERVALUE(Test_Length_Start[[#This Row],[Column6]])</f>
        <v>8.2692442380307603E-3</v>
      </c>
      <c r="J1785" s="4">
        <f>_xlfn.NUMBERVALUE(Test_Length_Start[[#This Row],[Column7]])</f>
        <v>0.12540871068342399</v>
      </c>
      <c r="K1785" s="4">
        <f>_xlfn.NUMBERVALUE(Test_Length_Start[[#This Row],[Column12]])</f>
        <v>2.8594270860776301</v>
      </c>
      <c r="L1785" s="8">
        <f>_xlfn.NUMBERVALUE(Test_Length_Start[[#This Row],[Column10]])</f>
        <v>0.112411279867939</v>
      </c>
      <c r="M1785" s="4">
        <f>_xlfn.NUMBERVALUE(Test_Length_Start[[#This Row],[Column11]])</f>
        <v>0.94717638956989403</v>
      </c>
      <c r="N1785" s="8">
        <f>Tableau2[[#This Row],[Longueur manquante]]-(6-Tableau2[[#This Row],[longueur]])</f>
        <v>-1.4199472246743259</v>
      </c>
    </row>
    <row r="1786" spans="2:14" x14ac:dyDescent="0.25">
      <c r="B1786" s="3" t="str">
        <f t="shared" si="54"/>
        <v>7</v>
      </c>
      <c r="C1786" s="4" t="str">
        <f>Test_Length_Start[[#This Row],[Column1]]</f>
        <v>7-Ground_Truth</v>
      </c>
      <c r="D1786" s="3">
        <f t="shared" si="55"/>
        <v>-2</v>
      </c>
      <c r="E1786" s="4">
        <f>_xlfn.NUMBERVALUE(Test_Length_Start[[#This Row],[Column2]])</f>
        <v>89.168131178067497</v>
      </c>
      <c r="F1786" s="4">
        <f>_xlfn.NUMBERVALUE(Test_Length_Start[[#This Row],[Column3]])</f>
        <v>3.7665525892648799</v>
      </c>
      <c r="G1786" s="4">
        <f>_xlfn.NUMBERVALUE(Test_Length_Start[[#This Row],[Column4]])</f>
        <v>3.7027699919276499E-2</v>
      </c>
      <c r="H1786" s="4">
        <f>_xlfn.NUMBERVALUE(Test_Length_Start[[#This Row],[Column5]])</f>
        <v>0.21640875653604599</v>
      </c>
      <c r="I1786" s="4">
        <f>_xlfn.NUMBERVALUE(Test_Length_Start[[#This Row],[Column6]])</f>
        <v>2.2140034077836601E-2</v>
      </c>
      <c r="J1786" s="4">
        <f>_xlfn.NUMBERVALUE(Test_Length_Start[[#This Row],[Column7]])</f>
        <v>0.13018840925738401</v>
      </c>
      <c r="K1786" s="4">
        <f>_xlfn.NUMBERVALUE(Test_Length_Start[[#This Row],[Column12]])</f>
        <v>3.5369735510321298</v>
      </c>
      <c r="L1786" s="8">
        <f>_xlfn.NUMBERVALUE(Test_Length_Start[[#This Row],[Column10]])</f>
        <v>0.13782927201542899</v>
      </c>
      <c r="M1786" s="4">
        <f>_xlfn.NUMBERVALUE(Test_Length_Start[[#This Row],[Column11]])</f>
        <v>0.97029718407499099</v>
      </c>
      <c r="N1786" s="8">
        <f>Tableau2[[#This Row],[Longueur manquante]]-(6-Tableau2[[#This Row],[longueur]])</f>
        <v>-1.2631502266601291</v>
      </c>
    </row>
    <row r="1787" spans="2:14" x14ac:dyDescent="0.25">
      <c r="B1787" s="3" t="str">
        <f t="shared" si="54"/>
        <v>7</v>
      </c>
      <c r="C1787" s="4" t="str">
        <f>Test_Length_Start[[#This Row],[Column1]]</f>
        <v>7-Ground_Truth</v>
      </c>
      <c r="D1787" s="3">
        <f t="shared" si="55"/>
        <v>-2</v>
      </c>
      <c r="E1787" s="4">
        <f>_xlfn.NUMBERVALUE(Test_Length_Start[[#This Row],[Column2]])</f>
        <v>87.692051492167096</v>
      </c>
      <c r="F1787" s="4">
        <f>_xlfn.NUMBERVALUE(Test_Length_Start[[#This Row],[Column3]])</f>
        <v>3.8434344553622202</v>
      </c>
      <c r="G1787" s="4">
        <f>_xlfn.NUMBERVALUE(Test_Length_Start[[#This Row],[Column4]])</f>
        <v>4.1222047656899498E-2</v>
      </c>
      <c r="H1787" s="4">
        <f>_xlfn.NUMBERVALUE(Test_Length_Start[[#This Row],[Column5]])</f>
        <v>0.21941541204651399</v>
      </c>
      <c r="I1787" s="4">
        <f>_xlfn.NUMBERVALUE(Test_Length_Start[[#This Row],[Column6]])</f>
        <v>2.1704430619662301E-2</v>
      </c>
      <c r="J1787" s="4">
        <f>_xlfn.NUMBERVALUE(Test_Length_Start[[#This Row],[Column7]])</f>
        <v>0.13106180724461899</v>
      </c>
      <c r="K1787" s="4">
        <f>_xlfn.NUMBERVALUE(Test_Length_Start[[#This Row],[Column12]])</f>
        <v>2.98290983890183</v>
      </c>
      <c r="L1787" s="8">
        <f>_xlfn.NUMBERVALUE(Test_Length_Start[[#This Row],[Column10]])</f>
        <v>0.14860088420078399</v>
      </c>
      <c r="M1787" s="4">
        <f>_xlfn.NUMBERVALUE(Test_Length_Start[[#This Row],[Column11]])</f>
        <v>0.98385267505179597</v>
      </c>
      <c r="N1787" s="8">
        <f>Tableau2[[#This Row],[Longueur manquante]]-(6-Tableau2[[#This Row],[longueur]])</f>
        <v>-1.1727128695859839</v>
      </c>
    </row>
    <row r="1788" spans="2:14" x14ac:dyDescent="0.25">
      <c r="B1788" s="3" t="str">
        <f t="shared" si="54"/>
        <v>7</v>
      </c>
      <c r="C1788" s="4" t="str">
        <f>Test_Length_Start[[#This Row],[Column1]]</f>
        <v>7-Ground_Truth</v>
      </c>
      <c r="D1788" s="3">
        <f t="shared" si="55"/>
        <v>-2</v>
      </c>
      <c r="E1788" s="4">
        <f>_xlfn.NUMBERVALUE(Test_Length_Start[[#This Row],[Column2]])</f>
        <v>63.312804439963301</v>
      </c>
      <c r="F1788" s="4">
        <f>_xlfn.NUMBERVALUE(Test_Length_Start[[#This Row],[Column3]])</f>
        <v>3.9407704911350399</v>
      </c>
      <c r="G1788" s="4">
        <f>_xlfn.NUMBERVALUE(Test_Length_Start[[#This Row],[Column4]])</f>
        <v>1.41636918070189E-2</v>
      </c>
      <c r="H1788" s="4">
        <f>_xlfn.NUMBERVALUE(Test_Length_Start[[#This Row],[Column5]])</f>
        <v>0.21924163527193499</v>
      </c>
      <c r="I1788" s="4">
        <f>_xlfn.NUMBERVALUE(Test_Length_Start[[#This Row],[Column6]])</f>
        <v>1.1151605310711099E-2</v>
      </c>
      <c r="J1788" s="4">
        <f>_xlfn.NUMBERVALUE(Test_Length_Start[[#This Row],[Column7]])</f>
        <v>0.10732735584589199</v>
      </c>
      <c r="K1788" s="4">
        <f>_xlfn.NUMBERVALUE(Test_Length_Start[[#This Row],[Column12]])</f>
        <v>2.7985197060042899</v>
      </c>
      <c r="L1788" s="8">
        <f>_xlfn.NUMBERVALUE(Test_Length_Start[[#This Row],[Column10]])</f>
        <v>4.8266012229423103E-2</v>
      </c>
      <c r="M1788" s="4">
        <f>_xlfn.NUMBERVALUE(Test_Length_Start[[#This Row],[Column11]])</f>
        <v>1.04906885547208</v>
      </c>
      <c r="N1788" s="8">
        <f>Tableau2[[#This Row],[Longueur manquante]]-(6-Tableau2[[#This Row],[longueur]])</f>
        <v>-1.0101606533928802</v>
      </c>
    </row>
    <row r="1789" spans="2:14" x14ac:dyDescent="0.25">
      <c r="B1789" s="3" t="str">
        <f t="shared" si="54"/>
        <v>7</v>
      </c>
      <c r="C1789" s="4" t="str">
        <f>Test_Length_Start[[#This Row],[Column1]]</f>
        <v>7-Ground_Truth</v>
      </c>
      <c r="D1789" s="3">
        <f t="shared" si="55"/>
        <v>-2</v>
      </c>
      <c r="E1789" s="4">
        <f>_xlfn.NUMBERVALUE(Test_Length_Start[[#This Row],[Column2]])</f>
        <v>54.871744137588898</v>
      </c>
      <c r="F1789" s="4">
        <f>_xlfn.NUMBERVALUE(Test_Length_Start[[#This Row],[Column3]])</f>
        <v>3.8196348068275401</v>
      </c>
      <c r="G1789" s="4">
        <f>_xlfn.NUMBERVALUE(Test_Length_Start[[#This Row],[Column4]])</f>
        <v>2.1994686002442299E-2</v>
      </c>
      <c r="H1789" s="4">
        <f>_xlfn.NUMBERVALUE(Test_Length_Start[[#This Row],[Column5]])</f>
        <v>0.21845711489615199</v>
      </c>
      <c r="I1789" s="4">
        <f>_xlfn.NUMBERVALUE(Test_Length_Start[[#This Row],[Column6]])</f>
        <v>9.9510150614250704E-3</v>
      </c>
      <c r="J1789" s="4">
        <f>_xlfn.NUMBERVALUE(Test_Length_Start[[#This Row],[Column7]])</f>
        <v>0.112216092306964</v>
      </c>
      <c r="K1789" s="4">
        <f>_xlfn.NUMBERVALUE(Test_Length_Start[[#This Row],[Column12]])</f>
        <v>2.8524385590571901</v>
      </c>
      <c r="L1789" s="8">
        <f>_xlfn.NUMBERVALUE(Test_Length_Start[[#This Row],[Column10]])</f>
        <v>7.9909057442544396E-2</v>
      </c>
      <c r="M1789" s="4">
        <f>_xlfn.NUMBERVALUE(Test_Length_Start[[#This Row],[Column11]])</f>
        <v>0.99422649136286601</v>
      </c>
      <c r="N1789" s="8">
        <f>Tableau2[[#This Row],[Longueur manquante]]-(6-Tableau2[[#This Row],[longueur]])</f>
        <v>-1.1861387018095939</v>
      </c>
    </row>
    <row r="1790" spans="2:14" x14ac:dyDescent="0.25">
      <c r="B1790" s="3" t="str">
        <f t="shared" si="54"/>
        <v>7</v>
      </c>
      <c r="C1790" s="4" t="str">
        <f>Test_Length_Start[[#This Row],[Column1]]</f>
        <v>7-Ground_Truth</v>
      </c>
      <c r="D1790" s="3">
        <f t="shared" si="55"/>
        <v>-2</v>
      </c>
      <c r="E1790" s="4">
        <f>_xlfn.NUMBERVALUE(Test_Length_Start[[#This Row],[Column2]])</f>
        <v>83.363346760544005</v>
      </c>
      <c r="F1790" s="4">
        <f>_xlfn.NUMBERVALUE(Test_Length_Start[[#This Row],[Column3]])</f>
        <v>3.8362970321684999</v>
      </c>
      <c r="G1790" s="4">
        <f>_xlfn.NUMBERVALUE(Test_Length_Start[[#This Row],[Column4]])</f>
        <v>3.3032368881465803E-2</v>
      </c>
      <c r="H1790" s="4">
        <f>_xlfn.NUMBERVALUE(Test_Length_Start[[#This Row],[Column5]])</f>
        <v>0.216461298100914</v>
      </c>
      <c r="I1790" s="4">
        <f>_xlfn.NUMBERVALUE(Test_Length_Start[[#This Row],[Column6]])</f>
        <v>2.73582404770767E-2</v>
      </c>
      <c r="J1790" s="4">
        <f>_xlfn.NUMBERVALUE(Test_Length_Start[[#This Row],[Column7]])</f>
        <v>0.119203148933407</v>
      </c>
      <c r="K1790" s="4">
        <f>_xlfn.NUMBERVALUE(Test_Length_Start[[#This Row],[Column12]])</f>
        <v>3.5699791959486902</v>
      </c>
      <c r="L1790" s="8">
        <f>_xlfn.NUMBERVALUE(Test_Length_Start[[#This Row],[Column10]])</f>
        <v>0.101745064127579</v>
      </c>
      <c r="M1790" s="4">
        <f>_xlfn.NUMBERVALUE(Test_Length_Start[[#This Row],[Column11]])</f>
        <v>1.00257998677639</v>
      </c>
      <c r="N1790" s="8">
        <f>Tableau2[[#This Row],[Longueur manquante]]-(6-Tableau2[[#This Row],[longueur]])</f>
        <v>-1.16112298105511</v>
      </c>
    </row>
    <row r="1791" spans="2:14" x14ac:dyDescent="0.25">
      <c r="B1791" s="3" t="str">
        <f t="shared" si="54"/>
        <v>7</v>
      </c>
      <c r="C1791" s="4" t="str">
        <f>Test_Length_Start[[#This Row],[Column1]]</f>
        <v>7-Ground_Truth</v>
      </c>
      <c r="D1791" s="3">
        <f t="shared" si="55"/>
        <v>-2</v>
      </c>
      <c r="E1791" s="4">
        <f>_xlfn.NUMBERVALUE(Test_Length_Start[[#This Row],[Column2]])</f>
        <v>86.629711258442597</v>
      </c>
      <c r="F1791" s="4">
        <f>_xlfn.NUMBERVALUE(Test_Length_Start[[#This Row],[Column3]])</f>
        <v>3.69352258839639</v>
      </c>
      <c r="G1791" s="4">
        <f>_xlfn.NUMBERVALUE(Test_Length_Start[[#This Row],[Column4]])</f>
        <v>2.7403891023376498E-2</v>
      </c>
      <c r="H1791" s="4">
        <f>_xlfn.NUMBERVALUE(Test_Length_Start[[#This Row],[Column5]])</f>
        <v>0.20975280326707699</v>
      </c>
      <c r="I1791" s="4">
        <f>_xlfn.NUMBERVALUE(Test_Length_Start[[#This Row],[Column6]])</f>
        <v>1.69259125297881E-2</v>
      </c>
      <c r="J1791" s="4">
        <f>_xlfn.NUMBERVALUE(Test_Length_Start[[#This Row],[Column7]])</f>
        <v>0.12140981326331</v>
      </c>
      <c r="K1791" s="4">
        <f>_xlfn.NUMBERVALUE(Test_Length_Start[[#This Row],[Column12]])</f>
        <v>2.8662883460056001</v>
      </c>
      <c r="L1791" s="8">
        <f>_xlfn.NUMBERVALUE(Test_Length_Start[[#This Row],[Column10]])</f>
        <v>0.10216433649051899</v>
      </c>
      <c r="M1791" s="4">
        <f>_xlfn.NUMBERVALUE(Test_Length_Start[[#This Row],[Column11]])</f>
        <v>0.95817798980125102</v>
      </c>
      <c r="N1791" s="8">
        <f>Tableau2[[#This Row],[Longueur manquante]]-(6-Tableau2[[#This Row],[longueur]])</f>
        <v>-1.348299421802359</v>
      </c>
    </row>
    <row r="1792" spans="2:14" x14ac:dyDescent="0.25">
      <c r="B1792" s="3" t="str">
        <f t="shared" si="54"/>
        <v>7</v>
      </c>
      <c r="C1792" s="4" t="str">
        <f>Test_Length_Start[[#This Row],[Column1]]</f>
        <v>7-Ground_Truth</v>
      </c>
      <c r="D1792" s="3">
        <f t="shared" si="55"/>
        <v>-2</v>
      </c>
      <c r="E1792" s="4">
        <f>_xlfn.NUMBERVALUE(Test_Length_Start[[#This Row],[Column2]])</f>
        <v>55.120243302794997</v>
      </c>
      <c r="F1792" s="4">
        <f>_xlfn.NUMBERVALUE(Test_Length_Start[[#This Row],[Column3]])</f>
        <v>3.7119397177376698</v>
      </c>
      <c r="G1792" s="4">
        <f>_xlfn.NUMBERVALUE(Test_Length_Start[[#This Row],[Column4]])</f>
        <v>1.42424865983245E-2</v>
      </c>
      <c r="H1792" s="4">
        <f>_xlfn.NUMBERVALUE(Test_Length_Start[[#This Row],[Column5]])</f>
        <v>0.21252642087583501</v>
      </c>
      <c r="I1792" s="4">
        <f>_xlfn.NUMBERVALUE(Test_Length_Start[[#This Row],[Column6]])</f>
        <v>9.5100829341235107E-3</v>
      </c>
      <c r="J1792" s="4">
        <f>_xlfn.NUMBERVALUE(Test_Length_Start[[#This Row],[Column7]])</f>
        <v>0.117827505424784</v>
      </c>
      <c r="K1792" s="4">
        <f>_xlfn.NUMBERVALUE(Test_Length_Start[[#This Row],[Column12]])</f>
        <v>3.03889359300956</v>
      </c>
      <c r="L1792" s="8">
        <f>_xlfn.NUMBERVALUE(Test_Length_Start[[#This Row],[Column10]])</f>
        <v>4.5600957557264198E-2</v>
      </c>
      <c r="M1792" s="4">
        <f>_xlfn.NUMBERVALUE(Test_Length_Start[[#This Row],[Column11]])</f>
        <v>0.95871066815704997</v>
      </c>
      <c r="N1792" s="8">
        <f>Tableau2[[#This Row],[Longueur manquante]]-(6-Tableau2[[#This Row],[longueur]])</f>
        <v>-1.3293496141052801</v>
      </c>
    </row>
    <row r="1793" spans="2:14" x14ac:dyDescent="0.25">
      <c r="B1793" s="3" t="str">
        <f t="shared" si="54"/>
        <v>7</v>
      </c>
      <c r="C1793" s="4" t="str">
        <f>Test_Length_Start[[#This Row],[Column1]]</f>
        <v>7-Ground_Truth</v>
      </c>
      <c r="D1793" s="3">
        <f t="shared" si="55"/>
        <v>-2</v>
      </c>
      <c r="E1793" s="4">
        <f>_xlfn.NUMBERVALUE(Test_Length_Start[[#This Row],[Column2]])</f>
        <v>64.612118021654794</v>
      </c>
      <c r="F1793" s="4">
        <f>_xlfn.NUMBERVALUE(Test_Length_Start[[#This Row],[Column3]])</f>
        <v>3.68888982858953</v>
      </c>
      <c r="G1793" s="4">
        <f>_xlfn.NUMBERVALUE(Test_Length_Start[[#This Row],[Column4]])</f>
        <v>9.8983204711931595E-3</v>
      </c>
      <c r="H1793" s="4">
        <f>_xlfn.NUMBERVALUE(Test_Length_Start[[#This Row],[Column5]])</f>
        <v>0.20963233217133001</v>
      </c>
      <c r="I1793" s="4">
        <f>_xlfn.NUMBERVALUE(Test_Length_Start[[#This Row],[Column6]])</f>
        <v>7.9241114260814004E-3</v>
      </c>
      <c r="J1793" s="4">
        <f>_xlfn.NUMBERVALUE(Test_Length_Start[[#This Row],[Column7]])</f>
        <v>0.11568966136295</v>
      </c>
      <c r="K1793" s="4">
        <f>_xlfn.NUMBERVALUE(Test_Length_Start[[#This Row],[Column12]])</f>
        <v>3.0061134099960301</v>
      </c>
      <c r="L1793" s="8">
        <f>_xlfn.NUMBERVALUE(Test_Length_Start[[#This Row],[Column10]])</f>
        <v>2.8946686566923001E-2</v>
      </c>
      <c r="M1793" s="4">
        <f>_xlfn.NUMBERVALUE(Test_Length_Start[[#This Row],[Column11]])</f>
        <v>0.987705564241941</v>
      </c>
      <c r="N1793" s="8">
        <f>Tableau2[[#This Row],[Longueur manquante]]-(6-Tableau2[[#This Row],[longueur]])</f>
        <v>-1.323404607168529</v>
      </c>
    </row>
    <row r="1794" spans="2:14" x14ac:dyDescent="0.25">
      <c r="B1794" s="3" t="str">
        <f t="shared" ref="B1794:B1857" si="56">SUBSTITUTE(LEFT(C1794,2),"-","")</f>
        <v>7</v>
      </c>
      <c r="C1794" s="4" t="str">
        <f>Test_Length_Start[[#This Row],[Column1]]</f>
        <v>7-Ground_Truth</v>
      </c>
      <c r="D1794" s="3">
        <f t="shared" ref="D1794:D1857" si="57">_xlfn.NUMBERVALUE(IFERROR(RIGHT(C1794,LEN(C1794)-SEARCH("-",C1794,5)),-0.2))*10</f>
        <v>-2</v>
      </c>
      <c r="E1794" s="4">
        <f>_xlfn.NUMBERVALUE(Test_Length_Start[[#This Row],[Column2]])</f>
        <v>56.869673893890003</v>
      </c>
      <c r="F1794" s="4">
        <f>_xlfn.NUMBERVALUE(Test_Length_Start[[#This Row],[Column3]])</f>
        <v>3.7615671368090502</v>
      </c>
      <c r="G1794" s="4">
        <f>_xlfn.NUMBERVALUE(Test_Length_Start[[#This Row],[Column4]])</f>
        <v>2.6916752202124802E-2</v>
      </c>
      <c r="H1794" s="4">
        <f>_xlfn.NUMBERVALUE(Test_Length_Start[[#This Row],[Column5]])</f>
        <v>0.21684463509525101</v>
      </c>
      <c r="I1794" s="4">
        <f>_xlfn.NUMBERVALUE(Test_Length_Start[[#This Row],[Column6]])</f>
        <v>1.1035670011456E-2</v>
      </c>
      <c r="J1794" s="4">
        <f>_xlfn.NUMBERVALUE(Test_Length_Start[[#This Row],[Column7]])</f>
        <v>0.11643025955840799</v>
      </c>
      <c r="K1794" s="4">
        <f>_xlfn.NUMBERVALUE(Test_Length_Start[[#This Row],[Column12]])</f>
        <v>2.7799218629952498</v>
      </c>
      <c r="L1794" s="8">
        <f>_xlfn.NUMBERVALUE(Test_Length_Start[[#This Row],[Column10]])</f>
        <v>9.9824447028335594E-2</v>
      </c>
      <c r="M1794" s="4">
        <f>_xlfn.NUMBERVALUE(Test_Length_Start[[#This Row],[Column11]])</f>
        <v>0.98402737500200899</v>
      </c>
      <c r="N1794" s="8">
        <f>Tableau2[[#This Row],[Longueur manquante]]-(6-Tableau2[[#This Row],[longueur]])</f>
        <v>-1.2544054881889408</v>
      </c>
    </row>
    <row r="1795" spans="2:14" x14ac:dyDescent="0.25">
      <c r="B1795" s="3" t="str">
        <f t="shared" si="56"/>
        <v>7</v>
      </c>
      <c r="C1795" s="4" t="str">
        <f>Test_Length_Start[[#This Row],[Column1]]</f>
        <v>7-Ground_Truth</v>
      </c>
      <c r="D1795" s="3">
        <f t="shared" si="57"/>
        <v>-2</v>
      </c>
      <c r="E1795" s="4">
        <f>_xlfn.NUMBERVALUE(Test_Length_Start[[#This Row],[Column2]])</f>
        <v>66.070242846625803</v>
      </c>
      <c r="F1795" s="4">
        <f>_xlfn.NUMBERVALUE(Test_Length_Start[[#This Row],[Column3]])</f>
        <v>3.76846999804896</v>
      </c>
      <c r="G1795" s="4">
        <f>_xlfn.NUMBERVALUE(Test_Length_Start[[#This Row],[Column4]])</f>
        <v>8.75308102175071E-3</v>
      </c>
      <c r="H1795" s="4">
        <f>_xlfn.NUMBERVALUE(Test_Length_Start[[#This Row],[Column5]])</f>
        <v>0.20991954669204299</v>
      </c>
      <c r="I1795" s="4">
        <f>_xlfn.NUMBERVALUE(Test_Length_Start[[#This Row],[Column6]])</f>
        <v>6.7174619739341201E-3</v>
      </c>
      <c r="J1795" s="4">
        <f>_xlfn.NUMBERVALUE(Test_Length_Start[[#This Row],[Column7]])</f>
        <v>0.112952170963143</v>
      </c>
      <c r="K1795" s="4">
        <f>_xlfn.NUMBERVALUE(Test_Length_Start[[#This Row],[Column12]])</f>
        <v>2.8927567830542098</v>
      </c>
      <c r="L1795" s="8">
        <f>_xlfn.NUMBERVALUE(Test_Length_Start[[#This Row],[Column10]])</f>
        <v>2.9849733734722699E-2</v>
      </c>
      <c r="M1795" s="4">
        <f>_xlfn.NUMBERVALUE(Test_Length_Start[[#This Row],[Column11]])</f>
        <v>1.0145725994688299</v>
      </c>
      <c r="N1795" s="8">
        <f>Tableau2[[#This Row],[Longueur manquante]]-(6-Tableau2[[#This Row],[longueur]])</f>
        <v>-1.2169574024822101</v>
      </c>
    </row>
    <row r="1796" spans="2:14" x14ac:dyDescent="0.25">
      <c r="B1796" s="3" t="str">
        <f t="shared" si="56"/>
        <v>7</v>
      </c>
      <c r="C1796" s="4" t="str">
        <f>Test_Length_Start[[#This Row],[Column1]]</f>
        <v>7-Ground_Truth</v>
      </c>
      <c r="D1796" s="3">
        <f t="shared" si="57"/>
        <v>-2</v>
      </c>
      <c r="E1796" s="4">
        <f>_xlfn.NUMBERVALUE(Test_Length_Start[[#This Row],[Column2]])</f>
        <v>84.590340404243705</v>
      </c>
      <c r="F1796" s="4">
        <f>_xlfn.NUMBERVALUE(Test_Length_Start[[#This Row],[Column3]])</f>
        <v>3.6479805401599199</v>
      </c>
      <c r="G1796" s="4">
        <f>_xlfn.NUMBERVALUE(Test_Length_Start[[#This Row],[Column4]])</f>
        <v>3.3651431668140899E-2</v>
      </c>
      <c r="H1796" s="4">
        <f>_xlfn.NUMBERVALUE(Test_Length_Start[[#This Row],[Column5]])</f>
        <v>0.21464323436218499</v>
      </c>
      <c r="I1796" s="4">
        <f>_xlfn.NUMBERVALUE(Test_Length_Start[[#This Row],[Column6]])</f>
        <v>9.7151421478668103E-3</v>
      </c>
      <c r="J1796" s="4">
        <f>_xlfn.NUMBERVALUE(Test_Length_Start[[#This Row],[Column7]])</f>
        <v>0.13386314209302999</v>
      </c>
      <c r="K1796" s="4">
        <f>_xlfn.NUMBERVALUE(Test_Length_Start[[#This Row],[Column12]])</f>
        <v>2.8459911190438998</v>
      </c>
      <c r="L1796" s="8">
        <f>_xlfn.NUMBERVALUE(Test_Length_Start[[#This Row],[Column10]])</f>
        <v>0.144257915985818</v>
      </c>
      <c r="M1796" s="4">
        <f>_xlfn.NUMBERVALUE(Test_Length_Start[[#This Row],[Column11]])</f>
        <v>0.93828417875488401</v>
      </c>
      <c r="N1796" s="8">
        <f>Tableau2[[#This Row],[Longueur manquante]]-(6-Tableau2[[#This Row],[longueur]])</f>
        <v>-1.413735281085196</v>
      </c>
    </row>
    <row r="1797" spans="2:14" x14ac:dyDescent="0.25">
      <c r="B1797" s="3" t="str">
        <f t="shared" si="56"/>
        <v>7</v>
      </c>
      <c r="C1797" s="4" t="str">
        <f>Test_Length_Start[[#This Row],[Column1]]</f>
        <v>7-Ground_Truth</v>
      </c>
      <c r="D1797" s="3">
        <f t="shared" si="57"/>
        <v>-2</v>
      </c>
      <c r="E1797" s="4">
        <f>_xlfn.NUMBERVALUE(Test_Length_Start[[#This Row],[Column2]])</f>
        <v>64.308975553644103</v>
      </c>
      <c r="F1797" s="4">
        <f>_xlfn.NUMBERVALUE(Test_Length_Start[[#This Row],[Column3]])</f>
        <v>3.6028820343985002</v>
      </c>
      <c r="G1797" s="4">
        <f>_xlfn.NUMBERVALUE(Test_Length_Start[[#This Row],[Column4]])</f>
        <v>6.7912817542405404E-3</v>
      </c>
      <c r="H1797" s="4">
        <f>_xlfn.NUMBERVALUE(Test_Length_Start[[#This Row],[Column5]])</f>
        <v>0.21038661842134601</v>
      </c>
      <c r="I1797" s="4">
        <f>_xlfn.NUMBERVALUE(Test_Length_Start[[#This Row],[Column6]])</f>
        <v>5.6038757109445596E-3</v>
      </c>
      <c r="J1797" s="4">
        <f>_xlfn.NUMBERVALUE(Test_Length_Start[[#This Row],[Column7]])</f>
        <v>0.119694645629701</v>
      </c>
      <c r="K1797" s="4">
        <f>_xlfn.NUMBERVALUE(Test_Length_Start[[#This Row],[Column12]])</f>
        <v>2.8905657309805899</v>
      </c>
      <c r="L1797" s="8">
        <f>_xlfn.NUMBERVALUE(Test_Length_Start[[#This Row],[Column10]])</f>
        <v>1.9522552670133701E-2</v>
      </c>
      <c r="M1797" s="4">
        <f>_xlfn.NUMBERVALUE(Test_Length_Start[[#This Row],[Column11]])</f>
        <v>0.95965710451895303</v>
      </c>
      <c r="N1797" s="8">
        <f>Tableau2[[#This Row],[Longueur manquante]]-(6-Tableau2[[#This Row],[longueur]])</f>
        <v>-1.4374608610825468</v>
      </c>
    </row>
    <row r="1798" spans="2:14" x14ac:dyDescent="0.25">
      <c r="B1798" s="3" t="str">
        <f t="shared" si="56"/>
        <v>7</v>
      </c>
      <c r="C1798" s="4" t="str">
        <f>Test_Length_Start[[#This Row],[Column1]]</f>
        <v>7-Ground_Truth</v>
      </c>
      <c r="D1798" s="3">
        <f t="shared" si="57"/>
        <v>-2</v>
      </c>
      <c r="E1798" s="4">
        <f>_xlfn.NUMBERVALUE(Test_Length_Start[[#This Row],[Column2]])</f>
        <v>74.044460167429804</v>
      </c>
      <c r="F1798" s="4">
        <f>_xlfn.NUMBERVALUE(Test_Length_Start[[#This Row],[Column3]])</f>
        <v>4.2334400699713299</v>
      </c>
      <c r="G1798" s="4">
        <f>_xlfn.NUMBERVALUE(Test_Length_Start[[#This Row],[Column4]])</f>
        <v>3.3811520974628403E-2</v>
      </c>
      <c r="H1798" s="4">
        <f>_xlfn.NUMBERVALUE(Test_Length_Start[[#This Row],[Column5]])</f>
        <v>0.24843564797232401</v>
      </c>
      <c r="I1798" s="4">
        <f>_xlfn.NUMBERVALUE(Test_Length_Start[[#This Row],[Column6]])</f>
        <v>2.7127800908455901E-2</v>
      </c>
      <c r="J1798" s="4">
        <f>_xlfn.NUMBERVALUE(Test_Length_Start[[#This Row],[Column7]])</f>
        <v>0.12569618955942299</v>
      </c>
      <c r="K1798" s="4">
        <f>_xlfn.NUMBERVALUE(Test_Length_Start[[#This Row],[Column12]])</f>
        <v>2.9855235279537702</v>
      </c>
      <c r="L1798" s="8">
        <f>_xlfn.NUMBERVALUE(Test_Length_Start[[#This Row],[Column10]])</f>
        <v>0.22842779009748701</v>
      </c>
      <c r="M1798" s="4">
        <f>_xlfn.NUMBERVALUE(Test_Length_Start[[#This Row],[Column11]])</f>
        <v>1.12665301797123</v>
      </c>
      <c r="N1798" s="8">
        <f>Tableau2[[#This Row],[Longueur manquante]]-(6-Tableau2[[#This Row],[longueur]])</f>
        <v>-0.6399069120574401</v>
      </c>
    </row>
    <row r="1799" spans="2:14" x14ac:dyDescent="0.25">
      <c r="B1799" s="3" t="str">
        <f t="shared" si="56"/>
        <v>7</v>
      </c>
      <c r="C1799" s="4" t="str">
        <f>Test_Length_Start[[#This Row],[Column1]]</f>
        <v>7-Ground_Truth</v>
      </c>
      <c r="D1799" s="3">
        <f t="shared" si="57"/>
        <v>-2</v>
      </c>
      <c r="E1799" s="4">
        <f>_xlfn.NUMBERVALUE(Test_Length_Start[[#This Row],[Column2]])</f>
        <v>70.540031961407806</v>
      </c>
      <c r="F1799" s="4">
        <f>_xlfn.NUMBERVALUE(Test_Length_Start[[#This Row],[Column3]])</f>
        <v>3.8792532523403298</v>
      </c>
      <c r="G1799" s="4">
        <f>_xlfn.NUMBERVALUE(Test_Length_Start[[#This Row],[Column4]])</f>
        <v>8.1941416603000805E-3</v>
      </c>
      <c r="H1799" s="4">
        <f>_xlfn.NUMBERVALUE(Test_Length_Start[[#This Row],[Column5]])</f>
        <v>0.211761239101388</v>
      </c>
      <c r="I1799" s="4">
        <f>_xlfn.NUMBERVALUE(Test_Length_Start[[#This Row],[Column6]])</f>
        <v>6.95174504769291E-3</v>
      </c>
      <c r="J1799" s="4">
        <f>_xlfn.NUMBERVALUE(Test_Length_Start[[#This Row],[Column7]])</f>
        <v>0.109350055464829</v>
      </c>
      <c r="K1799" s="4">
        <f>_xlfn.NUMBERVALUE(Test_Length_Start[[#This Row],[Column12]])</f>
        <v>3.08229321497492</v>
      </c>
      <c r="L1799" s="8">
        <f>_xlfn.NUMBERVALUE(Test_Length_Start[[#This Row],[Column10]])</f>
        <v>2.2479445359450401E-2</v>
      </c>
      <c r="M1799" s="4">
        <f>_xlfn.NUMBERVALUE(Test_Length_Start[[#This Row],[Column11]])</f>
        <v>1.0546179452906199</v>
      </c>
      <c r="N1799" s="8">
        <f>Tableau2[[#This Row],[Longueur manquante]]-(6-Tableau2[[#This Row],[longueur]])</f>
        <v>-1.0661288023690503</v>
      </c>
    </row>
    <row r="1800" spans="2:14" x14ac:dyDescent="0.25">
      <c r="B1800" s="3" t="str">
        <f t="shared" si="56"/>
        <v>7</v>
      </c>
      <c r="C1800" s="4" t="str">
        <f>Test_Length_Start[[#This Row],[Column1]]</f>
        <v>7-Ground_Truth</v>
      </c>
      <c r="D1800" s="3">
        <f t="shared" si="57"/>
        <v>-2</v>
      </c>
      <c r="E1800" s="4">
        <f>_xlfn.NUMBERVALUE(Test_Length_Start[[#This Row],[Column2]])</f>
        <v>55.805674091659</v>
      </c>
      <c r="F1800" s="4">
        <f>_xlfn.NUMBERVALUE(Test_Length_Start[[#This Row],[Column3]])</f>
        <v>3.7704156869613099</v>
      </c>
      <c r="G1800" s="4">
        <f>_xlfn.NUMBERVALUE(Test_Length_Start[[#This Row],[Column4]])</f>
        <v>2.4934111658960201E-2</v>
      </c>
      <c r="H1800" s="4">
        <f>_xlfn.NUMBERVALUE(Test_Length_Start[[#This Row],[Column5]])</f>
        <v>0.21696653403048</v>
      </c>
      <c r="I1800" s="4">
        <f>_xlfn.NUMBERVALUE(Test_Length_Start[[#This Row],[Column6]])</f>
        <v>9.2188337508120506E-3</v>
      </c>
      <c r="J1800" s="4">
        <f>_xlfn.NUMBERVALUE(Test_Length_Start[[#This Row],[Column7]])</f>
        <v>0.116249641528825</v>
      </c>
      <c r="K1800" s="4">
        <f>_xlfn.NUMBERVALUE(Test_Length_Start[[#This Row],[Column12]])</f>
        <v>2.7758835679851401</v>
      </c>
      <c r="L1800" s="8">
        <f>_xlfn.NUMBERVALUE(Test_Length_Start[[#This Row],[Column10]])</f>
        <v>9.2653371793486802E-2</v>
      </c>
      <c r="M1800" s="4">
        <f>_xlfn.NUMBERVALUE(Test_Length_Start[[#This Row],[Column11]])</f>
        <v>0.98282698253905998</v>
      </c>
      <c r="N1800" s="8">
        <f>Tableau2[[#This Row],[Longueur manquante]]-(6-Tableau2[[#This Row],[longueur]])</f>
        <v>-1.24675733049963</v>
      </c>
    </row>
    <row r="1801" spans="2:14" x14ac:dyDescent="0.25">
      <c r="B1801" s="3" t="str">
        <f t="shared" si="56"/>
        <v>7</v>
      </c>
      <c r="C1801" s="4" t="str">
        <f>Test_Length_Start[[#This Row],[Column1]]</f>
        <v>7-Ground_Truth</v>
      </c>
      <c r="D1801" s="3">
        <f t="shared" si="57"/>
        <v>-2</v>
      </c>
      <c r="E1801" s="4">
        <f>_xlfn.NUMBERVALUE(Test_Length_Start[[#This Row],[Column2]])</f>
        <v>85.338299428392702</v>
      </c>
      <c r="F1801" s="4">
        <f>_xlfn.NUMBERVALUE(Test_Length_Start[[#This Row],[Column3]])</f>
        <v>3.7606960063421102</v>
      </c>
      <c r="G1801" s="4">
        <f>_xlfn.NUMBERVALUE(Test_Length_Start[[#This Row],[Column4]])</f>
        <v>5.07598306575444E-2</v>
      </c>
      <c r="H1801" s="4">
        <f>_xlfn.NUMBERVALUE(Test_Length_Start[[#This Row],[Column5]])</f>
        <v>0.22055696570449301</v>
      </c>
      <c r="I1801" s="4">
        <f>_xlfn.NUMBERVALUE(Test_Length_Start[[#This Row],[Column6]])</f>
        <v>2.4631297428534801E-2</v>
      </c>
      <c r="J1801" s="4">
        <f>_xlfn.NUMBERVALUE(Test_Length_Start[[#This Row],[Column7]])</f>
        <v>0.14557621885112501</v>
      </c>
      <c r="K1801" s="4">
        <f>_xlfn.NUMBERVALUE(Test_Length_Start[[#This Row],[Column12]])</f>
        <v>3.20920589100569</v>
      </c>
      <c r="L1801" s="8">
        <f>_xlfn.NUMBERVALUE(Test_Length_Start[[#This Row],[Column10]])</f>
        <v>0.19978337181406999</v>
      </c>
      <c r="M1801" s="4">
        <f>_xlfn.NUMBERVALUE(Test_Length_Start[[#This Row],[Column11]])</f>
        <v>0.95794424024074398</v>
      </c>
      <c r="N1801" s="8">
        <f>Tableau2[[#This Row],[Longueur manquante]]-(6-Tableau2[[#This Row],[longueur]])</f>
        <v>-1.2813597534171457</v>
      </c>
    </row>
    <row r="1802" spans="2:14" x14ac:dyDescent="0.25">
      <c r="B1802" s="3" t="str">
        <f t="shared" si="56"/>
        <v>8</v>
      </c>
      <c r="C1802" s="4" t="str">
        <f>Test_Length_Start[[#This Row],[Column1]]</f>
        <v>8-Camera-0,0</v>
      </c>
      <c r="D1802" s="3">
        <f t="shared" si="57"/>
        <v>0</v>
      </c>
      <c r="E1802" s="4">
        <f>_xlfn.NUMBERVALUE(Test_Length_Start[[#This Row],[Column2]])</f>
        <v>34.301274471312901</v>
      </c>
      <c r="F1802" s="4">
        <f>_xlfn.NUMBERVALUE(Test_Length_Start[[#This Row],[Column3]])</f>
        <v>3.8317301079842401</v>
      </c>
      <c r="G1802" s="4">
        <f>_xlfn.NUMBERVALUE(Test_Length_Start[[#This Row],[Column4]])</f>
        <v>7.1813779921768304E-3</v>
      </c>
      <c r="H1802" s="4">
        <f>_xlfn.NUMBERVALUE(Test_Length_Start[[#This Row],[Column5]])</f>
        <v>6.1308635313374202E-2</v>
      </c>
      <c r="I1802" s="4">
        <f>_xlfn.NUMBERVALUE(Test_Length_Start[[#This Row],[Column6]])</f>
        <v>6.4034374258932197E-3</v>
      </c>
      <c r="J1802" s="4">
        <f>_xlfn.NUMBERVALUE(Test_Length_Start[[#This Row],[Column7]])</f>
        <v>3.9818025656094297E-2</v>
      </c>
      <c r="K1802" s="4">
        <f>_xlfn.NUMBERVALUE(Test_Length_Start[[#This Row],[Column12]])</f>
        <v>2.18824428401421</v>
      </c>
      <c r="L1802" s="8">
        <f>_xlfn.NUMBERVALUE(Test_Length_Start[[#This Row],[Column10]])</f>
        <v>1.8314921351536301E-2</v>
      </c>
      <c r="M1802" s="4">
        <f>_xlfn.NUMBERVALUE(Test_Length_Start[[#This Row],[Column11]])</f>
        <v>0.27725398625228098</v>
      </c>
      <c r="N1802" s="8">
        <f>Tableau2[[#This Row],[Longueur manquante]]-(6-Tableau2[[#This Row],[longueur]])</f>
        <v>-1.891015905763479</v>
      </c>
    </row>
    <row r="1803" spans="2:14" x14ac:dyDescent="0.25">
      <c r="B1803" s="3" t="str">
        <f t="shared" si="56"/>
        <v>8</v>
      </c>
      <c r="C1803" s="4" t="str">
        <f>Test_Length_Start[[#This Row],[Column1]]</f>
        <v>8-Camera-0,0</v>
      </c>
      <c r="D1803" s="3">
        <f t="shared" si="57"/>
        <v>0</v>
      </c>
      <c r="E1803" s="4">
        <f>_xlfn.NUMBERVALUE(Test_Length_Start[[#This Row],[Column2]])</f>
        <v>36.669802201517598</v>
      </c>
      <c r="F1803" s="4">
        <f>_xlfn.NUMBERVALUE(Test_Length_Start[[#This Row],[Column3]])</f>
        <v>3.7143592075280001</v>
      </c>
      <c r="G1803" s="4">
        <f>_xlfn.NUMBERVALUE(Test_Length_Start[[#This Row],[Column4]])</f>
        <v>1.2586100890127801E-2</v>
      </c>
      <c r="H1803" s="4">
        <f>_xlfn.NUMBERVALUE(Test_Length_Start[[#This Row],[Column5]])</f>
        <v>7.0506876281652697E-2</v>
      </c>
      <c r="I1803" s="4">
        <f>_xlfn.NUMBERVALUE(Test_Length_Start[[#This Row],[Column6]])</f>
        <v>7.8358697654873598E-3</v>
      </c>
      <c r="J1803" s="4">
        <f>_xlfn.NUMBERVALUE(Test_Length_Start[[#This Row],[Column7]])</f>
        <v>4.4392359416026303E-2</v>
      </c>
      <c r="K1803" s="4">
        <f>_xlfn.NUMBERVALUE(Test_Length_Start[[#This Row],[Column12]])</f>
        <v>2.39799433306325</v>
      </c>
      <c r="L1803" s="8">
        <f>_xlfn.NUMBERVALUE(Test_Length_Start[[#This Row],[Column10]])</f>
        <v>4.3960664177980301E-2</v>
      </c>
      <c r="M1803" s="4">
        <f>_xlfn.NUMBERVALUE(Test_Length_Start[[#This Row],[Column11]])</f>
        <v>0.35660150611944103</v>
      </c>
      <c r="N1803" s="8">
        <f>Tableau2[[#This Row],[Longueur manquante]]-(6-Tableau2[[#This Row],[longueur]])</f>
        <v>-1.9290392863525589</v>
      </c>
    </row>
    <row r="1804" spans="2:14" x14ac:dyDescent="0.25">
      <c r="B1804" s="3" t="str">
        <f t="shared" si="56"/>
        <v>8</v>
      </c>
      <c r="C1804" s="4" t="str">
        <f>Test_Length_Start[[#This Row],[Column1]]</f>
        <v>8-Camera-0,0</v>
      </c>
      <c r="D1804" s="3">
        <f t="shared" si="57"/>
        <v>0</v>
      </c>
      <c r="E1804" s="4">
        <f>_xlfn.NUMBERVALUE(Test_Length_Start[[#This Row],[Column2]])</f>
        <v>42.163677508638401</v>
      </c>
      <c r="F1804" s="4">
        <f>_xlfn.NUMBERVALUE(Test_Length_Start[[#This Row],[Column3]])</f>
        <v>3.72479635382021</v>
      </c>
      <c r="G1804" s="4">
        <f>_xlfn.NUMBERVALUE(Test_Length_Start[[#This Row],[Column4]])</f>
        <v>3.3888564851116798E-2</v>
      </c>
      <c r="H1804" s="4">
        <f>_xlfn.NUMBERVALUE(Test_Length_Start[[#This Row],[Column5]])</f>
        <v>8.1418630827953795E-2</v>
      </c>
      <c r="I1804" s="4">
        <f>_xlfn.NUMBERVALUE(Test_Length_Start[[#This Row],[Column6]])</f>
        <v>2.3328366442880898E-2</v>
      </c>
      <c r="J1804" s="4">
        <f>_xlfn.NUMBERVALUE(Test_Length_Start[[#This Row],[Column7]])</f>
        <v>6.4268484229277695E-2</v>
      </c>
      <c r="K1804" s="4">
        <f>_xlfn.NUMBERVALUE(Test_Length_Start[[#This Row],[Column12]])</f>
        <v>2.3672174429520898</v>
      </c>
      <c r="L1804" s="8">
        <f>_xlfn.NUMBERVALUE(Test_Length_Start[[#This Row],[Column10]])</f>
        <v>0.11327254595344199</v>
      </c>
      <c r="M1804" s="4">
        <f>_xlfn.NUMBERVALUE(Test_Length_Start[[#This Row],[Column11]])</f>
        <v>0.35788873654290998</v>
      </c>
      <c r="N1804" s="8">
        <f>Tableau2[[#This Row],[Longueur manquante]]-(6-Tableau2[[#This Row],[longueur]])</f>
        <v>-1.91731490963688</v>
      </c>
    </row>
    <row r="1805" spans="2:14" x14ac:dyDescent="0.25">
      <c r="B1805" s="3" t="str">
        <f t="shared" si="56"/>
        <v>8</v>
      </c>
      <c r="C1805" s="4" t="str">
        <f>Test_Length_Start[[#This Row],[Column1]]</f>
        <v>8-Camera-0,0</v>
      </c>
      <c r="D1805" s="3">
        <f t="shared" si="57"/>
        <v>0</v>
      </c>
      <c r="E1805" s="4">
        <f>_xlfn.NUMBERVALUE(Test_Length_Start[[#This Row],[Column2]])</f>
        <v>41.010903879246399</v>
      </c>
      <c r="F1805" s="4">
        <f>_xlfn.NUMBERVALUE(Test_Length_Start[[#This Row],[Column3]])</f>
        <v>3.64351734563893</v>
      </c>
      <c r="G1805" s="4">
        <f>_xlfn.NUMBERVALUE(Test_Length_Start[[#This Row],[Column4]])</f>
        <v>1.8966678409955799E-2</v>
      </c>
      <c r="H1805" s="4">
        <f>_xlfn.NUMBERVALUE(Test_Length_Start[[#This Row],[Column5]])</f>
        <v>8.1212238774074005E-2</v>
      </c>
      <c r="I1805" s="4">
        <f>_xlfn.NUMBERVALUE(Test_Length_Start[[#This Row],[Column6]])</f>
        <v>1.4166884687631699E-2</v>
      </c>
      <c r="J1805" s="4">
        <f>_xlfn.NUMBERVALUE(Test_Length_Start[[#This Row],[Column7]])</f>
        <v>5.2307933265022602E-2</v>
      </c>
      <c r="K1805" s="4">
        <f>_xlfn.NUMBERVALUE(Test_Length_Start[[#This Row],[Column12]])</f>
        <v>2.29302442295011</v>
      </c>
      <c r="L1805" s="8">
        <f>_xlfn.NUMBERVALUE(Test_Length_Start[[#This Row],[Column10]])</f>
        <v>6.12696222608025E-2</v>
      </c>
      <c r="M1805" s="4">
        <f>_xlfn.NUMBERVALUE(Test_Length_Start[[#This Row],[Column11]])</f>
        <v>0.42433540503988898</v>
      </c>
      <c r="N1805" s="8">
        <f>Tableau2[[#This Row],[Longueur manquante]]-(6-Tableau2[[#This Row],[longueur]])</f>
        <v>-1.9321472493211811</v>
      </c>
    </row>
    <row r="1806" spans="2:14" x14ac:dyDescent="0.25">
      <c r="B1806" s="3" t="str">
        <f t="shared" si="56"/>
        <v>8</v>
      </c>
      <c r="C1806" s="4" t="str">
        <f>Test_Length_Start[[#This Row],[Column1]]</f>
        <v>8-Camera-0,0</v>
      </c>
      <c r="D1806" s="3">
        <f t="shared" si="57"/>
        <v>0</v>
      </c>
      <c r="E1806" s="4">
        <f>_xlfn.NUMBERVALUE(Test_Length_Start[[#This Row],[Column2]])</f>
        <v>30.879565140455899</v>
      </c>
      <c r="F1806" s="4">
        <f>_xlfn.NUMBERVALUE(Test_Length_Start[[#This Row],[Column3]])</f>
        <v>3.90265760850383</v>
      </c>
      <c r="G1806" s="4">
        <f>_xlfn.NUMBERVALUE(Test_Length_Start[[#This Row],[Column4]])</f>
        <v>2.5593907920878001E-2</v>
      </c>
      <c r="H1806" s="4">
        <f>_xlfn.NUMBERVALUE(Test_Length_Start[[#This Row],[Column5]])</f>
        <v>6.2781682753987295E-2</v>
      </c>
      <c r="I1806" s="4">
        <f>_xlfn.NUMBERVALUE(Test_Length_Start[[#This Row],[Column6]])</f>
        <v>2.3219244833956501E-2</v>
      </c>
      <c r="J1806" s="4">
        <f>_xlfn.NUMBERVALUE(Test_Length_Start[[#This Row],[Column7]])</f>
        <v>4.75330195818819E-2</v>
      </c>
      <c r="K1806" s="4">
        <f>_xlfn.NUMBERVALUE(Test_Length_Start[[#This Row],[Column12]])</f>
        <v>2.2380850670160699</v>
      </c>
      <c r="L1806" s="8">
        <f>_xlfn.NUMBERVALUE(Test_Length_Start[[#This Row],[Column10]])</f>
        <v>6.4281827350660903E-2</v>
      </c>
      <c r="M1806" s="4">
        <f>_xlfn.NUMBERVALUE(Test_Length_Start[[#This Row],[Column11]])</f>
        <v>0.26186414227982602</v>
      </c>
      <c r="N1806" s="8">
        <f>Tableau2[[#This Row],[Longueur manquante]]-(6-Tableau2[[#This Row],[longueur]])</f>
        <v>-1.8354782492163439</v>
      </c>
    </row>
    <row r="1807" spans="2:14" x14ac:dyDescent="0.25">
      <c r="B1807" s="3" t="str">
        <f t="shared" si="56"/>
        <v>8</v>
      </c>
      <c r="C1807" s="4" t="str">
        <f>Test_Length_Start[[#This Row],[Column1]]</f>
        <v>8-Camera-0,0</v>
      </c>
      <c r="D1807" s="3">
        <f t="shared" si="57"/>
        <v>0</v>
      </c>
      <c r="E1807" s="4">
        <f>_xlfn.NUMBERVALUE(Test_Length_Start[[#This Row],[Column2]])</f>
        <v>31.401053464616901</v>
      </c>
      <c r="F1807" s="4">
        <f>_xlfn.NUMBERVALUE(Test_Length_Start[[#This Row],[Column3]])</f>
        <v>3.93226371547969</v>
      </c>
      <c r="G1807" s="4">
        <f>_xlfn.NUMBERVALUE(Test_Length_Start[[#This Row],[Column4]])</f>
        <v>1.8438103011502099E-2</v>
      </c>
      <c r="H1807" s="4">
        <f>_xlfn.NUMBERVALUE(Test_Length_Start[[#This Row],[Column5]])</f>
        <v>6.2284712567688402E-2</v>
      </c>
      <c r="I1807" s="4">
        <f>_xlfn.NUMBERVALUE(Test_Length_Start[[#This Row],[Column6]])</f>
        <v>1.6625304695401799E-2</v>
      </c>
      <c r="J1807" s="4">
        <f>_xlfn.NUMBERVALUE(Test_Length_Start[[#This Row],[Column7]])</f>
        <v>4.2928434495444798E-2</v>
      </c>
      <c r="K1807" s="4">
        <f>_xlfn.NUMBERVALUE(Test_Length_Start[[#This Row],[Column12]])</f>
        <v>2.3565685129724399</v>
      </c>
      <c r="L1807" s="8">
        <f>_xlfn.NUMBERVALUE(Test_Length_Start[[#This Row],[Column10]])</f>
        <v>4.8069652740478398E-2</v>
      </c>
      <c r="M1807" s="4">
        <f>_xlfn.NUMBERVALUE(Test_Length_Start[[#This Row],[Column11]])</f>
        <v>0.26487567638119103</v>
      </c>
      <c r="N1807" s="8">
        <f>Tableau2[[#This Row],[Longueur manquante]]-(6-Tableau2[[#This Row],[longueur]])</f>
        <v>-1.802860608139119</v>
      </c>
    </row>
    <row r="1808" spans="2:14" x14ac:dyDescent="0.25">
      <c r="B1808" s="3" t="str">
        <f t="shared" si="56"/>
        <v>8</v>
      </c>
      <c r="C1808" s="4" t="str">
        <f>Test_Length_Start[[#This Row],[Column1]]</f>
        <v>8-Camera-0,0</v>
      </c>
      <c r="D1808" s="3">
        <f t="shared" si="57"/>
        <v>0</v>
      </c>
      <c r="E1808" s="4">
        <f>_xlfn.NUMBERVALUE(Test_Length_Start[[#This Row],[Column2]])</f>
        <v>31.491770001242799</v>
      </c>
      <c r="F1808" s="4">
        <f>_xlfn.NUMBERVALUE(Test_Length_Start[[#This Row],[Column3]])</f>
        <v>3.8564116962617101</v>
      </c>
      <c r="G1808" s="4">
        <f>_xlfn.NUMBERVALUE(Test_Length_Start[[#This Row],[Column4]])</f>
        <v>1.63413343797007E-2</v>
      </c>
      <c r="H1808" s="4">
        <f>_xlfn.NUMBERVALUE(Test_Length_Start[[#This Row],[Column5]])</f>
        <v>6.5975956755083595E-2</v>
      </c>
      <c r="I1808" s="4">
        <f>_xlfn.NUMBERVALUE(Test_Length_Start[[#This Row],[Column6]])</f>
        <v>1.33684644196957E-2</v>
      </c>
      <c r="J1808" s="4">
        <f>_xlfn.NUMBERVALUE(Test_Length_Start[[#This Row],[Column7]])</f>
        <v>4.3385913392410297E-2</v>
      </c>
      <c r="K1808" s="4">
        <f>_xlfn.NUMBERVALUE(Test_Length_Start[[#This Row],[Column12]])</f>
        <v>2.3779286360368102</v>
      </c>
      <c r="L1808" s="8">
        <f>_xlfn.NUMBERVALUE(Test_Length_Start[[#This Row],[Column10]])</f>
        <v>4.0547427105371701E-2</v>
      </c>
      <c r="M1808" s="4">
        <f>_xlfn.NUMBERVALUE(Test_Length_Start[[#This Row],[Column11]])</f>
        <v>0.28621331717512499</v>
      </c>
      <c r="N1808" s="8">
        <f>Tableau2[[#This Row],[Longueur manquante]]-(6-Tableau2[[#This Row],[longueur]])</f>
        <v>-1.857374986563165</v>
      </c>
    </row>
    <row r="1809" spans="2:14" x14ac:dyDescent="0.25">
      <c r="B1809" s="3" t="str">
        <f t="shared" si="56"/>
        <v>8</v>
      </c>
      <c r="C1809" s="4" t="str">
        <f>Test_Length_Start[[#This Row],[Column1]]</f>
        <v>8-Camera-0,0</v>
      </c>
      <c r="D1809" s="3">
        <f t="shared" si="57"/>
        <v>0</v>
      </c>
      <c r="E1809" s="4">
        <f>_xlfn.NUMBERVALUE(Test_Length_Start[[#This Row],[Column2]])</f>
        <v>27.265887025986899</v>
      </c>
      <c r="F1809" s="4">
        <f>_xlfn.NUMBERVALUE(Test_Length_Start[[#This Row],[Column3]])</f>
        <v>4.0012715322489001</v>
      </c>
      <c r="G1809" s="4">
        <f>_xlfn.NUMBERVALUE(Test_Length_Start[[#This Row],[Column4]])</f>
        <v>9.1176988385940506E-3</v>
      </c>
      <c r="H1809" s="4">
        <f>_xlfn.NUMBERVALUE(Test_Length_Start[[#This Row],[Column5]])</f>
        <v>5.7054061002636498E-2</v>
      </c>
      <c r="I1809" s="4">
        <f>_xlfn.NUMBERVALUE(Test_Length_Start[[#This Row],[Column6]])</f>
        <v>5.8898034193428503E-3</v>
      </c>
      <c r="J1809" s="4">
        <f>_xlfn.NUMBERVALUE(Test_Length_Start[[#This Row],[Column7]])</f>
        <v>3.7320637934875597E-2</v>
      </c>
      <c r="K1809" s="4">
        <f>_xlfn.NUMBERVALUE(Test_Length_Start[[#This Row],[Column12]])</f>
        <v>2.3533492429414702</v>
      </c>
      <c r="L1809" s="8">
        <f>_xlfn.NUMBERVALUE(Test_Length_Start[[#This Row],[Column10]])</f>
        <v>3.3499138398741399E-2</v>
      </c>
      <c r="M1809" s="4">
        <f>_xlfn.NUMBERVALUE(Test_Length_Start[[#This Row],[Column11]])</f>
        <v>0.26103174400069301</v>
      </c>
      <c r="N1809" s="8">
        <f>Tableau2[[#This Row],[Longueur manquante]]-(6-Tableau2[[#This Row],[longueur]])</f>
        <v>-1.7376967237504068</v>
      </c>
    </row>
    <row r="1810" spans="2:14" x14ac:dyDescent="0.25">
      <c r="B1810" s="3" t="str">
        <f t="shared" si="56"/>
        <v>8</v>
      </c>
      <c r="C1810" s="4" t="str">
        <f>Test_Length_Start[[#This Row],[Column1]]</f>
        <v>8-Camera-0,0</v>
      </c>
      <c r="D1810" s="3">
        <f t="shared" si="57"/>
        <v>0</v>
      </c>
      <c r="E1810" s="4">
        <f>_xlfn.NUMBERVALUE(Test_Length_Start[[#This Row],[Column2]])</f>
        <v>29.703088418376499</v>
      </c>
      <c r="F1810" s="4">
        <f>_xlfn.NUMBERVALUE(Test_Length_Start[[#This Row],[Column3]])</f>
        <v>3.8500386756041101</v>
      </c>
      <c r="G1810" s="4">
        <f>_xlfn.NUMBERVALUE(Test_Length_Start[[#This Row],[Column4]])</f>
        <v>9.9783779113911293E-3</v>
      </c>
      <c r="H1810" s="4">
        <f>_xlfn.NUMBERVALUE(Test_Length_Start[[#This Row],[Column5]])</f>
        <v>6.1605000491451997E-2</v>
      </c>
      <c r="I1810" s="4">
        <f>_xlfn.NUMBERVALUE(Test_Length_Start[[#This Row],[Column6]])</f>
        <v>8.2715223609843899E-3</v>
      </c>
      <c r="J1810" s="4">
        <f>_xlfn.NUMBERVALUE(Test_Length_Start[[#This Row],[Column7]])</f>
        <v>4.0556447237448397E-2</v>
      </c>
      <c r="K1810" s="4">
        <f>_xlfn.NUMBERVALUE(Test_Length_Start[[#This Row],[Column12]])</f>
        <v>2.24906668392941</v>
      </c>
      <c r="L1810" s="8">
        <f>_xlfn.NUMBERVALUE(Test_Length_Start[[#This Row],[Column10]])</f>
        <v>3.4903892669964701E-2</v>
      </c>
      <c r="M1810" s="4">
        <f>_xlfn.NUMBERVALUE(Test_Length_Start[[#This Row],[Column11]])</f>
        <v>0.27362750389485302</v>
      </c>
      <c r="N1810" s="8">
        <f>Tableau2[[#This Row],[Longueur manquante]]-(6-Tableau2[[#This Row],[longueur]])</f>
        <v>-1.8763338205010369</v>
      </c>
    </row>
    <row r="1811" spans="2:14" x14ac:dyDescent="0.25">
      <c r="B1811" s="3" t="str">
        <f t="shared" si="56"/>
        <v>8</v>
      </c>
      <c r="C1811" s="4" t="str">
        <f>Test_Length_Start[[#This Row],[Column1]]</f>
        <v>8-Camera-0,0</v>
      </c>
      <c r="D1811" s="3">
        <f t="shared" si="57"/>
        <v>0</v>
      </c>
      <c r="E1811" s="4">
        <f>_xlfn.NUMBERVALUE(Test_Length_Start[[#This Row],[Column2]])</f>
        <v>27.711288577886201</v>
      </c>
      <c r="F1811" s="4">
        <f>_xlfn.NUMBERVALUE(Test_Length_Start[[#This Row],[Column3]])</f>
        <v>3.6937001345330902</v>
      </c>
      <c r="G1811" s="4">
        <f>_xlfn.NUMBERVALUE(Test_Length_Start[[#This Row],[Column4]])</f>
        <v>2.0755247590519402E-2</v>
      </c>
      <c r="H1811" s="4">
        <f>_xlfn.NUMBERVALUE(Test_Length_Start[[#This Row],[Column5]])</f>
        <v>7.2483848617302393E-2</v>
      </c>
      <c r="I1811" s="4">
        <f>_xlfn.NUMBERVALUE(Test_Length_Start[[#This Row],[Column6]])</f>
        <v>1.4136226000468899E-2</v>
      </c>
      <c r="J1811" s="4">
        <f>_xlfn.NUMBERVALUE(Test_Length_Start[[#This Row],[Column7]])</f>
        <v>5.0154839489832903E-2</v>
      </c>
      <c r="K1811" s="4">
        <f>_xlfn.NUMBERVALUE(Test_Length_Start[[#This Row],[Column12]])</f>
        <v>2.3508975489530699</v>
      </c>
      <c r="L1811" s="8">
        <f>_xlfn.NUMBERVALUE(Test_Length_Start[[#This Row],[Column10]])</f>
        <v>6.9007269436889299E-2</v>
      </c>
      <c r="M1811" s="4">
        <f>_xlfn.NUMBERVALUE(Test_Length_Start[[#This Row],[Column11]])</f>
        <v>0.35120272727617502</v>
      </c>
      <c r="N1811" s="8">
        <f>Tableau2[[#This Row],[Longueur manquante]]-(6-Tableau2[[#This Row],[longueur]])</f>
        <v>-1.9550971381907347</v>
      </c>
    </row>
    <row r="1812" spans="2:14" x14ac:dyDescent="0.25">
      <c r="B1812" s="3" t="str">
        <f t="shared" si="56"/>
        <v>8</v>
      </c>
      <c r="C1812" s="4" t="str">
        <f>Test_Length_Start[[#This Row],[Column1]]</f>
        <v>8-Camera-0,0</v>
      </c>
      <c r="D1812" s="3">
        <f t="shared" si="57"/>
        <v>0</v>
      </c>
      <c r="E1812" s="4">
        <f>_xlfn.NUMBERVALUE(Test_Length_Start[[#This Row],[Column2]])</f>
        <v>24.2902807600363</v>
      </c>
      <c r="F1812" s="4">
        <f>_xlfn.NUMBERVALUE(Test_Length_Start[[#This Row],[Column3]])</f>
        <v>3.9121187414229501</v>
      </c>
      <c r="G1812" s="4">
        <f>_xlfn.NUMBERVALUE(Test_Length_Start[[#This Row],[Column4]])</f>
        <v>4.0735799546664703E-2</v>
      </c>
      <c r="H1812" s="4">
        <f>_xlfn.NUMBERVALUE(Test_Length_Start[[#This Row],[Column5]])</f>
        <v>7.5400505377033203E-2</v>
      </c>
      <c r="I1812" s="4">
        <f>_xlfn.NUMBERVALUE(Test_Length_Start[[#This Row],[Column6]])</f>
        <v>2.07798480023474E-2</v>
      </c>
      <c r="J1812" s="4">
        <f>_xlfn.NUMBERVALUE(Test_Length_Start[[#This Row],[Column7]])</f>
        <v>6.7279008926925205E-2</v>
      </c>
      <c r="K1812" s="4">
        <f>_xlfn.NUMBERVALUE(Test_Length_Start[[#This Row],[Column12]])</f>
        <v>2.32855823799036</v>
      </c>
      <c r="L1812" s="8">
        <f>_xlfn.NUMBERVALUE(Test_Length_Start[[#This Row],[Column10]])</f>
        <v>0.13947598974698799</v>
      </c>
      <c r="M1812" s="4">
        <f>_xlfn.NUMBERVALUE(Test_Length_Start[[#This Row],[Column11]])</f>
        <v>0.25333020143721002</v>
      </c>
      <c r="N1812" s="8">
        <f>Tableau2[[#This Row],[Longueur manquante]]-(6-Tableau2[[#This Row],[longueur]])</f>
        <v>-1.8345510571398398</v>
      </c>
    </row>
    <row r="1813" spans="2:14" x14ac:dyDescent="0.25">
      <c r="B1813" s="3" t="str">
        <f t="shared" si="56"/>
        <v>8</v>
      </c>
      <c r="C1813" s="4" t="str">
        <f>Test_Length_Start[[#This Row],[Column1]]</f>
        <v>8-Camera-0,0</v>
      </c>
      <c r="D1813" s="3">
        <f t="shared" si="57"/>
        <v>0</v>
      </c>
      <c r="E1813" s="4">
        <f>_xlfn.NUMBERVALUE(Test_Length_Start[[#This Row],[Column2]])</f>
        <v>31.046863628386301</v>
      </c>
      <c r="F1813" s="4">
        <f>_xlfn.NUMBERVALUE(Test_Length_Start[[#This Row],[Column3]])</f>
        <v>3.78363725166738</v>
      </c>
      <c r="G1813" s="4">
        <f>_xlfn.NUMBERVALUE(Test_Length_Start[[#This Row],[Column4]])</f>
        <v>3.7077117349697299E-2</v>
      </c>
      <c r="H1813" s="4">
        <f>_xlfn.NUMBERVALUE(Test_Length_Start[[#This Row],[Column5]])</f>
        <v>8.7077276644088306E-2</v>
      </c>
      <c r="I1813" s="4">
        <f>_xlfn.NUMBERVALUE(Test_Length_Start[[#This Row],[Column6]])</f>
        <v>2.7444032327099101E-2</v>
      </c>
      <c r="J1813" s="4">
        <f>_xlfn.NUMBERVALUE(Test_Length_Start[[#This Row],[Column7]])</f>
        <v>7.3698346776873203E-2</v>
      </c>
      <c r="K1813" s="4">
        <f>_xlfn.NUMBERVALUE(Test_Length_Start[[#This Row],[Column12]])</f>
        <v>2.4867676660651301</v>
      </c>
      <c r="L1813" s="8">
        <f>_xlfn.NUMBERVALUE(Test_Length_Start[[#This Row],[Column10]])</f>
        <v>0.11817745335919699</v>
      </c>
      <c r="M1813" s="4">
        <f>_xlfn.NUMBERVALUE(Test_Length_Start[[#This Row],[Column11]])</f>
        <v>0.35660644609382303</v>
      </c>
      <c r="N1813" s="8">
        <f>Tableau2[[#This Row],[Longueur manquante]]-(6-Tableau2[[#This Row],[longueur]])</f>
        <v>-1.8597563022387971</v>
      </c>
    </row>
    <row r="1814" spans="2:14" x14ac:dyDescent="0.25">
      <c r="B1814" s="3" t="str">
        <f t="shared" si="56"/>
        <v>8</v>
      </c>
      <c r="C1814" s="4" t="str">
        <f>Test_Length_Start[[#This Row],[Column1]]</f>
        <v>8-Camera-0,0</v>
      </c>
      <c r="D1814" s="3">
        <f t="shared" si="57"/>
        <v>0</v>
      </c>
      <c r="E1814" s="4">
        <f>_xlfn.NUMBERVALUE(Test_Length_Start[[#This Row],[Column2]])</f>
        <v>31.761215833409899</v>
      </c>
      <c r="F1814" s="4">
        <f>_xlfn.NUMBERVALUE(Test_Length_Start[[#This Row],[Column3]])</f>
        <v>3.95403635419343</v>
      </c>
      <c r="G1814" s="4">
        <f>_xlfn.NUMBERVALUE(Test_Length_Start[[#This Row],[Column4]])</f>
        <v>1.91133601917607E-2</v>
      </c>
      <c r="H1814" s="4">
        <f>_xlfn.NUMBERVALUE(Test_Length_Start[[#This Row],[Column5]])</f>
        <v>6.4685145882146605E-2</v>
      </c>
      <c r="I1814" s="4">
        <f>_xlfn.NUMBERVALUE(Test_Length_Start[[#This Row],[Column6]])</f>
        <v>1.6690153891828499E-2</v>
      </c>
      <c r="J1814" s="4">
        <f>_xlfn.NUMBERVALUE(Test_Length_Start[[#This Row],[Column7]])</f>
        <v>4.5404777004079903E-2</v>
      </c>
      <c r="K1814" s="4">
        <f>_xlfn.NUMBERVALUE(Test_Length_Start[[#This Row],[Column12]])</f>
        <v>2.3046424450585601</v>
      </c>
      <c r="L1814" s="8">
        <f>_xlfn.NUMBERVALUE(Test_Length_Start[[#This Row],[Column10]])</f>
        <v>5.0280813740520701E-2</v>
      </c>
      <c r="M1814" s="4">
        <f>_xlfn.NUMBERVALUE(Test_Length_Start[[#This Row],[Column11]])</f>
        <v>0.28991207247952999</v>
      </c>
      <c r="N1814" s="8">
        <f>Tableau2[[#This Row],[Longueur manquante]]-(6-Tableau2[[#This Row],[longueur]])</f>
        <v>-1.7560515733270399</v>
      </c>
    </row>
    <row r="1815" spans="2:14" x14ac:dyDescent="0.25">
      <c r="B1815" s="3" t="str">
        <f t="shared" si="56"/>
        <v>8</v>
      </c>
      <c r="C1815" s="4" t="str">
        <f>Test_Length_Start[[#This Row],[Column1]]</f>
        <v>8-Camera-0,0</v>
      </c>
      <c r="D1815" s="3">
        <f t="shared" si="57"/>
        <v>0</v>
      </c>
      <c r="E1815" s="4">
        <f>_xlfn.NUMBERVALUE(Test_Length_Start[[#This Row],[Column2]])</f>
        <v>38.768588821192999</v>
      </c>
      <c r="F1815" s="4">
        <f>_xlfn.NUMBERVALUE(Test_Length_Start[[#This Row],[Column3]])</f>
        <v>3.8575025125081299</v>
      </c>
      <c r="G1815" s="4">
        <f>_xlfn.NUMBERVALUE(Test_Length_Start[[#This Row],[Column4]])</f>
        <v>1.5851971774807599E-2</v>
      </c>
      <c r="H1815" s="4">
        <f>_xlfn.NUMBERVALUE(Test_Length_Start[[#This Row],[Column5]])</f>
        <v>6.32561921763896E-2</v>
      </c>
      <c r="I1815" s="4">
        <f>_xlfn.NUMBERVALUE(Test_Length_Start[[#This Row],[Column6]])</f>
        <v>1.3780546475424101E-2</v>
      </c>
      <c r="J1815" s="4">
        <f>_xlfn.NUMBERVALUE(Test_Length_Start[[#This Row],[Column7]])</f>
        <v>4.3059065821278303E-2</v>
      </c>
      <c r="K1815" s="4">
        <f>_xlfn.NUMBERVALUE(Test_Length_Start[[#This Row],[Column12]])</f>
        <v>2.2257512599462599</v>
      </c>
      <c r="L1815" s="8">
        <f>_xlfn.NUMBERVALUE(Test_Length_Start[[#This Row],[Column10]])</f>
        <v>4.8521486369739603E-2</v>
      </c>
      <c r="M1815" s="4">
        <f>_xlfn.NUMBERVALUE(Test_Length_Start[[#This Row],[Column11]])</f>
        <v>0.27171705046803701</v>
      </c>
      <c r="N1815" s="8">
        <f>Tableau2[[#This Row],[Longueur manquante]]-(6-Tableau2[[#This Row],[longueur]])</f>
        <v>-1.870780437023833</v>
      </c>
    </row>
    <row r="1816" spans="2:14" x14ac:dyDescent="0.25">
      <c r="B1816" s="3" t="str">
        <f t="shared" si="56"/>
        <v>8</v>
      </c>
      <c r="C1816" s="4" t="str">
        <f>Test_Length_Start[[#This Row],[Column1]]</f>
        <v>8-Camera-0,0</v>
      </c>
      <c r="D1816" s="3">
        <f t="shared" si="57"/>
        <v>0</v>
      </c>
      <c r="E1816" s="4">
        <f>_xlfn.NUMBERVALUE(Test_Length_Start[[#This Row],[Column2]])</f>
        <v>35.703865047036601</v>
      </c>
      <c r="F1816" s="4">
        <f>_xlfn.NUMBERVALUE(Test_Length_Start[[#This Row],[Column3]])</f>
        <v>3.6287139934412198</v>
      </c>
      <c r="G1816" s="4">
        <f>_xlfn.NUMBERVALUE(Test_Length_Start[[#This Row],[Column4]])</f>
        <v>1.1702293701594599E-2</v>
      </c>
      <c r="H1816" s="4">
        <f>_xlfn.NUMBERVALUE(Test_Length_Start[[#This Row],[Column5]])</f>
        <v>7.6653316117979306E-2</v>
      </c>
      <c r="I1816" s="4">
        <f>_xlfn.NUMBERVALUE(Test_Length_Start[[#This Row],[Column6]])</f>
        <v>8.7966026394025107E-3</v>
      </c>
      <c r="J1816" s="4">
        <f>_xlfn.NUMBERVALUE(Test_Length_Start[[#This Row],[Column7]])</f>
        <v>4.5300897263243198E-2</v>
      </c>
      <c r="K1816" s="4">
        <f>_xlfn.NUMBERVALUE(Test_Length_Start[[#This Row],[Column12]])</f>
        <v>2.2497235119808399</v>
      </c>
      <c r="L1816" s="8">
        <f>_xlfn.NUMBERVALUE(Test_Length_Start[[#This Row],[Column10]])</f>
        <v>3.8283700841870202E-2</v>
      </c>
      <c r="M1816" s="4">
        <f>_xlfn.NUMBERVALUE(Test_Length_Start[[#This Row],[Column11]])</f>
        <v>0.419066597909662</v>
      </c>
      <c r="N1816" s="8">
        <f>Tableau2[[#This Row],[Longueur manquante]]-(6-Tableau2[[#This Row],[longueur]])</f>
        <v>-1.9522194086491182</v>
      </c>
    </row>
    <row r="1817" spans="2:14" x14ac:dyDescent="0.25">
      <c r="B1817" s="3" t="str">
        <f t="shared" si="56"/>
        <v>8</v>
      </c>
      <c r="C1817" s="4" t="str">
        <f>Test_Length_Start[[#This Row],[Column1]]</f>
        <v>8-Camera-0,0</v>
      </c>
      <c r="D1817" s="3">
        <f t="shared" si="57"/>
        <v>0</v>
      </c>
      <c r="E1817" s="4">
        <f>_xlfn.NUMBERVALUE(Test_Length_Start[[#This Row],[Column2]])</f>
        <v>37.9596127356888</v>
      </c>
      <c r="F1817" s="4">
        <f>_xlfn.NUMBERVALUE(Test_Length_Start[[#This Row],[Column3]])</f>
        <v>3.83620247544579</v>
      </c>
      <c r="G1817" s="4">
        <f>_xlfn.NUMBERVALUE(Test_Length_Start[[#This Row],[Column4]])</f>
        <v>2.0629941753774299E-2</v>
      </c>
      <c r="H1817" s="4">
        <f>_xlfn.NUMBERVALUE(Test_Length_Start[[#This Row],[Column5]])</f>
        <v>6.56510341840673E-2</v>
      </c>
      <c r="I1817" s="4">
        <f>_xlfn.NUMBERVALUE(Test_Length_Start[[#This Row],[Column6]])</f>
        <v>1.55117114665595E-2</v>
      </c>
      <c r="J1817" s="4">
        <f>_xlfn.NUMBERVALUE(Test_Length_Start[[#This Row],[Column7]])</f>
        <v>4.68483201675143E-2</v>
      </c>
      <c r="K1817" s="4">
        <f>_xlfn.NUMBERVALUE(Test_Length_Start[[#This Row],[Column12]])</f>
        <v>2.28301363193895</v>
      </c>
      <c r="L1817" s="8">
        <f>_xlfn.NUMBERVALUE(Test_Length_Start[[#This Row],[Column10]])</f>
        <v>6.4080114299625804E-2</v>
      </c>
      <c r="M1817" s="4">
        <f>_xlfn.NUMBERVALUE(Test_Length_Start[[#This Row],[Column11]])</f>
        <v>0.27954031224216302</v>
      </c>
      <c r="N1817" s="8">
        <f>Tableau2[[#This Row],[Longueur manquante]]-(6-Tableau2[[#This Row],[longueur]])</f>
        <v>-1.8842572123120469</v>
      </c>
    </row>
    <row r="1818" spans="2:14" x14ac:dyDescent="0.25">
      <c r="B1818" s="3" t="str">
        <f t="shared" si="56"/>
        <v>8</v>
      </c>
      <c r="C1818" s="4" t="str">
        <f>Test_Length_Start[[#This Row],[Column1]]</f>
        <v>8-Camera-0,0</v>
      </c>
      <c r="D1818" s="3">
        <f t="shared" si="57"/>
        <v>0</v>
      </c>
      <c r="E1818" s="4">
        <f>_xlfn.NUMBERVALUE(Test_Length_Start[[#This Row],[Column2]])</f>
        <v>34.848507688745997</v>
      </c>
      <c r="F1818" s="4">
        <f>_xlfn.NUMBERVALUE(Test_Length_Start[[#This Row],[Column3]])</f>
        <v>3.8402243183554701</v>
      </c>
      <c r="G1818" s="4">
        <f>_xlfn.NUMBERVALUE(Test_Length_Start[[#This Row],[Column4]])</f>
        <v>1.8489318131178399E-2</v>
      </c>
      <c r="H1818" s="4">
        <f>_xlfn.NUMBERVALUE(Test_Length_Start[[#This Row],[Column5]])</f>
        <v>6.5401837674943897E-2</v>
      </c>
      <c r="I1818" s="4">
        <f>_xlfn.NUMBERVALUE(Test_Length_Start[[#This Row],[Column6]])</f>
        <v>1.6491683817922799E-2</v>
      </c>
      <c r="J1818" s="4">
        <f>_xlfn.NUMBERVALUE(Test_Length_Start[[#This Row],[Column7]])</f>
        <v>4.5147397968784399E-2</v>
      </c>
      <c r="K1818" s="4">
        <f>_xlfn.NUMBERVALUE(Test_Length_Start[[#This Row],[Column12]])</f>
        <v>2.2554321980569498</v>
      </c>
      <c r="L1818" s="8">
        <f>_xlfn.NUMBERVALUE(Test_Length_Start[[#This Row],[Column10]])</f>
        <v>5.2499993164793403E-2</v>
      </c>
      <c r="M1818" s="4">
        <f>_xlfn.NUMBERVALUE(Test_Length_Start[[#This Row],[Column11]])</f>
        <v>0.28022888460985801</v>
      </c>
      <c r="N1818" s="8">
        <f>Tableau2[[#This Row],[Longueur manquante]]-(6-Tableau2[[#This Row],[longueur]])</f>
        <v>-1.879546797034672</v>
      </c>
    </row>
    <row r="1819" spans="2:14" x14ac:dyDescent="0.25">
      <c r="B1819" s="3" t="str">
        <f t="shared" si="56"/>
        <v>8</v>
      </c>
      <c r="C1819" s="4" t="str">
        <f>Test_Length_Start[[#This Row],[Column1]]</f>
        <v>8-Camera-0,0</v>
      </c>
      <c r="D1819" s="3">
        <f t="shared" si="57"/>
        <v>0</v>
      </c>
      <c r="E1819" s="4">
        <f>_xlfn.NUMBERVALUE(Test_Length_Start[[#This Row],[Column2]])</f>
        <v>36.285731074075002</v>
      </c>
      <c r="F1819" s="4">
        <f>_xlfn.NUMBERVALUE(Test_Length_Start[[#This Row],[Column3]])</f>
        <v>3.6710744735990599</v>
      </c>
      <c r="G1819" s="4">
        <f>_xlfn.NUMBERVALUE(Test_Length_Start[[#This Row],[Column4]])</f>
        <v>1.54868235010333E-2</v>
      </c>
      <c r="H1819" s="4">
        <f>_xlfn.NUMBERVALUE(Test_Length_Start[[#This Row],[Column5]])</f>
        <v>7.7281409533518794E-2</v>
      </c>
      <c r="I1819" s="4">
        <f>_xlfn.NUMBERVALUE(Test_Length_Start[[#This Row],[Column6]])</f>
        <v>1.1515615821563E-2</v>
      </c>
      <c r="J1819" s="4">
        <f>_xlfn.NUMBERVALUE(Test_Length_Start[[#This Row],[Column7]])</f>
        <v>4.7669794811386001E-2</v>
      </c>
      <c r="K1819" s="4">
        <f>_xlfn.NUMBERVALUE(Test_Length_Start[[#This Row],[Column12]])</f>
        <v>2.2088413579622199</v>
      </c>
      <c r="L1819" s="8">
        <f>_xlfn.NUMBERVALUE(Test_Length_Start[[#This Row],[Column10]])</f>
        <v>5.1844904360558997E-2</v>
      </c>
      <c r="M1819" s="4">
        <f>_xlfn.NUMBERVALUE(Test_Length_Start[[#This Row],[Column11]])</f>
        <v>0.41746339076324002</v>
      </c>
      <c r="N1819" s="8">
        <f>Tableau2[[#This Row],[Longueur manquante]]-(6-Tableau2[[#This Row],[longueur]])</f>
        <v>-1.9114621356377</v>
      </c>
    </row>
    <row r="1820" spans="2:14" x14ac:dyDescent="0.25">
      <c r="B1820" s="3" t="str">
        <f t="shared" si="56"/>
        <v>8</v>
      </c>
      <c r="C1820" s="4" t="str">
        <f>Test_Length_Start[[#This Row],[Column1]]</f>
        <v>8-Camera-0,0</v>
      </c>
      <c r="D1820" s="3">
        <f t="shared" si="57"/>
        <v>0</v>
      </c>
      <c r="E1820" s="4">
        <f>_xlfn.NUMBERVALUE(Test_Length_Start[[#This Row],[Column2]])</f>
        <v>32.199368294518102</v>
      </c>
      <c r="F1820" s="4">
        <f>_xlfn.NUMBERVALUE(Test_Length_Start[[#This Row],[Column3]])</f>
        <v>3.8337074914794602</v>
      </c>
      <c r="G1820" s="4">
        <f>_xlfn.NUMBERVALUE(Test_Length_Start[[#This Row],[Column4]])</f>
        <v>6.8616777730192702E-3</v>
      </c>
      <c r="H1820" s="4">
        <f>_xlfn.NUMBERVALUE(Test_Length_Start[[#This Row],[Column5]])</f>
        <v>6.1232121864788901E-2</v>
      </c>
      <c r="I1820" s="4">
        <f>_xlfn.NUMBERVALUE(Test_Length_Start[[#This Row],[Column6]])</f>
        <v>5.1817476713089802E-3</v>
      </c>
      <c r="J1820" s="4">
        <f>_xlfn.NUMBERVALUE(Test_Length_Start[[#This Row],[Column7]])</f>
        <v>3.9980440474522802E-2</v>
      </c>
      <c r="K1820" s="4">
        <f>_xlfn.NUMBERVALUE(Test_Length_Start[[#This Row],[Column12]])</f>
        <v>2.2356186399701898</v>
      </c>
      <c r="L1820" s="8">
        <f>_xlfn.NUMBERVALUE(Test_Length_Start[[#This Row],[Column10]])</f>
        <v>2.44700161354055E-2</v>
      </c>
      <c r="M1820" s="4">
        <f>_xlfn.NUMBERVALUE(Test_Length_Start[[#This Row],[Column11]])</f>
        <v>0.28097048613486197</v>
      </c>
      <c r="N1820" s="8">
        <f>Tableau2[[#This Row],[Longueur manquante]]-(6-Tableau2[[#This Row],[longueur]])</f>
        <v>-1.8853220223856777</v>
      </c>
    </row>
    <row r="1821" spans="2:14" x14ac:dyDescent="0.25">
      <c r="B1821" s="3" t="str">
        <f t="shared" si="56"/>
        <v>8</v>
      </c>
      <c r="C1821" s="4" t="str">
        <f>Test_Length_Start[[#This Row],[Column1]]</f>
        <v>8-Camera-0,0</v>
      </c>
      <c r="D1821" s="3">
        <f t="shared" si="57"/>
        <v>0</v>
      </c>
      <c r="E1821" s="4">
        <f>_xlfn.NUMBERVALUE(Test_Length_Start[[#This Row],[Column2]])</f>
        <v>32.546507530404</v>
      </c>
      <c r="F1821" s="4">
        <f>_xlfn.NUMBERVALUE(Test_Length_Start[[#This Row],[Column3]])</f>
        <v>3.7336073442152</v>
      </c>
      <c r="G1821" s="4">
        <f>_xlfn.NUMBERVALUE(Test_Length_Start[[#This Row],[Column4]])</f>
        <v>2.06886632810796E-2</v>
      </c>
      <c r="H1821" s="4">
        <f>_xlfn.NUMBERVALUE(Test_Length_Start[[#This Row],[Column5]])</f>
        <v>7.7783093119449295E-2</v>
      </c>
      <c r="I1821" s="4">
        <f>_xlfn.NUMBERVALUE(Test_Length_Start[[#This Row],[Column6]])</f>
        <v>1.7947351082257899E-2</v>
      </c>
      <c r="J1821" s="4">
        <f>_xlfn.NUMBERVALUE(Test_Length_Start[[#This Row],[Column7]])</f>
        <v>5.3008077520772398E-2</v>
      </c>
      <c r="K1821" s="4">
        <f>_xlfn.NUMBERVALUE(Test_Length_Start[[#This Row],[Column12]])</f>
        <v>2.3279698899714201</v>
      </c>
      <c r="L1821" s="8">
        <f>_xlfn.NUMBERVALUE(Test_Length_Start[[#This Row],[Column10]])</f>
        <v>5.6481084249014497E-2</v>
      </c>
      <c r="M1821" s="4">
        <f>_xlfn.NUMBERVALUE(Test_Length_Start[[#This Row],[Column11]])</f>
        <v>0.36156429993455402</v>
      </c>
      <c r="N1821" s="8">
        <f>Tableau2[[#This Row],[Longueur manquante]]-(6-Tableau2[[#This Row],[longueur]])</f>
        <v>-1.9048283558502459</v>
      </c>
    </row>
    <row r="1822" spans="2:14" x14ac:dyDescent="0.25">
      <c r="B1822" s="3" t="str">
        <f t="shared" si="56"/>
        <v>8</v>
      </c>
      <c r="C1822" s="4" t="str">
        <f>Test_Length_Start[[#This Row],[Column1]]</f>
        <v>8-Camera-0,05</v>
      </c>
      <c r="D1822" s="3">
        <f t="shared" si="57"/>
        <v>0.5</v>
      </c>
      <c r="E1822" s="4">
        <f>_xlfn.NUMBERVALUE(Test_Length_Start[[#This Row],[Column2]])</f>
        <v>39.620512733741499</v>
      </c>
      <c r="F1822" s="4">
        <f>_xlfn.NUMBERVALUE(Test_Length_Start[[#This Row],[Column3]])</f>
        <v>3.6918853809392802</v>
      </c>
      <c r="G1822" s="4">
        <f>_xlfn.NUMBERVALUE(Test_Length_Start[[#This Row],[Column4]])</f>
        <v>1.7651624897709599E-2</v>
      </c>
      <c r="H1822" s="4">
        <f>_xlfn.NUMBERVALUE(Test_Length_Start[[#This Row],[Column5]])</f>
        <v>7.6842944838176802E-2</v>
      </c>
      <c r="I1822" s="4">
        <f>_xlfn.NUMBERVALUE(Test_Length_Start[[#This Row],[Column6]])</f>
        <v>1.4542334536592601E-2</v>
      </c>
      <c r="J1822" s="4">
        <f>_xlfn.NUMBERVALUE(Test_Length_Start[[#This Row],[Column7]])</f>
        <v>5.0219163390580399E-2</v>
      </c>
      <c r="K1822" s="4">
        <f>_xlfn.NUMBERVALUE(Test_Length_Start[[#This Row],[Column12]])</f>
        <v>7.5952155609847898</v>
      </c>
      <c r="L1822" s="8">
        <f>_xlfn.NUMBERVALUE(Test_Length_Start[[#This Row],[Column10]])</f>
        <v>6.6984764843594002E-2</v>
      </c>
      <c r="M1822" s="4">
        <f>_xlfn.NUMBERVALUE(Test_Length_Start[[#This Row],[Column11]])</f>
        <v>0.394787356246729</v>
      </c>
      <c r="N1822" s="8">
        <f>Tableau2[[#This Row],[Longueur manquante]]-(6-Tableau2[[#This Row],[longueur]])</f>
        <v>-1.9133272628139908</v>
      </c>
    </row>
    <row r="1823" spans="2:14" x14ac:dyDescent="0.25">
      <c r="B1823" s="3" t="str">
        <f t="shared" si="56"/>
        <v>8</v>
      </c>
      <c r="C1823" s="4" t="str">
        <f>Test_Length_Start[[#This Row],[Column1]]</f>
        <v>8-Camera-0,05</v>
      </c>
      <c r="D1823" s="3">
        <f t="shared" si="57"/>
        <v>0.5</v>
      </c>
      <c r="E1823" s="4">
        <f>_xlfn.NUMBERVALUE(Test_Length_Start[[#This Row],[Column2]])</f>
        <v>35.866911532408302</v>
      </c>
      <c r="F1823" s="4">
        <f>_xlfn.NUMBERVALUE(Test_Length_Start[[#This Row],[Column3]])</f>
        <v>3.7173782246294098</v>
      </c>
      <c r="G1823" s="4">
        <f>_xlfn.NUMBERVALUE(Test_Length_Start[[#This Row],[Column4]])</f>
        <v>0.100021910357313</v>
      </c>
      <c r="H1823" s="4">
        <f>_xlfn.NUMBERVALUE(Test_Length_Start[[#This Row],[Column5]])</f>
        <v>0.131437358413451</v>
      </c>
      <c r="I1823" s="4">
        <f>_xlfn.NUMBERVALUE(Test_Length_Start[[#This Row],[Column6]])</f>
        <v>9.09534075979299E-2</v>
      </c>
      <c r="J1823" s="4">
        <f>_xlfn.NUMBERVALUE(Test_Length_Start[[#This Row],[Column7]])</f>
        <v>0.126006492334965</v>
      </c>
      <c r="K1823" s="4">
        <f>_xlfn.NUMBERVALUE(Test_Length_Start[[#This Row],[Column12]])</f>
        <v>6.9151370840845603</v>
      </c>
      <c r="L1823" s="8">
        <f>_xlfn.NUMBERVALUE(Test_Length_Start[[#This Row],[Column10]])</f>
        <v>0.24949206850297601</v>
      </c>
      <c r="M1823" s="4">
        <f>_xlfn.NUMBERVALUE(Test_Length_Start[[#This Row],[Column11]])</f>
        <v>0.36839084902770702</v>
      </c>
      <c r="N1823" s="8">
        <f>Tableau2[[#This Row],[Longueur manquante]]-(6-Tableau2[[#This Row],[longueur]])</f>
        <v>-1.9142309263428832</v>
      </c>
    </row>
    <row r="1824" spans="2:14" x14ac:dyDescent="0.25">
      <c r="B1824" s="3" t="str">
        <f t="shared" si="56"/>
        <v>8</v>
      </c>
      <c r="C1824" s="4" t="str">
        <f>Test_Length_Start[[#This Row],[Column1]]</f>
        <v>8-Camera-0,05</v>
      </c>
      <c r="D1824" s="3">
        <f t="shared" si="57"/>
        <v>0.5</v>
      </c>
      <c r="E1824" s="4">
        <f>_xlfn.NUMBERVALUE(Test_Length_Start[[#This Row],[Column2]])</f>
        <v>31.958399339040302</v>
      </c>
      <c r="F1824" s="4">
        <f>_xlfn.NUMBERVALUE(Test_Length_Start[[#This Row],[Column3]])</f>
        <v>3.6703707479729499</v>
      </c>
      <c r="G1824" s="4">
        <f>_xlfn.NUMBERVALUE(Test_Length_Start[[#This Row],[Column4]])</f>
        <v>4.5157325698023401E-2</v>
      </c>
      <c r="H1824" s="4">
        <f>_xlfn.NUMBERVALUE(Test_Length_Start[[#This Row],[Column5]])</f>
        <v>9.8720483211353696E-2</v>
      </c>
      <c r="I1824" s="4">
        <f>_xlfn.NUMBERVALUE(Test_Length_Start[[#This Row],[Column6]])</f>
        <v>3.1746510486481701E-2</v>
      </c>
      <c r="J1824" s="4">
        <f>_xlfn.NUMBERVALUE(Test_Length_Start[[#This Row],[Column7]])</f>
        <v>8.5888827689160299E-2</v>
      </c>
      <c r="K1824" s="4">
        <f>_xlfn.NUMBERVALUE(Test_Length_Start[[#This Row],[Column12]])</f>
        <v>6.9705127930501396</v>
      </c>
      <c r="L1824" s="8">
        <f>_xlfn.NUMBERVALUE(Test_Length_Start[[#This Row],[Column10]])</f>
        <v>0.139241998127969</v>
      </c>
      <c r="M1824" s="4">
        <f>_xlfn.NUMBERVALUE(Test_Length_Start[[#This Row],[Column11]])</f>
        <v>0.42518150182453102</v>
      </c>
      <c r="N1824" s="8">
        <f>Tableau2[[#This Row],[Longueur manquante]]-(6-Tableau2[[#This Row],[longueur]])</f>
        <v>-1.904447750202519</v>
      </c>
    </row>
    <row r="1825" spans="2:14" x14ac:dyDescent="0.25">
      <c r="B1825" s="3" t="str">
        <f t="shared" si="56"/>
        <v>8</v>
      </c>
      <c r="C1825" s="4" t="str">
        <f>Test_Length_Start[[#This Row],[Column1]]</f>
        <v>8-Camera-0,05</v>
      </c>
      <c r="D1825" s="3">
        <f t="shared" si="57"/>
        <v>0.5</v>
      </c>
      <c r="E1825" s="4">
        <f>_xlfn.NUMBERVALUE(Test_Length_Start[[#This Row],[Column2]])</f>
        <v>33.756465595389102</v>
      </c>
      <c r="F1825" s="4">
        <f>_xlfn.NUMBERVALUE(Test_Length_Start[[#This Row],[Column3]])</f>
        <v>3.69068229571675</v>
      </c>
      <c r="G1825" s="4">
        <f>_xlfn.NUMBERVALUE(Test_Length_Start[[#This Row],[Column4]])</f>
        <v>0.13933186659694699</v>
      </c>
      <c r="H1825" s="4">
        <f>_xlfn.NUMBERVALUE(Test_Length_Start[[#This Row],[Column5]])</f>
        <v>0.163546378896268</v>
      </c>
      <c r="I1825" s="4">
        <f>_xlfn.NUMBERVALUE(Test_Length_Start[[#This Row],[Column6]])</f>
        <v>0.113830368941223</v>
      </c>
      <c r="J1825" s="4">
        <f>_xlfn.NUMBERVALUE(Test_Length_Start[[#This Row],[Column7]])</f>
        <v>0.14564406739577501</v>
      </c>
      <c r="K1825" s="4">
        <f>_xlfn.NUMBERVALUE(Test_Length_Start[[#This Row],[Column12]])</f>
        <v>8.3656977040227503</v>
      </c>
      <c r="L1825" s="8">
        <f>_xlfn.NUMBERVALUE(Test_Length_Start[[#This Row],[Column10]])</f>
        <v>0.37337525445404302</v>
      </c>
      <c r="M1825" s="4">
        <f>_xlfn.NUMBERVALUE(Test_Length_Start[[#This Row],[Column11]])</f>
        <v>0.44960204988538499</v>
      </c>
      <c r="N1825" s="8">
        <f>Tableau2[[#This Row],[Longueur manquante]]-(6-Tableau2[[#This Row],[longueur]])</f>
        <v>-1.859715654397865</v>
      </c>
    </row>
    <row r="1826" spans="2:14" x14ac:dyDescent="0.25">
      <c r="B1826" s="3" t="str">
        <f t="shared" si="56"/>
        <v>8</v>
      </c>
      <c r="C1826" s="4" t="str">
        <f>Test_Length_Start[[#This Row],[Column1]]</f>
        <v>8-Camera-0,05</v>
      </c>
      <c r="D1826" s="3">
        <f t="shared" si="57"/>
        <v>0.5</v>
      </c>
      <c r="E1826" s="4">
        <f>_xlfn.NUMBERVALUE(Test_Length_Start[[#This Row],[Column2]])</f>
        <v>24.582514181738802</v>
      </c>
      <c r="F1826" s="4">
        <f>_xlfn.NUMBERVALUE(Test_Length_Start[[#This Row],[Column3]])</f>
        <v>3.80730509539986</v>
      </c>
      <c r="G1826" s="4">
        <f>_xlfn.NUMBERVALUE(Test_Length_Start[[#This Row],[Column4]])</f>
        <v>5.1961555802266399E-2</v>
      </c>
      <c r="H1826" s="4">
        <f>_xlfn.NUMBERVALUE(Test_Length_Start[[#This Row],[Column5]])</f>
        <v>9.1185098975916007E-2</v>
      </c>
      <c r="I1826" s="4">
        <f>_xlfn.NUMBERVALUE(Test_Length_Start[[#This Row],[Column6]])</f>
        <v>4.1579415292539897E-2</v>
      </c>
      <c r="J1826" s="4">
        <f>_xlfn.NUMBERVALUE(Test_Length_Start[[#This Row],[Column7]])</f>
        <v>8.53865816599675E-2</v>
      </c>
      <c r="K1826" s="4">
        <f>_xlfn.NUMBERVALUE(Test_Length_Start[[#This Row],[Column12]])</f>
        <v>6.8937620270298696</v>
      </c>
      <c r="L1826" s="8">
        <f>_xlfn.NUMBERVALUE(Test_Length_Start[[#This Row],[Column10]])</f>
        <v>0.14166994786002399</v>
      </c>
      <c r="M1826" s="4">
        <f>_xlfn.NUMBERVALUE(Test_Length_Start[[#This Row],[Column11]])</f>
        <v>0.28928596420180402</v>
      </c>
      <c r="N1826" s="8">
        <f>Tableau2[[#This Row],[Longueur manquante]]-(6-Tableau2[[#This Row],[longueur]])</f>
        <v>-1.9034089403983361</v>
      </c>
    </row>
    <row r="1827" spans="2:14" x14ac:dyDescent="0.25">
      <c r="B1827" s="3" t="str">
        <f t="shared" si="56"/>
        <v>8</v>
      </c>
      <c r="C1827" s="4" t="str">
        <f>Test_Length_Start[[#This Row],[Column1]]</f>
        <v>8-Camera-0,05</v>
      </c>
      <c r="D1827" s="3">
        <f t="shared" si="57"/>
        <v>0.5</v>
      </c>
      <c r="E1827" s="4">
        <f>_xlfn.NUMBERVALUE(Test_Length_Start[[#This Row],[Column2]])</f>
        <v>28.437494046765401</v>
      </c>
      <c r="F1827" s="4">
        <f>_xlfn.NUMBERVALUE(Test_Length_Start[[#This Row],[Column3]])</f>
        <v>3.8909655716062601</v>
      </c>
      <c r="G1827" s="4">
        <f>_xlfn.NUMBERVALUE(Test_Length_Start[[#This Row],[Column4]])</f>
        <v>3.1011559680958999E-2</v>
      </c>
      <c r="H1827" s="4">
        <f>_xlfn.NUMBERVALUE(Test_Length_Start[[#This Row],[Column5]])</f>
        <v>7.4839720797449494E-2</v>
      </c>
      <c r="I1827" s="4">
        <f>_xlfn.NUMBERVALUE(Test_Length_Start[[#This Row],[Column6]])</f>
        <v>2.5078800972101099E-2</v>
      </c>
      <c r="J1827" s="4">
        <f>_xlfn.NUMBERVALUE(Test_Length_Start[[#This Row],[Column7]])</f>
        <v>6.5495436962229397E-2</v>
      </c>
      <c r="K1827" s="4">
        <f>_xlfn.NUMBERVALUE(Test_Length_Start[[#This Row],[Column12]])</f>
        <v>6.64287873008288</v>
      </c>
      <c r="L1827" s="8">
        <f>_xlfn.NUMBERVALUE(Test_Length_Start[[#This Row],[Column10]])</f>
        <v>9.1771118008483601E-2</v>
      </c>
      <c r="M1827" s="4">
        <f>_xlfn.NUMBERVALUE(Test_Length_Start[[#This Row],[Column11]])</f>
        <v>0.29269825346161299</v>
      </c>
      <c r="N1827" s="8">
        <f>Tableau2[[#This Row],[Longueur manquante]]-(6-Tableau2[[#This Row],[longueur]])</f>
        <v>-1.816336174932127</v>
      </c>
    </row>
    <row r="1828" spans="2:14" x14ac:dyDescent="0.25">
      <c r="B1828" s="3" t="str">
        <f t="shared" si="56"/>
        <v>8</v>
      </c>
      <c r="C1828" s="4" t="str">
        <f>Test_Length_Start[[#This Row],[Column1]]</f>
        <v>8-Camera-0,05</v>
      </c>
      <c r="D1828" s="3">
        <f t="shared" si="57"/>
        <v>0.5</v>
      </c>
      <c r="E1828" s="4">
        <f>_xlfn.NUMBERVALUE(Test_Length_Start[[#This Row],[Column2]])</f>
        <v>47.090042403144203</v>
      </c>
      <c r="F1828" s="4">
        <f>_xlfn.NUMBERVALUE(Test_Length_Start[[#This Row],[Column3]])</f>
        <v>3.6967848131883501</v>
      </c>
      <c r="G1828" s="4">
        <f>_xlfn.NUMBERVALUE(Test_Length_Start[[#This Row],[Column4]])</f>
        <v>5.5015829133068503E-2</v>
      </c>
      <c r="H1828" s="4">
        <f>_xlfn.NUMBERVALUE(Test_Length_Start[[#This Row],[Column5]])</f>
        <v>0.137621629465638</v>
      </c>
      <c r="I1828" s="4">
        <f>_xlfn.NUMBERVALUE(Test_Length_Start[[#This Row],[Column6]])</f>
        <v>3.5075300499468401E-2</v>
      </c>
      <c r="J1828" s="4">
        <f>_xlfn.NUMBERVALUE(Test_Length_Start[[#This Row],[Column7]])</f>
        <v>9.1915027471761099E-2</v>
      </c>
      <c r="K1828" s="4">
        <f>_xlfn.NUMBERVALUE(Test_Length_Start[[#This Row],[Column12]])</f>
        <v>7.6919716270640404</v>
      </c>
      <c r="L1828" s="8">
        <f>_xlfn.NUMBERVALUE(Test_Length_Start[[#This Row],[Column10]])</f>
        <v>0.41459052749624198</v>
      </c>
      <c r="M1828" s="4">
        <f>_xlfn.NUMBERVALUE(Test_Length_Start[[#This Row],[Column11]])</f>
        <v>0.62636751135233104</v>
      </c>
      <c r="N1828" s="8">
        <f>Tableau2[[#This Row],[Longueur manquante]]-(6-Tableau2[[#This Row],[longueur]])</f>
        <v>-1.6768476754593189</v>
      </c>
    </row>
    <row r="1829" spans="2:14" x14ac:dyDescent="0.25">
      <c r="B1829" s="3" t="str">
        <f t="shared" si="56"/>
        <v>8</v>
      </c>
      <c r="C1829" s="4" t="str">
        <f>Test_Length_Start[[#This Row],[Column1]]</f>
        <v>8-Camera-0,05</v>
      </c>
      <c r="D1829" s="3">
        <f t="shared" si="57"/>
        <v>0.5</v>
      </c>
      <c r="E1829" s="4">
        <f>_xlfn.NUMBERVALUE(Test_Length_Start[[#This Row],[Column2]])</f>
        <v>46.572118208158798</v>
      </c>
      <c r="F1829" s="4">
        <f>_xlfn.NUMBERVALUE(Test_Length_Start[[#This Row],[Column3]])</f>
        <v>3.77463813964191</v>
      </c>
      <c r="G1829" s="4">
        <f>_xlfn.NUMBERVALUE(Test_Length_Start[[#This Row],[Column4]])</f>
        <v>6.7418622576318102E-2</v>
      </c>
      <c r="H1829" s="4">
        <f>_xlfn.NUMBERVALUE(Test_Length_Start[[#This Row],[Column5]])</f>
        <v>0.13599975172679701</v>
      </c>
      <c r="I1829" s="4">
        <f>_xlfn.NUMBERVALUE(Test_Length_Start[[#This Row],[Column6]])</f>
        <v>5.8224686238460797E-2</v>
      </c>
      <c r="J1829" s="4">
        <f>_xlfn.NUMBERVALUE(Test_Length_Start[[#This Row],[Column7]])</f>
        <v>0.1049957612009</v>
      </c>
      <c r="K1829" s="4">
        <f>_xlfn.NUMBERVALUE(Test_Length_Start[[#This Row],[Column12]])</f>
        <v>7.3880720130400697</v>
      </c>
      <c r="L1829" s="8">
        <f>_xlfn.NUMBERVALUE(Test_Length_Start[[#This Row],[Column10]])</f>
        <v>0.38699116120320898</v>
      </c>
      <c r="M1829" s="4">
        <f>_xlfn.NUMBERVALUE(Test_Length_Start[[#This Row],[Column11]])</f>
        <v>0.56004149582068596</v>
      </c>
      <c r="N1829" s="8">
        <f>Tableau2[[#This Row],[Longueur manquante]]-(6-Tableau2[[#This Row],[longueur]])</f>
        <v>-1.6653203645374042</v>
      </c>
    </row>
    <row r="1830" spans="2:14" x14ac:dyDescent="0.25">
      <c r="B1830" s="3" t="str">
        <f t="shared" si="56"/>
        <v>8</v>
      </c>
      <c r="C1830" s="4" t="str">
        <f>Test_Length_Start[[#This Row],[Column1]]</f>
        <v>8-Camera-0,05</v>
      </c>
      <c r="D1830" s="3">
        <f t="shared" si="57"/>
        <v>0.5</v>
      </c>
      <c r="E1830" s="4">
        <f>_xlfn.NUMBERVALUE(Test_Length_Start[[#This Row],[Column2]])</f>
        <v>36.590900273834301</v>
      </c>
      <c r="F1830" s="4">
        <f>_xlfn.NUMBERVALUE(Test_Length_Start[[#This Row],[Column3]])</f>
        <v>3.6723462671674798</v>
      </c>
      <c r="G1830" s="4">
        <f>_xlfn.NUMBERVALUE(Test_Length_Start[[#This Row],[Column4]])</f>
        <v>4.4552291996482501E-2</v>
      </c>
      <c r="H1830" s="4">
        <f>_xlfn.NUMBERVALUE(Test_Length_Start[[#This Row],[Column5]])</f>
        <v>9.9592673392829997E-2</v>
      </c>
      <c r="I1830" s="4">
        <f>_xlfn.NUMBERVALUE(Test_Length_Start[[#This Row],[Column6]])</f>
        <v>3.7039823092708299E-2</v>
      </c>
      <c r="J1830" s="4">
        <f>_xlfn.NUMBERVALUE(Test_Length_Start[[#This Row],[Column7]])</f>
        <v>8.2865257809466103E-2</v>
      </c>
      <c r="K1830" s="4">
        <f>_xlfn.NUMBERVALUE(Test_Length_Start[[#This Row],[Column12]])</f>
        <v>6.8915281289955601</v>
      </c>
      <c r="L1830" s="8">
        <f>_xlfn.NUMBERVALUE(Test_Length_Start[[#This Row],[Column10]])</f>
        <v>0.13882780399941699</v>
      </c>
      <c r="M1830" s="4">
        <f>_xlfn.NUMBERVALUE(Test_Length_Start[[#This Row],[Column11]])</f>
        <v>0.44240742868740501</v>
      </c>
      <c r="N1830" s="8">
        <f>Tableau2[[#This Row],[Longueur manquante]]-(6-Tableau2[[#This Row],[longueur]])</f>
        <v>-1.8852463041451153</v>
      </c>
    </row>
    <row r="1831" spans="2:14" x14ac:dyDescent="0.25">
      <c r="B1831" s="3" t="str">
        <f t="shared" si="56"/>
        <v>8</v>
      </c>
      <c r="C1831" s="4" t="str">
        <f>Test_Length_Start[[#This Row],[Column1]]</f>
        <v>8-Camera-0,05</v>
      </c>
      <c r="D1831" s="3">
        <f t="shared" si="57"/>
        <v>0.5</v>
      </c>
      <c r="E1831" s="4">
        <f>_xlfn.NUMBERVALUE(Test_Length_Start[[#This Row],[Column2]])</f>
        <v>22.8898045862617</v>
      </c>
      <c r="F1831" s="4">
        <f>_xlfn.NUMBERVALUE(Test_Length_Start[[#This Row],[Column3]])</f>
        <v>3.8275585342867502</v>
      </c>
      <c r="G1831" s="4">
        <f>_xlfn.NUMBERVALUE(Test_Length_Start[[#This Row],[Column4]])</f>
        <v>5.4424420863881801E-2</v>
      </c>
      <c r="H1831" s="4">
        <f>_xlfn.NUMBERVALUE(Test_Length_Start[[#This Row],[Column5]])</f>
        <v>9.5266481781114104E-2</v>
      </c>
      <c r="I1831" s="4">
        <f>_xlfn.NUMBERVALUE(Test_Length_Start[[#This Row],[Column6]])</f>
        <v>4.3485641251693199E-2</v>
      </c>
      <c r="J1831" s="4">
        <f>_xlfn.NUMBERVALUE(Test_Length_Start[[#This Row],[Column7]])</f>
        <v>9.0221957627354299E-2</v>
      </c>
      <c r="K1831" s="4">
        <f>_xlfn.NUMBERVALUE(Test_Length_Start[[#This Row],[Column12]])</f>
        <v>6.8629070380702597</v>
      </c>
      <c r="L1831" s="8">
        <f>_xlfn.NUMBERVALUE(Test_Length_Start[[#This Row],[Column10]])</f>
        <v>0.14645643059451499</v>
      </c>
      <c r="M1831" s="4">
        <f>_xlfn.NUMBERVALUE(Test_Length_Start[[#This Row],[Column11]])</f>
        <v>0.325728022226763</v>
      </c>
      <c r="N1831" s="8">
        <f>Tableau2[[#This Row],[Longueur manquante]]-(6-Tableau2[[#This Row],[longueur]])</f>
        <v>-1.8467134434864869</v>
      </c>
    </row>
    <row r="1832" spans="2:14" x14ac:dyDescent="0.25">
      <c r="B1832" s="3" t="str">
        <f t="shared" si="56"/>
        <v>8</v>
      </c>
      <c r="C1832" s="4" t="str">
        <f>Test_Length_Start[[#This Row],[Column1]]</f>
        <v>8-Camera-0,05</v>
      </c>
      <c r="D1832" s="3">
        <f t="shared" si="57"/>
        <v>0.5</v>
      </c>
      <c r="E1832" s="4">
        <f>_xlfn.NUMBERVALUE(Test_Length_Start[[#This Row],[Column2]])</f>
        <v>22.0516686895904</v>
      </c>
      <c r="F1832" s="4">
        <f>_xlfn.NUMBERVALUE(Test_Length_Start[[#This Row],[Column3]])</f>
        <v>4.2441043788227297</v>
      </c>
      <c r="G1832" s="4">
        <f>_xlfn.NUMBERVALUE(Test_Length_Start[[#This Row],[Column4]])</f>
        <v>3.6570573480391499E-2</v>
      </c>
      <c r="H1832" s="4">
        <f>_xlfn.NUMBERVALUE(Test_Length_Start[[#This Row],[Column5]])</f>
        <v>7.3120040233988798E-2</v>
      </c>
      <c r="I1832" s="4">
        <f>_xlfn.NUMBERVALUE(Test_Length_Start[[#This Row],[Column6]])</f>
        <v>2.8824140228684399E-2</v>
      </c>
      <c r="J1832" s="4">
        <f>_xlfn.NUMBERVALUE(Test_Length_Start[[#This Row],[Column7]])</f>
        <v>5.5196395104508501E-2</v>
      </c>
      <c r="K1832" s="4">
        <f>_xlfn.NUMBERVALUE(Test_Length_Start[[#This Row],[Column12]])</f>
        <v>7.8765929989749504</v>
      </c>
      <c r="L1832" s="8">
        <f>_xlfn.NUMBERVALUE(Test_Length_Start[[#This Row],[Column10]])</f>
        <v>0.26576164153431903</v>
      </c>
      <c r="M1832" s="4">
        <f>_xlfn.NUMBERVALUE(Test_Length_Start[[#This Row],[Column11]])</f>
        <v>0.36833594019273902</v>
      </c>
      <c r="N1832" s="8">
        <f>Tableau2[[#This Row],[Longueur manquante]]-(6-Tableau2[[#This Row],[longueur]])</f>
        <v>-1.3875596809845312</v>
      </c>
    </row>
    <row r="1833" spans="2:14" x14ac:dyDescent="0.25">
      <c r="B1833" s="3" t="str">
        <f t="shared" si="56"/>
        <v>8</v>
      </c>
      <c r="C1833" s="4" t="str">
        <f>Test_Length_Start[[#This Row],[Column1]]</f>
        <v>8-Camera-0,05</v>
      </c>
      <c r="D1833" s="3">
        <f t="shared" si="57"/>
        <v>0.5</v>
      </c>
      <c r="E1833" s="4">
        <f>_xlfn.NUMBERVALUE(Test_Length_Start[[#This Row],[Column2]])</f>
        <v>44.656117043193298</v>
      </c>
      <c r="F1833" s="4">
        <f>_xlfn.NUMBERVALUE(Test_Length_Start[[#This Row],[Column3]])</f>
        <v>3.6106428146484402</v>
      </c>
      <c r="G1833" s="4">
        <f>_xlfn.NUMBERVALUE(Test_Length_Start[[#This Row],[Column4]])</f>
        <v>2.30902856872434E-2</v>
      </c>
      <c r="H1833" s="4">
        <f>_xlfn.NUMBERVALUE(Test_Length_Start[[#This Row],[Column5]])</f>
        <v>9.0152529874132095E-2</v>
      </c>
      <c r="I1833" s="4">
        <f>_xlfn.NUMBERVALUE(Test_Length_Start[[#This Row],[Column6]])</f>
        <v>1.91009303437139E-2</v>
      </c>
      <c r="J1833" s="4">
        <f>_xlfn.NUMBERVALUE(Test_Length_Start[[#This Row],[Column7]])</f>
        <v>5.75592656683113E-2</v>
      </c>
      <c r="K1833" s="4">
        <f>_xlfn.NUMBERVALUE(Test_Length_Start[[#This Row],[Column12]])</f>
        <v>7.2161572669865501</v>
      </c>
      <c r="L1833" s="8">
        <f>_xlfn.NUMBERVALUE(Test_Length_Start[[#This Row],[Column10]])</f>
        <v>0.149919931639271</v>
      </c>
      <c r="M1833" s="4">
        <f>_xlfn.NUMBERVALUE(Test_Length_Start[[#This Row],[Column11]])</f>
        <v>0.44580425237294802</v>
      </c>
      <c r="N1833" s="8">
        <f>Tableau2[[#This Row],[Longueur manquante]]-(6-Tableau2[[#This Row],[longueur]])</f>
        <v>-1.9435529329786119</v>
      </c>
    </row>
    <row r="1834" spans="2:14" x14ac:dyDescent="0.25">
      <c r="B1834" s="3" t="str">
        <f t="shared" si="56"/>
        <v>8</v>
      </c>
      <c r="C1834" s="4" t="str">
        <f>Test_Length_Start[[#This Row],[Column1]]</f>
        <v>8-Camera-0,05</v>
      </c>
      <c r="D1834" s="3">
        <f t="shared" si="57"/>
        <v>0.5</v>
      </c>
      <c r="E1834" s="4">
        <f>_xlfn.NUMBERVALUE(Test_Length_Start[[#This Row],[Column2]])</f>
        <v>36.460104166324903</v>
      </c>
      <c r="F1834" s="4">
        <f>_xlfn.NUMBERVALUE(Test_Length_Start[[#This Row],[Column3]])</f>
        <v>3.71456288136869</v>
      </c>
      <c r="G1834" s="4">
        <f>_xlfn.NUMBERVALUE(Test_Length_Start[[#This Row],[Column4]])</f>
        <v>7.0272671746454199E-2</v>
      </c>
      <c r="H1834" s="4">
        <f>_xlfn.NUMBERVALUE(Test_Length_Start[[#This Row],[Column5]])</f>
        <v>0.14200157126177501</v>
      </c>
      <c r="I1834" s="4">
        <f>_xlfn.NUMBERVALUE(Test_Length_Start[[#This Row],[Column6]])</f>
        <v>4.8084241082024498E-2</v>
      </c>
      <c r="J1834" s="4">
        <f>_xlfn.NUMBERVALUE(Test_Length_Start[[#This Row],[Column7]])</f>
        <v>0.10827067012720901</v>
      </c>
      <c r="K1834" s="4">
        <f>_xlfn.NUMBERVALUE(Test_Length_Start[[#This Row],[Column12]])</f>
        <v>7.54802201699931</v>
      </c>
      <c r="L1834" s="8">
        <f>_xlfn.NUMBERVALUE(Test_Length_Start[[#This Row],[Column10]])</f>
        <v>0.43218463405376201</v>
      </c>
      <c r="M1834" s="4">
        <f>_xlfn.NUMBERVALUE(Test_Length_Start[[#This Row],[Column11]])</f>
        <v>0.61184564306276901</v>
      </c>
      <c r="N1834" s="8">
        <f>Tableau2[[#This Row],[Longueur manquante]]-(6-Tableau2[[#This Row],[longueur]])</f>
        <v>-1.673591475568541</v>
      </c>
    </row>
    <row r="1835" spans="2:14" x14ac:dyDescent="0.25">
      <c r="B1835" s="3" t="str">
        <f t="shared" si="56"/>
        <v>8</v>
      </c>
      <c r="C1835" s="4" t="str">
        <f>Test_Length_Start[[#This Row],[Column1]]</f>
        <v>8-Camera-0,05</v>
      </c>
      <c r="D1835" s="3">
        <f t="shared" si="57"/>
        <v>0.5</v>
      </c>
      <c r="E1835" s="4">
        <f>_xlfn.NUMBERVALUE(Test_Length_Start[[#This Row],[Column2]])</f>
        <v>39.5623500069835</v>
      </c>
      <c r="F1835" s="4">
        <f>_xlfn.NUMBERVALUE(Test_Length_Start[[#This Row],[Column3]])</f>
        <v>3.7454290665991401</v>
      </c>
      <c r="G1835" s="4">
        <f>_xlfn.NUMBERVALUE(Test_Length_Start[[#This Row],[Column4]])</f>
        <v>4.3798983570276201E-2</v>
      </c>
      <c r="H1835" s="4">
        <f>_xlfn.NUMBERVALUE(Test_Length_Start[[#This Row],[Column5]])</f>
        <v>9.2366506809476098E-2</v>
      </c>
      <c r="I1835" s="4">
        <f>_xlfn.NUMBERVALUE(Test_Length_Start[[#This Row],[Column6]])</f>
        <v>3.8478917302929398E-2</v>
      </c>
      <c r="J1835" s="4">
        <f>_xlfn.NUMBERVALUE(Test_Length_Start[[#This Row],[Column7]])</f>
        <v>8.0376373251868694E-2</v>
      </c>
      <c r="K1835" s="4">
        <f>_xlfn.NUMBERVALUE(Test_Length_Start[[#This Row],[Column12]])</f>
        <v>6.9535142730455801</v>
      </c>
      <c r="L1835" s="8">
        <f>_xlfn.NUMBERVALUE(Test_Length_Start[[#This Row],[Column10]])</f>
        <v>0.119141605868171</v>
      </c>
      <c r="M1835" s="4">
        <f>_xlfn.NUMBERVALUE(Test_Length_Start[[#This Row],[Column11]])</f>
        <v>0.376195454322308</v>
      </c>
      <c r="N1835" s="8">
        <f>Tableau2[[#This Row],[Longueur manquante]]-(6-Tableau2[[#This Row],[longueur]])</f>
        <v>-1.8783754790785518</v>
      </c>
    </row>
    <row r="1836" spans="2:14" x14ac:dyDescent="0.25">
      <c r="B1836" s="3" t="str">
        <f t="shared" si="56"/>
        <v>8</v>
      </c>
      <c r="C1836" s="4" t="str">
        <f>Test_Length_Start[[#This Row],[Column1]]</f>
        <v>8-Camera-0,05</v>
      </c>
      <c r="D1836" s="3">
        <f t="shared" si="57"/>
        <v>0.5</v>
      </c>
      <c r="E1836" s="4">
        <f>_xlfn.NUMBERVALUE(Test_Length_Start[[#This Row],[Column2]])</f>
        <v>27.596101125603301</v>
      </c>
      <c r="F1836" s="4">
        <f>_xlfn.NUMBERVALUE(Test_Length_Start[[#This Row],[Column3]])</f>
        <v>3.8842972383492902</v>
      </c>
      <c r="G1836" s="4">
        <f>_xlfn.NUMBERVALUE(Test_Length_Start[[#This Row],[Column4]])</f>
        <v>4.2849663569636098E-2</v>
      </c>
      <c r="H1836" s="4">
        <f>_xlfn.NUMBERVALUE(Test_Length_Start[[#This Row],[Column5]])</f>
        <v>8.5456214660093302E-2</v>
      </c>
      <c r="I1836" s="4">
        <f>_xlfn.NUMBERVALUE(Test_Length_Start[[#This Row],[Column6]])</f>
        <v>3.7890394954944499E-2</v>
      </c>
      <c r="J1836" s="4">
        <f>_xlfn.NUMBERVALUE(Test_Length_Start[[#This Row],[Column7]])</f>
        <v>7.8637444098453801E-2</v>
      </c>
      <c r="K1836" s="4">
        <f>_xlfn.NUMBERVALUE(Test_Length_Start[[#This Row],[Column12]])</f>
        <v>8.2496269580442405</v>
      </c>
      <c r="L1836" s="8">
        <f>_xlfn.NUMBERVALUE(Test_Length_Start[[#This Row],[Column10]])</f>
        <v>0.11095038835502299</v>
      </c>
      <c r="M1836" s="4">
        <f>_xlfn.NUMBERVALUE(Test_Length_Start[[#This Row],[Column11]])</f>
        <v>0.304477840300938</v>
      </c>
      <c r="N1836" s="8">
        <f>Tableau2[[#This Row],[Longueur manquante]]-(6-Tableau2[[#This Row],[longueur]])</f>
        <v>-1.8112249213497718</v>
      </c>
    </row>
    <row r="1837" spans="2:14" x14ac:dyDescent="0.25">
      <c r="B1837" s="3" t="str">
        <f t="shared" si="56"/>
        <v>8</v>
      </c>
      <c r="C1837" s="4" t="str">
        <f>Test_Length_Start[[#This Row],[Column1]]</f>
        <v>8-Camera-0,05</v>
      </c>
      <c r="D1837" s="3">
        <f t="shared" si="57"/>
        <v>0.5</v>
      </c>
      <c r="E1837" s="4">
        <f>_xlfn.NUMBERVALUE(Test_Length_Start[[#This Row],[Column2]])</f>
        <v>26.4294411762531</v>
      </c>
      <c r="F1837" s="4">
        <f>_xlfn.NUMBERVALUE(Test_Length_Start[[#This Row],[Column3]])</f>
        <v>3.9430268146128999</v>
      </c>
      <c r="G1837" s="4">
        <f>_xlfn.NUMBERVALUE(Test_Length_Start[[#This Row],[Column4]])</f>
        <v>6.8725256251129296E-2</v>
      </c>
      <c r="H1837" s="4">
        <f>_xlfn.NUMBERVALUE(Test_Length_Start[[#This Row],[Column5]])</f>
        <v>0.10247309964075201</v>
      </c>
      <c r="I1837" s="4">
        <f>_xlfn.NUMBERVALUE(Test_Length_Start[[#This Row],[Column6]])</f>
        <v>4.7515804271826501E-2</v>
      </c>
      <c r="J1837" s="4">
        <f>_xlfn.NUMBERVALUE(Test_Length_Start[[#This Row],[Column7]])</f>
        <v>9.0780596252849899E-2</v>
      </c>
      <c r="K1837" s="4">
        <f>_xlfn.NUMBERVALUE(Test_Length_Start[[#This Row],[Column12]])</f>
        <v>7.6216465820325503</v>
      </c>
      <c r="L1837" s="8">
        <f>_xlfn.NUMBERVALUE(Test_Length_Start[[#This Row],[Column10]])</f>
        <v>0.23644829240836099</v>
      </c>
      <c r="M1837" s="4">
        <f>_xlfn.NUMBERVALUE(Test_Length_Start[[#This Row],[Column11]])</f>
        <v>0.28465714765514899</v>
      </c>
      <c r="N1837" s="8">
        <f>Tableau2[[#This Row],[Longueur manquante]]-(6-Tableau2[[#This Row],[longueur]])</f>
        <v>-1.7723160377319511</v>
      </c>
    </row>
    <row r="1838" spans="2:14" x14ac:dyDescent="0.25">
      <c r="B1838" s="3" t="str">
        <f t="shared" si="56"/>
        <v>8</v>
      </c>
      <c r="C1838" s="4" t="str">
        <f>Test_Length_Start[[#This Row],[Column1]]</f>
        <v>8-Camera-0,05</v>
      </c>
      <c r="D1838" s="3">
        <f t="shared" si="57"/>
        <v>0.5</v>
      </c>
      <c r="E1838" s="4">
        <f>_xlfn.NUMBERVALUE(Test_Length_Start[[#This Row],[Column2]])</f>
        <v>32.421980435443899</v>
      </c>
      <c r="F1838" s="4">
        <f>_xlfn.NUMBERVALUE(Test_Length_Start[[#This Row],[Column3]])</f>
        <v>3.7982117232993899</v>
      </c>
      <c r="G1838" s="4">
        <f>_xlfn.NUMBERVALUE(Test_Length_Start[[#This Row],[Column4]])</f>
        <v>3.5182473675339498E-2</v>
      </c>
      <c r="H1838" s="4">
        <f>_xlfn.NUMBERVALUE(Test_Length_Start[[#This Row],[Column5]])</f>
        <v>8.3090775029474997E-2</v>
      </c>
      <c r="I1838" s="4">
        <f>_xlfn.NUMBERVALUE(Test_Length_Start[[#This Row],[Column6]])</f>
        <v>2.9573438706996601E-2</v>
      </c>
      <c r="J1838" s="4">
        <f>_xlfn.NUMBERVALUE(Test_Length_Start[[#This Row],[Column7]])</f>
        <v>6.9693444511838898E-2</v>
      </c>
      <c r="K1838" s="4">
        <f>_xlfn.NUMBERVALUE(Test_Length_Start[[#This Row],[Column12]])</f>
        <v>8.3932001779321492</v>
      </c>
      <c r="L1838" s="8">
        <f>_xlfn.NUMBERVALUE(Test_Length_Start[[#This Row],[Column10]])</f>
        <v>0.10310030061568</v>
      </c>
      <c r="M1838" s="4">
        <f>_xlfn.NUMBERVALUE(Test_Length_Start[[#This Row],[Column11]])</f>
        <v>0.32388096948529799</v>
      </c>
      <c r="N1838" s="8">
        <f>Tableau2[[#This Row],[Longueur manquante]]-(6-Tableau2[[#This Row],[longueur]])</f>
        <v>-1.8779073072153121</v>
      </c>
    </row>
    <row r="1839" spans="2:14" x14ac:dyDescent="0.25">
      <c r="B1839" s="3" t="str">
        <f t="shared" si="56"/>
        <v>8</v>
      </c>
      <c r="C1839" s="4" t="str">
        <f>Test_Length_Start[[#This Row],[Column1]]</f>
        <v>8-Camera-0,05</v>
      </c>
      <c r="D1839" s="3">
        <f t="shared" si="57"/>
        <v>0.5</v>
      </c>
      <c r="E1839" s="4">
        <f>_xlfn.NUMBERVALUE(Test_Length_Start[[#This Row],[Column2]])</f>
        <v>29.157737571936298</v>
      </c>
      <c r="F1839" s="4">
        <f>_xlfn.NUMBERVALUE(Test_Length_Start[[#This Row],[Column3]])</f>
        <v>3.6789358775177501</v>
      </c>
      <c r="G1839" s="4">
        <f>_xlfn.NUMBERVALUE(Test_Length_Start[[#This Row],[Column4]])</f>
        <v>6.1402950053300598E-2</v>
      </c>
      <c r="H1839" s="4">
        <f>_xlfn.NUMBERVALUE(Test_Length_Start[[#This Row],[Column5]])</f>
        <v>0.10464179490872599</v>
      </c>
      <c r="I1839" s="4">
        <f>_xlfn.NUMBERVALUE(Test_Length_Start[[#This Row],[Column6]])</f>
        <v>3.51764485875476E-2</v>
      </c>
      <c r="J1839" s="4">
        <f>_xlfn.NUMBERVALUE(Test_Length_Start[[#This Row],[Column7]])</f>
        <v>9.7001336090546994E-2</v>
      </c>
      <c r="K1839" s="4">
        <f>_xlfn.NUMBERVALUE(Test_Length_Start[[#This Row],[Column12]])</f>
        <v>7.5905043369857497</v>
      </c>
      <c r="L1839" s="8">
        <f>_xlfn.NUMBERVALUE(Test_Length_Start[[#This Row],[Column10]])</f>
        <v>0.211346277364443</v>
      </c>
      <c r="M1839" s="4">
        <f>_xlfn.NUMBERVALUE(Test_Length_Start[[#This Row],[Column11]])</f>
        <v>0.38711489056410398</v>
      </c>
      <c r="N1839" s="8">
        <f>Tableau2[[#This Row],[Longueur manquante]]-(6-Tableau2[[#This Row],[longueur]])</f>
        <v>-1.9339492319181459</v>
      </c>
    </row>
    <row r="1840" spans="2:14" x14ac:dyDescent="0.25">
      <c r="B1840" s="3" t="str">
        <f t="shared" si="56"/>
        <v>8</v>
      </c>
      <c r="C1840" s="4" t="str">
        <f>Test_Length_Start[[#This Row],[Column1]]</f>
        <v>8-Camera-0,05</v>
      </c>
      <c r="D1840" s="3">
        <f t="shared" si="57"/>
        <v>0.5</v>
      </c>
      <c r="E1840" s="4">
        <f>_xlfn.NUMBERVALUE(Test_Length_Start[[#This Row],[Column2]])</f>
        <v>69.334573557512499</v>
      </c>
      <c r="F1840" s="4">
        <f>_xlfn.NUMBERVALUE(Test_Length_Start[[#This Row],[Column3]])</f>
        <v>3.60539537297152</v>
      </c>
      <c r="G1840" s="4">
        <f>_xlfn.NUMBERVALUE(Test_Length_Start[[#This Row],[Column4]])</f>
        <v>0.13578290578082</v>
      </c>
      <c r="H1840" s="4">
        <f>_xlfn.NUMBERVALUE(Test_Length_Start[[#This Row],[Column5]])</f>
        <v>0.20142535118788901</v>
      </c>
      <c r="I1840" s="4">
        <f>_xlfn.NUMBERVALUE(Test_Length_Start[[#This Row],[Column6]])</f>
        <v>8.2209449550873795E-2</v>
      </c>
      <c r="J1840" s="4">
        <f>_xlfn.NUMBERVALUE(Test_Length_Start[[#This Row],[Column7]])</f>
        <v>0.142733679879851</v>
      </c>
      <c r="K1840" s="4">
        <f>_xlfn.NUMBERVALUE(Test_Length_Start[[#This Row],[Column12]])</f>
        <v>8.7172421889845193</v>
      </c>
      <c r="L1840" s="8">
        <f>_xlfn.NUMBERVALUE(Test_Length_Start[[#This Row],[Column10]])</f>
        <v>0.48907545755033899</v>
      </c>
      <c r="M1840" s="4">
        <f>_xlfn.NUMBERVALUE(Test_Length_Start[[#This Row],[Column11]])</f>
        <v>0.79718665712173697</v>
      </c>
      <c r="N1840" s="8">
        <f>Tableau2[[#This Row],[Longueur manquante]]-(6-Tableau2[[#This Row],[longueur]])</f>
        <v>-1.597417969906743</v>
      </c>
    </row>
    <row r="1841" spans="2:14" x14ac:dyDescent="0.25">
      <c r="B1841" s="3" t="str">
        <f t="shared" si="56"/>
        <v>8</v>
      </c>
      <c r="C1841" s="4" t="str">
        <f>Test_Length_Start[[#This Row],[Column1]]</f>
        <v>8-Camera-0,05</v>
      </c>
      <c r="D1841" s="3">
        <f t="shared" si="57"/>
        <v>0.5</v>
      </c>
      <c r="E1841" s="4">
        <f>_xlfn.NUMBERVALUE(Test_Length_Start[[#This Row],[Column2]])</f>
        <v>44.993991831663301</v>
      </c>
      <c r="F1841" s="4">
        <f>_xlfn.NUMBERVALUE(Test_Length_Start[[#This Row],[Column3]])</f>
        <v>3.74218627838854</v>
      </c>
      <c r="G1841" s="4">
        <f>_xlfn.NUMBERVALUE(Test_Length_Start[[#This Row],[Column4]])</f>
        <v>6.42800055035051E-2</v>
      </c>
      <c r="H1841" s="4">
        <f>_xlfn.NUMBERVALUE(Test_Length_Start[[#This Row],[Column5]])</f>
        <v>0.13255256191466</v>
      </c>
      <c r="I1841" s="4">
        <f>_xlfn.NUMBERVALUE(Test_Length_Start[[#This Row],[Column6]])</f>
        <v>5.7164798199104701E-2</v>
      </c>
      <c r="J1841" s="4">
        <f>_xlfn.NUMBERVALUE(Test_Length_Start[[#This Row],[Column7]])</f>
        <v>9.4991322674257694E-2</v>
      </c>
      <c r="K1841" s="4">
        <f>_xlfn.NUMBERVALUE(Test_Length_Start[[#This Row],[Column12]])</f>
        <v>8.7244980529649094</v>
      </c>
      <c r="L1841" s="8">
        <f>_xlfn.NUMBERVALUE(Test_Length_Start[[#This Row],[Column10]])</f>
        <v>0.38328931395502203</v>
      </c>
      <c r="M1841" s="4">
        <f>_xlfn.NUMBERVALUE(Test_Length_Start[[#This Row],[Column11]])</f>
        <v>0.55704705490193995</v>
      </c>
      <c r="N1841" s="8">
        <f>Tableau2[[#This Row],[Longueur manquante]]-(6-Tableau2[[#This Row],[longueur]])</f>
        <v>-1.70076666670952</v>
      </c>
    </row>
    <row r="1842" spans="2:14" x14ac:dyDescent="0.25">
      <c r="B1842" s="3" t="str">
        <f t="shared" si="56"/>
        <v>8</v>
      </c>
      <c r="C1842" s="4" t="str">
        <f>Test_Length_Start[[#This Row],[Column1]]</f>
        <v>8-Camera-0,1</v>
      </c>
      <c r="D1842" s="3">
        <f t="shared" si="57"/>
        <v>1</v>
      </c>
      <c r="E1842" s="4">
        <f>_xlfn.NUMBERVALUE(Test_Length_Start[[#This Row],[Column2]])</f>
        <v>41.284391508354403</v>
      </c>
      <c r="F1842" s="4">
        <f>_xlfn.NUMBERVALUE(Test_Length_Start[[#This Row],[Column3]])</f>
        <v>3.65153685198475</v>
      </c>
      <c r="G1842" s="4">
        <f>_xlfn.NUMBERVALUE(Test_Length_Start[[#This Row],[Column4]])</f>
        <v>8.0997059886153494E-2</v>
      </c>
      <c r="H1842" s="4">
        <f>_xlfn.NUMBERVALUE(Test_Length_Start[[#This Row],[Column5]])</f>
        <v>0.13843914069794999</v>
      </c>
      <c r="I1842" s="4">
        <f>_xlfn.NUMBERVALUE(Test_Length_Start[[#This Row],[Column6]])</f>
        <v>6.9970472157279404E-2</v>
      </c>
      <c r="J1842" s="4">
        <f>_xlfn.NUMBERVALUE(Test_Length_Start[[#This Row],[Column7]])</f>
        <v>0.121014157613616</v>
      </c>
      <c r="K1842" s="4">
        <f>_xlfn.NUMBERVALUE(Test_Length_Start[[#This Row],[Column12]])</f>
        <v>5.9691738700494099</v>
      </c>
      <c r="L1842" s="8">
        <f>_xlfn.NUMBERVALUE(Test_Length_Start[[#This Row],[Column10]])</f>
        <v>0.231619709851376</v>
      </c>
      <c r="M1842" s="4">
        <f>_xlfn.NUMBERVALUE(Test_Length_Start[[#This Row],[Column11]])</f>
        <v>0.48078862910137499</v>
      </c>
      <c r="N1842" s="8">
        <f>Tableau2[[#This Row],[Longueur manquante]]-(6-Tableau2[[#This Row],[longueur]])</f>
        <v>-1.867674518913875</v>
      </c>
    </row>
    <row r="1843" spans="2:14" x14ac:dyDescent="0.25">
      <c r="B1843" s="3" t="str">
        <f t="shared" si="56"/>
        <v>8</v>
      </c>
      <c r="C1843" s="4" t="str">
        <f>Test_Length_Start[[#This Row],[Column1]]</f>
        <v>8-Camera-0,1</v>
      </c>
      <c r="D1843" s="3">
        <f t="shared" si="57"/>
        <v>1</v>
      </c>
      <c r="E1843" s="4">
        <f>_xlfn.NUMBERVALUE(Test_Length_Start[[#This Row],[Column2]])</f>
        <v>26.400069051748002</v>
      </c>
      <c r="F1843" s="4">
        <f>_xlfn.NUMBERVALUE(Test_Length_Start[[#This Row],[Column3]])</f>
        <v>4.19104064461356</v>
      </c>
      <c r="G1843" s="4">
        <f>_xlfn.NUMBERVALUE(Test_Length_Start[[#This Row],[Column4]])</f>
        <v>0.113449283472653</v>
      </c>
      <c r="H1843" s="4">
        <f>_xlfn.NUMBERVALUE(Test_Length_Start[[#This Row],[Column5]])</f>
        <v>0.15722387874045499</v>
      </c>
      <c r="I1843" s="4">
        <f>_xlfn.NUMBERVALUE(Test_Length_Start[[#This Row],[Column6]])</f>
        <v>0.11528700954540599</v>
      </c>
      <c r="J1843" s="4">
        <f>_xlfn.NUMBERVALUE(Test_Length_Start[[#This Row],[Column7]])</f>
        <v>0.14536358575519301</v>
      </c>
      <c r="K1843" s="4">
        <f>_xlfn.NUMBERVALUE(Test_Length_Start[[#This Row],[Column12]])</f>
        <v>5.6447803489863801</v>
      </c>
      <c r="L1843" s="8">
        <f>_xlfn.NUMBERVALUE(Test_Length_Start[[#This Row],[Column10]])</f>
        <v>0.34573215166895899</v>
      </c>
      <c r="M1843" s="4">
        <f>_xlfn.NUMBERVALUE(Test_Length_Start[[#This Row],[Column11]])</f>
        <v>0.54750474942735705</v>
      </c>
      <c r="N1843" s="8">
        <f>Tableau2[[#This Row],[Longueur manquante]]-(6-Tableau2[[#This Row],[longueur]])</f>
        <v>-1.261454605959083</v>
      </c>
    </row>
    <row r="1844" spans="2:14" x14ac:dyDescent="0.25">
      <c r="B1844" s="3" t="str">
        <f t="shared" si="56"/>
        <v>8</v>
      </c>
      <c r="C1844" s="4" t="str">
        <f>Test_Length_Start[[#This Row],[Column1]]</f>
        <v>8-Camera-0,1</v>
      </c>
      <c r="D1844" s="3">
        <f t="shared" si="57"/>
        <v>1</v>
      </c>
      <c r="E1844" s="4">
        <f>_xlfn.NUMBERVALUE(Test_Length_Start[[#This Row],[Column2]])</f>
        <v>52.818329110751101</v>
      </c>
      <c r="F1844" s="4">
        <f>_xlfn.NUMBERVALUE(Test_Length_Start[[#This Row],[Column3]])</f>
        <v>3.95301803034502</v>
      </c>
      <c r="G1844" s="4">
        <f>_xlfn.NUMBERVALUE(Test_Length_Start[[#This Row],[Column4]])</f>
        <v>5.73620751014648E-2</v>
      </c>
      <c r="H1844" s="4">
        <f>_xlfn.NUMBERVALUE(Test_Length_Start[[#This Row],[Column5]])</f>
        <v>9.3209589433821002E-2</v>
      </c>
      <c r="I1844" s="4">
        <f>_xlfn.NUMBERVALUE(Test_Length_Start[[#This Row],[Column6]])</f>
        <v>5.10187638510795E-2</v>
      </c>
      <c r="J1844" s="4">
        <f>_xlfn.NUMBERVALUE(Test_Length_Start[[#This Row],[Column7]])</f>
        <v>8.7507026130827004E-2</v>
      </c>
      <c r="K1844" s="4">
        <f>_xlfn.NUMBERVALUE(Test_Length_Start[[#This Row],[Column12]])</f>
        <v>6.2553571329917697</v>
      </c>
      <c r="L1844" s="8">
        <f>_xlfn.NUMBERVALUE(Test_Length_Start[[#This Row],[Column10]])</f>
        <v>0.24146100642256399</v>
      </c>
      <c r="M1844" s="4">
        <f>_xlfn.NUMBERVALUE(Test_Length_Start[[#This Row],[Column11]])</f>
        <v>0.32950470450181202</v>
      </c>
      <c r="N1844" s="8">
        <f>Tableau2[[#This Row],[Longueur manquante]]-(6-Tableau2[[#This Row],[longueur]])</f>
        <v>-1.717477265153168</v>
      </c>
    </row>
    <row r="1845" spans="2:14" x14ac:dyDescent="0.25">
      <c r="B1845" s="3" t="str">
        <f t="shared" si="56"/>
        <v>8</v>
      </c>
      <c r="C1845" s="4" t="str">
        <f>Test_Length_Start[[#This Row],[Column1]]</f>
        <v>8-Camera-0,1</v>
      </c>
      <c r="D1845" s="3">
        <f t="shared" si="57"/>
        <v>1</v>
      </c>
      <c r="E1845" s="4">
        <f>_xlfn.NUMBERVALUE(Test_Length_Start[[#This Row],[Column2]])</f>
        <v>34.253505712234301</v>
      </c>
      <c r="F1845" s="4">
        <f>_xlfn.NUMBERVALUE(Test_Length_Start[[#This Row],[Column3]])</f>
        <v>4.0284438853728801</v>
      </c>
      <c r="G1845" s="4">
        <f>_xlfn.NUMBERVALUE(Test_Length_Start[[#This Row],[Column4]])</f>
        <v>8.3828983293690595E-2</v>
      </c>
      <c r="H1845" s="4">
        <f>_xlfn.NUMBERVALUE(Test_Length_Start[[#This Row],[Column5]])</f>
        <v>0.113724039434418</v>
      </c>
      <c r="I1845" s="4">
        <f>_xlfn.NUMBERVALUE(Test_Length_Start[[#This Row],[Column6]])</f>
        <v>7.3854762576978497E-2</v>
      </c>
      <c r="J1845" s="4">
        <f>_xlfn.NUMBERVALUE(Test_Length_Start[[#This Row],[Column7]])</f>
        <v>0.111288564587066</v>
      </c>
      <c r="K1845" s="4">
        <f>_xlfn.NUMBERVALUE(Test_Length_Start[[#This Row],[Column12]])</f>
        <v>7.3677908229874403</v>
      </c>
      <c r="L1845" s="8">
        <f>_xlfn.NUMBERVALUE(Test_Length_Start[[#This Row],[Column10]])</f>
        <v>0.23774638524365099</v>
      </c>
      <c r="M1845" s="4">
        <f>_xlfn.NUMBERVALUE(Test_Length_Start[[#This Row],[Column11]])</f>
        <v>0.31728824376873599</v>
      </c>
      <c r="N1845" s="8">
        <f>Tableau2[[#This Row],[Longueur manquante]]-(6-Tableau2[[#This Row],[longueur]])</f>
        <v>-1.654267870858384</v>
      </c>
    </row>
    <row r="1846" spans="2:14" x14ac:dyDescent="0.25">
      <c r="B1846" s="3" t="str">
        <f t="shared" si="56"/>
        <v>8</v>
      </c>
      <c r="C1846" s="4" t="str">
        <f>Test_Length_Start[[#This Row],[Column1]]</f>
        <v>8-Camera-0,1</v>
      </c>
      <c r="D1846" s="3">
        <f t="shared" si="57"/>
        <v>1</v>
      </c>
      <c r="E1846" s="4">
        <f>_xlfn.NUMBERVALUE(Test_Length_Start[[#This Row],[Column2]])</f>
        <v>40.584601730127702</v>
      </c>
      <c r="F1846" s="4">
        <f>_xlfn.NUMBERVALUE(Test_Length_Start[[#This Row],[Column3]])</f>
        <v>3.6027520035484701</v>
      </c>
      <c r="G1846" s="4">
        <f>_xlfn.NUMBERVALUE(Test_Length_Start[[#This Row],[Column4]])</f>
        <v>4.9969449132175998E-2</v>
      </c>
      <c r="H1846" s="4">
        <f>_xlfn.NUMBERVALUE(Test_Length_Start[[#This Row],[Column5]])</f>
        <v>0.112653213534248</v>
      </c>
      <c r="I1846" s="4">
        <f>_xlfn.NUMBERVALUE(Test_Length_Start[[#This Row],[Column6]])</f>
        <v>3.9836200143083603E-2</v>
      </c>
      <c r="J1846" s="4">
        <f>_xlfn.NUMBERVALUE(Test_Length_Start[[#This Row],[Column7]])</f>
        <v>9.1357705446377405E-2</v>
      </c>
      <c r="K1846" s="4">
        <f>_xlfn.NUMBERVALUE(Test_Length_Start[[#This Row],[Column12]])</f>
        <v>5.6379775239620296</v>
      </c>
      <c r="L1846" s="8">
        <f>_xlfn.NUMBERVALUE(Test_Length_Start[[#This Row],[Column10]])</f>
        <v>0.180748681158479</v>
      </c>
      <c r="M1846" s="4">
        <f>_xlfn.NUMBERVALUE(Test_Length_Start[[#This Row],[Column11]])</f>
        <v>0.44692682457161498</v>
      </c>
      <c r="N1846" s="8">
        <f>Tableau2[[#This Row],[Longueur manquante]]-(6-Tableau2[[#This Row],[longueur]])</f>
        <v>-1.9503211718799149</v>
      </c>
    </row>
    <row r="1847" spans="2:14" x14ac:dyDescent="0.25">
      <c r="B1847" s="3" t="str">
        <f t="shared" si="56"/>
        <v>8</v>
      </c>
      <c r="C1847" s="4" t="str">
        <f>Test_Length_Start[[#This Row],[Column1]]</f>
        <v>8-Camera-0,1</v>
      </c>
      <c r="D1847" s="3">
        <f t="shared" si="57"/>
        <v>1</v>
      </c>
      <c r="E1847" s="4">
        <f>_xlfn.NUMBERVALUE(Test_Length_Start[[#This Row],[Column2]])</f>
        <v>41.444693235065898</v>
      </c>
      <c r="F1847" s="4">
        <f>_xlfn.NUMBERVALUE(Test_Length_Start[[#This Row],[Column3]])</f>
        <v>3.9293808331040201</v>
      </c>
      <c r="G1847" s="4">
        <f>_xlfn.NUMBERVALUE(Test_Length_Start[[#This Row],[Column4]])</f>
        <v>0.19176451269047701</v>
      </c>
      <c r="H1847" s="4">
        <f>_xlfn.NUMBERVALUE(Test_Length_Start[[#This Row],[Column5]])</f>
        <v>0.19983329730627</v>
      </c>
      <c r="I1847" s="4">
        <f>_xlfn.NUMBERVALUE(Test_Length_Start[[#This Row],[Column6]])</f>
        <v>0.13955684662398901</v>
      </c>
      <c r="J1847" s="4">
        <f>_xlfn.NUMBERVALUE(Test_Length_Start[[#This Row],[Column7]])</f>
        <v>0.15923701927187001</v>
      </c>
      <c r="K1847" s="4">
        <f>_xlfn.NUMBERVALUE(Test_Length_Start[[#This Row],[Column12]])</f>
        <v>6.7131510289618701</v>
      </c>
      <c r="L1847" s="8">
        <f>_xlfn.NUMBERVALUE(Test_Length_Start[[#This Row],[Column10]])</f>
        <v>0.61488307497794503</v>
      </c>
      <c r="M1847" s="4">
        <f>_xlfn.NUMBERVALUE(Test_Length_Start[[#This Row],[Column11]])</f>
        <v>0.61497933819569095</v>
      </c>
      <c r="N1847" s="8">
        <f>Tableau2[[#This Row],[Longueur manquante]]-(6-Tableau2[[#This Row],[longueur]])</f>
        <v>-1.455639828700289</v>
      </c>
    </row>
    <row r="1848" spans="2:14" x14ac:dyDescent="0.25">
      <c r="B1848" s="3" t="str">
        <f t="shared" si="56"/>
        <v>8</v>
      </c>
      <c r="C1848" s="4" t="str">
        <f>Test_Length_Start[[#This Row],[Column1]]</f>
        <v>8-Camera-0,1</v>
      </c>
      <c r="D1848" s="3">
        <f t="shared" si="57"/>
        <v>1</v>
      </c>
      <c r="E1848" s="4">
        <f>_xlfn.NUMBERVALUE(Test_Length_Start[[#This Row],[Column2]])</f>
        <v>27.005608300315799</v>
      </c>
      <c r="F1848" s="4">
        <f>_xlfn.NUMBERVALUE(Test_Length_Start[[#This Row],[Column3]])</f>
        <v>4.0464974728506897</v>
      </c>
      <c r="G1848" s="4">
        <f>_xlfn.NUMBERVALUE(Test_Length_Start[[#This Row],[Column4]])</f>
        <v>6.1803009099613497E-2</v>
      </c>
      <c r="H1848" s="4">
        <f>_xlfn.NUMBERVALUE(Test_Length_Start[[#This Row],[Column5]])</f>
        <v>9.8818435089928006E-2</v>
      </c>
      <c r="I1848" s="4">
        <f>_xlfn.NUMBERVALUE(Test_Length_Start[[#This Row],[Column6]])</f>
        <v>5.2906772534492399E-2</v>
      </c>
      <c r="J1848" s="4">
        <f>_xlfn.NUMBERVALUE(Test_Length_Start[[#This Row],[Column7]])</f>
        <v>9.6183167619948606E-2</v>
      </c>
      <c r="K1848" s="4">
        <f>_xlfn.NUMBERVALUE(Test_Length_Start[[#This Row],[Column12]])</f>
        <v>5.99485845502931</v>
      </c>
      <c r="L1848" s="8">
        <f>_xlfn.NUMBERVALUE(Test_Length_Start[[#This Row],[Column10]])</f>
        <v>0.15706740592715801</v>
      </c>
      <c r="M1848" s="4">
        <f>_xlfn.NUMBERVALUE(Test_Length_Start[[#This Row],[Column11]])</f>
        <v>0.321066875619889</v>
      </c>
      <c r="N1848" s="8">
        <f>Tableau2[[#This Row],[Longueur manquante]]-(6-Tableau2[[#This Row],[longueur]])</f>
        <v>-1.6324356515294212</v>
      </c>
    </row>
    <row r="1849" spans="2:14" x14ac:dyDescent="0.25">
      <c r="B1849" s="3" t="str">
        <f t="shared" si="56"/>
        <v>8</v>
      </c>
      <c r="C1849" s="4" t="str">
        <f>Test_Length_Start[[#This Row],[Column1]]</f>
        <v>8-Camera-0,1</v>
      </c>
      <c r="D1849" s="3">
        <f t="shared" si="57"/>
        <v>1</v>
      </c>
      <c r="E1849" s="4">
        <f>_xlfn.NUMBERVALUE(Test_Length_Start[[#This Row],[Column2]])</f>
        <v>45.876327933192201</v>
      </c>
      <c r="F1849" s="4">
        <f>_xlfn.NUMBERVALUE(Test_Length_Start[[#This Row],[Column3]])</f>
        <v>4.1372341707204097</v>
      </c>
      <c r="G1849" s="4">
        <f>_xlfn.NUMBERVALUE(Test_Length_Start[[#This Row],[Column4]])</f>
        <v>4.3981691537429597E-2</v>
      </c>
      <c r="H1849" s="4">
        <f>_xlfn.NUMBERVALUE(Test_Length_Start[[#This Row],[Column5]])</f>
        <v>8.1531159704283304E-2</v>
      </c>
      <c r="I1849" s="4">
        <f>_xlfn.NUMBERVALUE(Test_Length_Start[[#This Row],[Column6]])</f>
        <v>3.0306305125024299E-2</v>
      </c>
      <c r="J1849" s="4">
        <f>_xlfn.NUMBERVALUE(Test_Length_Start[[#This Row],[Column7]])</f>
        <v>6.0578524897597803E-2</v>
      </c>
      <c r="K1849" s="4">
        <f>_xlfn.NUMBERVALUE(Test_Length_Start[[#This Row],[Column12]])</f>
        <v>6.8700634279521102</v>
      </c>
      <c r="L1849" s="8">
        <f>_xlfn.NUMBERVALUE(Test_Length_Start[[#This Row],[Column10]])</f>
        <v>0.33709658283772098</v>
      </c>
      <c r="M1849" s="4">
        <f>_xlfn.NUMBERVALUE(Test_Length_Start[[#This Row],[Column11]])</f>
        <v>0.42179920909372798</v>
      </c>
      <c r="N1849" s="8">
        <f>Tableau2[[#This Row],[Longueur manquante]]-(6-Tableau2[[#This Row],[longueur]])</f>
        <v>-1.4409666201858624</v>
      </c>
    </row>
    <row r="1850" spans="2:14" x14ac:dyDescent="0.25">
      <c r="B1850" s="3" t="str">
        <f t="shared" si="56"/>
        <v>8</v>
      </c>
      <c r="C1850" s="4" t="str">
        <f>Test_Length_Start[[#This Row],[Column1]]</f>
        <v>8-Camera-0,1</v>
      </c>
      <c r="D1850" s="3">
        <f t="shared" si="57"/>
        <v>1</v>
      </c>
      <c r="E1850" s="4">
        <f>_xlfn.NUMBERVALUE(Test_Length_Start[[#This Row],[Column2]])</f>
        <v>29.030171101940802</v>
      </c>
      <c r="F1850" s="4">
        <f>_xlfn.NUMBERVALUE(Test_Length_Start[[#This Row],[Column3]])</f>
        <v>3.8664822102065002</v>
      </c>
      <c r="G1850" s="4">
        <f>_xlfn.NUMBERVALUE(Test_Length_Start[[#This Row],[Column4]])</f>
        <v>6.2719259128113505E-2</v>
      </c>
      <c r="H1850" s="4">
        <f>_xlfn.NUMBERVALUE(Test_Length_Start[[#This Row],[Column5]])</f>
        <v>9.8421000196431394E-2</v>
      </c>
      <c r="I1850" s="4">
        <f>_xlfn.NUMBERVALUE(Test_Length_Start[[#This Row],[Column6]])</f>
        <v>5.6225798190974799E-2</v>
      </c>
      <c r="J1850" s="4">
        <f>_xlfn.NUMBERVALUE(Test_Length_Start[[#This Row],[Column7]])</f>
        <v>9.5613958369563504E-2</v>
      </c>
      <c r="K1850" s="4">
        <f>_xlfn.NUMBERVALUE(Test_Length_Start[[#This Row],[Column12]])</f>
        <v>6.5515238730004004</v>
      </c>
      <c r="L1850" s="8">
        <f>_xlfn.NUMBERVALUE(Test_Length_Start[[#This Row],[Column10]])</f>
        <v>0.157538838434373</v>
      </c>
      <c r="M1850" s="4">
        <f>_xlfn.NUMBERVALUE(Test_Length_Start[[#This Row],[Column11]])</f>
        <v>0.313029380000452</v>
      </c>
      <c r="N1850" s="8">
        <f>Tableau2[[#This Row],[Longueur manquante]]-(6-Tableau2[[#This Row],[longueur]])</f>
        <v>-1.8204884097930478</v>
      </c>
    </row>
    <row r="1851" spans="2:14" x14ac:dyDescent="0.25">
      <c r="B1851" s="3" t="str">
        <f t="shared" si="56"/>
        <v>8</v>
      </c>
      <c r="C1851" s="4" t="str">
        <f>Test_Length_Start[[#This Row],[Column1]]</f>
        <v>8-Camera-0,1</v>
      </c>
      <c r="D1851" s="3">
        <f t="shared" si="57"/>
        <v>1</v>
      </c>
      <c r="E1851" s="4">
        <f>_xlfn.NUMBERVALUE(Test_Length_Start[[#This Row],[Column2]])</f>
        <v>26.270152610797702</v>
      </c>
      <c r="F1851" s="4">
        <f>_xlfn.NUMBERVALUE(Test_Length_Start[[#This Row],[Column3]])</f>
        <v>4.0547252816818897</v>
      </c>
      <c r="G1851" s="4">
        <f>_xlfn.NUMBERVALUE(Test_Length_Start[[#This Row],[Column4]])</f>
        <v>9.5483943005236202E-2</v>
      </c>
      <c r="H1851" s="4">
        <f>_xlfn.NUMBERVALUE(Test_Length_Start[[#This Row],[Column5]])</f>
        <v>0.12537813340085899</v>
      </c>
      <c r="I1851" s="4">
        <f>_xlfn.NUMBERVALUE(Test_Length_Start[[#This Row],[Column6]])</f>
        <v>8.3482676996549404E-2</v>
      </c>
      <c r="J1851" s="4">
        <f>_xlfn.NUMBERVALUE(Test_Length_Start[[#This Row],[Column7]])</f>
        <v>0.122242648583144</v>
      </c>
      <c r="K1851" s="4">
        <f>_xlfn.NUMBERVALUE(Test_Length_Start[[#This Row],[Column12]])</f>
        <v>6.90418245596811</v>
      </c>
      <c r="L1851" s="8">
        <f>_xlfn.NUMBERVALUE(Test_Length_Start[[#This Row],[Column10]])</f>
        <v>0.27644527924873802</v>
      </c>
      <c r="M1851" s="4">
        <f>_xlfn.NUMBERVALUE(Test_Length_Start[[#This Row],[Column11]])</f>
        <v>0.36911571601071003</v>
      </c>
      <c r="N1851" s="8">
        <f>Tableau2[[#This Row],[Longueur manquante]]-(6-Tableau2[[#This Row],[longueur]])</f>
        <v>-1.5761590023074001</v>
      </c>
    </row>
    <row r="1852" spans="2:14" x14ac:dyDescent="0.25">
      <c r="B1852" s="3" t="str">
        <f t="shared" si="56"/>
        <v>8</v>
      </c>
      <c r="C1852" s="4" t="str">
        <f>Test_Length_Start[[#This Row],[Column1]]</f>
        <v>8-Camera-0,1</v>
      </c>
      <c r="D1852" s="3">
        <f t="shared" si="57"/>
        <v>1</v>
      </c>
      <c r="E1852" s="4">
        <f>_xlfn.NUMBERVALUE(Test_Length_Start[[#This Row],[Column2]])</f>
        <v>55.137545575962299</v>
      </c>
      <c r="F1852" s="4">
        <f>_xlfn.NUMBERVALUE(Test_Length_Start[[#This Row],[Column3]])</f>
        <v>4.1290216517087801</v>
      </c>
      <c r="G1852" s="4">
        <f>_xlfn.NUMBERVALUE(Test_Length_Start[[#This Row],[Column4]])</f>
        <v>6.1785176724553199E-2</v>
      </c>
      <c r="H1852" s="4">
        <f>_xlfn.NUMBERVALUE(Test_Length_Start[[#This Row],[Column5]])</f>
        <v>9.4871709099936002E-2</v>
      </c>
      <c r="I1852" s="4">
        <f>_xlfn.NUMBERVALUE(Test_Length_Start[[#This Row],[Column6]])</f>
        <v>4.8992448229486001E-2</v>
      </c>
      <c r="J1852" s="4">
        <f>_xlfn.NUMBERVALUE(Test_Length_Start[[#This Row],[Column7]])</f>
        <v>7.5134999013560202E-2</v>
      </c>
      <c r="K1852" s="4">
        <f>_xlfn.NUMBERVALUE(Test_Length_Start[[#This Row],[Column12]])</f>
        <v>7.21624592004809</v>
      </c>
      <c r="L1852" s="8">
        <f>_xlfn.NUMBERVALUE(Test_Length_Start[[#This Row],[Column10]])</f>
        <v>0.380960557757487</v>
      </c>
      <c r="M1852" s="4">
        <f>_xlfn.NUMBERVALUE(Test_Length_Start[[#This Row],[Column11]])</f>
        <v>0.436596049590109</v>
      </c>
      <c r="N1852" s="8">
        <f>Tableau2[[#This Row],[Longueur manquante]]-(6-Tableau2[[#This Row],[longueur]])</f>
        <v>-1.4343822987011108</v>
      </c>
    </row>
    <row r="1853" spans="2:14" x14ac:dyDescent="0.25">
      <c r="B1853" s="3" t="str">
        <f t="shared" si="56"/>
        <v>8</v>
      </c>
      <c r="C1853" s="4" t="str">
        <f>Test_Length_Start[[#This Row],[Column1]]</f>
        <v>8-Camera-0,1</v>
      </c>
      <c r="D1853" s="3">
        <f t="shared" si="57"/>
        <v>1</v>
      </c>
      <c r="E1853" s="4">
        <f>_xlfn.NUMBERVALUE(Test_Length_Start[[#This Row],[Column2]])</f>
        <v>23.823692998192001</v>
      </c>
      <c r="F1853" s="4">
        <f>_xlfn.NUMBERVALUE(Test_Length_Start[[#This Row],[Column3]])</f>
        <v>4.04132833241197</v>
      </c>
      <c r="G1853" s="4">
        <f>_xlfn.NUMBERVALUE(Test_Length_Start[[#This Row],[Column4]])</f>
        <v>0.108925893034084</v>
      </c>
      <c r="H1853" s="4">
        <f>_xlfn.NUMBERVALUE(Test_Length_Start[[#This Row],[Column5]])</f>
        <v>0.138370839128308</v>
      </c>
      <c r="I1853" s="4">
        <f>_xlfn.NUMBERVALUE(Test_Length_Start[[#This Row],[Column6]])</f>
        <v>8.3148854124628593E-2</v>
      </c>
      <c r="J1853" s="4">
        <f>_xlfn.NUMBERVALUE(Test_Length_Start[[#This Row],[Column7]])</f>
        <v>0.125417254774425</v>
      </c>
      <c r="K1853" s="4">
        <f>_xlfn.NUMBERVALUE(Test_Length_Start[[#This Row],[Column12]])</f>
        <v>6.6903661929536602</v>
      </c>
      <c r="L1853" s="8">
        <f>_xlfn.NUMBERVALUE(Test_Length_Start[[#This Row],[Column10]])</f>
        <v>0.38332854783206199</v>
      </c>
      <c r="M1853" s="4">
        <f>_xlfn.NUMBERVALUE(Test_Length_Start[[#This Row],[Column11]])</f>
        <v>0.38349008986667099</v>
      </c>
      <c r="N1853" s="8">
        <f>Tableau2[[#This Row],[Longueur manquante]]-(6-Tableau2[[#This Row],[longueur]])</f>
        <v>-1.5751815777213589</v>
      </c>
    </row>
    <row r="1854" spans="2:14" x14ac:dyDescent="0.25">
      <c r="B1854" s="3" t="str">
        <f t="shared" si="56"/>
        <v>8</v>
      </c>
      <c r="C1854" s="4" t="str">
        <f>Test_Length_Start[[#This Row],[Column1]]</f>
        <v>8-Camera-0,1</v>
      </c>
      <c r="D1854" s="3">
        <f t="shared" si="57"/>
        <v>1</v>
      </c>
      <c r="E1854" s="4">
        <f>_xlfn.NUMBERVALUE(Test_Length_Start[[#This Row],[Column2]])</f>
        <v>48.679663316588403</v>
      </c>
      <c r="F1854" s="4">
        <f>_xlfn.NUMBERVALUE(Test_Length_Start[[#This Row],[Column3]])</f>
        <v>3.88608416943539</v>
      </c>
      <c r="G1854" s="4">
        <f>_xlfn.NUMBERVALUE(Test_Length_Start[[#This Row],[Column4]])</f>
        <v>0.215036229744961</v>
      </c>
      <c r="H1854" s="4">
        <f>_xlfn.NUMBERVALUE(Test_Length_Start[[#This Row],[Column5]])</f>
        <v>0.21698464000123899</v>
      </c>
      <c r="I1854" s="4">
        <f>_xlfn.NUMBERVALUE(Test_Length_Start[[#This Row],[Column6]])</f>
        <v>0.161670789156453</v>
      </c>
      <c r="J1854" s="4">
        <f>_xlfn.NUMBERVALUE(Test_Length_Start[[#This Row],[Column7]])</f>
        <v>0.17765982933037799</v>
      </c>
      <c r="K1854" s="4">
        <f>_xlfn.NUMBERVALUE(Test_Length_Start[[#This Row],[Column12]])</f>
        <v>7.2141314990585599</v>
      </c>
      <c r="L1854" s="8">
        <f>_xlfn.NUMBERVALUE(Test_Length_Start[[#This Row],[Column10]])</f>
        <v>0.59791661562826004</v>
      </c>
      <c r="M1854" s="4">
        <f>_xlfn.NUMBERVALUE(Test_Length_Start[[#This Row],[Column11]])</f>
        <v>0.59802917510938403</v>
      </c>
      <c r="N1854" s="8">
        <f>Tableau2[[#This Row],[Longueur manquante]]-(6-Tableau2[[#This Row],[longueur]])</f>
        <v>-1.5158866554552259</v>
      </c>
    </row>
    <row r="1855" spans="2:14" x14ac:dyDescent="0.25">
      <c r="B1855" s="3" t="str">
        <f t="shared" si="56"/>
        <v>8</v>
      </c>
      <c r="C1855" s="4" t="str">
        <f>Test_Length_Start[[#This Row],[Column1]]</f>
        <v>8-Camera-0,1</v>
      </c>
      <c r="D1855" s="3">
        <f t="shared" si="57"/>
        <v>1</v>
      </c>
      <c r="E1855" s="4">
        <f>_xlfn.NUMBERVALUE(Test_Length_Start[[#This Row],[Column2]])</f>
        <v>30.3781174457609</v>
      </c>
      <c r="F1855" s="4">
        <f>_xlfn.NUMBERVALUE(Test_Length_Start[[#This Row],[Column3]])</f>
        <v>3.8277863377079799</v>
      </c>
      <c r="G1855" s="4">
        <f>_xlfn.NUMBERVALUE(Test_Length_Start[[#This Row],[Column4]])</f>
        <v>0.19366316811579901</v>
      </c>
      <c r="H1855" s="4">
        <f>_xlfn.NUMBERVALUE(Test_Length_Start[[#This Row],[Column5]])</f>
        <v>0.199431052320622</v>
      </c>
      <c r="I1855" s="4">
        <f>_xlfn.NUMBERVALUE(Test_Length_Start[[#This Row],[Column6]])</f>
        <v>0.150783540486429</v>
      </c>
      <c r="J1855" s="4">
        <f>_xlfn.NUMBERVALUE(Test_Length_Start[[#This Row],[Column7]])</f>
        <v>0.164949858264161</v>
      </c>
      <c r="K1855" s="4">
        <f>_xlfn.NUMBERVALUE(Test_Length_Start[[#This Row],[Column12]])</f>
        <v>7.0678943459642998</v>
      </c>
      <c r="L1855" s="8">
        <f>_xlfn.NUMBERVALUE(Test_Length_Start[[#This Row],[Column10]])</f>
        <v>0.54739187171020798</v>
      </c>
      <c r="M1855" s="4">
        <f>_xlfn.NUMBERVALUE(Test_Length_Start[[#This Row],[Column11]])</f>
        <v>0.54751022917316405</v>
      </c>
      <c r="N1855" s="8">
        <f>Tableau2[[#This Row],[Longueur manquante]]-(6-Tableau2[[#This Row],[longueur]])</f>
        <v>-1.6247034331188561</v>
      </c>
    </row>
    <row r="1856" spans="2:14" x14ac:dyDescent="0.25">
      <c r="B1856" s="3" t="str">
        <f t="shared" si="56"/>
        <v>8</v>
      </c>
      <c r="C1856" s="4" t="str">
        <f>Test_Length_Start[[#This Row],[Column1]]</f>
        <v>8-Camera-0,1</v>
      </c>
      <c r="D1856" s="3">
        <f t="shared" si="57"/>
        <v>1</v>
      </c>
      <c r="E1856" s="4">
        <f>_xlfn.NUMBERVALUE(Test_Length_Start[[#This Row],[Column2]])</f>
        <v>43.7477115989456</v>
      </c>
      <c r="F1856" s="4">
        <f>_xlfn.NUMBERVALUE(Test_Length_Start[[#This Row],[Column3]])</f>
        <v>4.2012434557255496</v>
      </c>
      <c r="G1856" s="4">
        <f>_xlfn.NUMBERVALUE(Test_Length_Start[[#This Row],[Column4]])</f>
        <v>8.4426342414322106E-2</v>
      </c>
      <c r="H1856" s="4">
        <f>_xlfn.NUMBERVALUE(Test_Length_Start[[#This Row],[Column5]])</f>
        <v>0.113311158462214</v>
      </c>
      <c r="I1856" s="4">
        <f>_xlfn.NUMBERVALUE(Test_Length_Start[[#This Row],[Column6]])</f>
        <v>5.7365438933764598E-2</v>
      </c>
      <c r="J1856" s="4">
        <f>_xlfn.NUMBERVALUE(Test_Length_Start[[#This Row],[Column7]])</f>
        <v>0.10432504646518399</v>
      </c>
      <c r="K1856" s="4">
        <f>_xlfn.NUMBERVALUE(Test_Length_Start[[#This Row],[Column12]])</f>
        <v>6.73154972004704</v>
      </c>
      <c r="L1856" s="8">
        <f>_xlfn.NUMBERVALUE(Test_Length_Start[[#This Row],[Column10]])</f>
        <v>0.29379651092756998</v>
      </c>
      <c r="M1856" s="4">
        <f>_xlfn.NUMBERVALUE(Test_Length_Start[[#This Row],[Column11]])</f>
        <v>0.36372425559189198</v>
      </c>
      <c r="N1856" s="8">
        <f>Tableau2[[#This Row],[Longueur manquante]]-(6-Tableau2[[#This Row],[longueur]])</f>
        <v>-1.4350322886825584</v>
      </c>
    </row>
    <row r="1857" spans="2:14" x14ac:dyDescent="0.25">
      <c r="B1857" s="3" t="str">
        <f t="shared" si="56"/>
        <v>8</v>
      </c>
      <c r="C1857" s="4" t="str">
        <f>Test_Length_Start[[#This Row],[Column1]]</f>
        <v>8-Camera-0,1</v>
      </c>
      <c r="D1857" s="3">
        <f t="shared" si="57"/>
        <v>1</v>
      </c>
      <c r="E1857" s="4">
        <f>_xlfn.NUMBERVALUE(Test_Length_Start[[#This Row],[Column2]])</f>
        <v>16.834481124121101</v>
      </c>
      <c r="F1857" s="4">
        <f>_xlfn.NUMBERVALUE(Test_Length_Start[[#This Row],[Column3]])</f>
        <v>4.0669675950470303</v>
      </c>
      <c r="G1857" s="4">
        <f>_xlfn.NUMBERVALUE(Test_Length_Start[[#This Row],[Column4]])</f>
        <v>9.9020095276814102E-2</v>
      </c>
      <c r="H1857" s="4">
        <f>_xlfn.NUMBERVALUE(Test_Length_Start[[#This Row],[Column5]])</f>
        <v>0.128328524619475</v>
      </c>
      <c r="I1857" s="4">
        <f>_xlfn.NUMBERVALUE(Test_Length_Start[[#This Row],[Column6]])</f>
        <v>7.1756139195079602E-2</v>
      </c>
      <c r="J1857" s="4">
        <f>_xlfn.NUMBERVALUE(Test_Length_Start[[#This Row],[Column7]])</f>
        <v>0.116302101476548</v>
      </c>
      <c r="K1857" s="4">
        <f>_xlfn.NUMBERVALUE(Test_Length_Start[[#This Row],[Column12]])</f>
        <v>6.5973874009214297</v>
      </c>
      <c r="L1857" s="8">
        <f>_xlfn.NUMBERVALUE(Test_Length_Start[[#This Row],[Column10]])</f>
        <v>0.32986777455556499</v>
      </c>
      <c r="M1857" s="4">
        <f>_xlfn.NUMBERVALUE(Test_Length_Start[[#This Row],[Column11]])</f>
        <v>0.38240782279506802</v>
      </c>
      <c r="N1857" s="8">
        <f>Tableau2[[#This Row],[Longueur manquante]]-(6-Tableau2[[#This Row],[longueur]])</f>
        <v>-1.5506245821579017</v>
      </c>
    </row>
    <row r="1858" spans="2:14" x14ac:dyDescent="0.25">
      <c r="B1858" s="3" t="str">
        <f t="shared" ref="B1858:B1921" si="58">SUBSTITUTE(LEFT(C1858,2),"-","")</f>
        <v>8</v>
      </c>
      <c r="C1858" s="4" t="str">
        <f>Test_Length_Start[[#This Row],[Column1]]</f>
        <v>8-Camera-0,1</v>
      </c>
      <c r="D1858" s="3">
        <f t="shared" ref="D1858:D1921" si="59">_xlfn.NUMBERVALUE(IFERROR(RIGHT(C1858,LEN(C1858)-SEARCH("-",C1858,5)),-0.2))*10</f>
        <v>1</v>
      </c>
      <c r="E1858" s="4">
        <f>_xlfn.NUMBERVALUE(Test_Length_Start[[#This Row],[Column2]])</f>
        <v>53.5844484775605</v>
      </c>
      <c r="F1858" s="4">
        <f>_xlfn.NUMBERVALUE(Test_Length_Start[[#This Row],[Column3]])</f>
        <v>3.7958564214675201</v>
      </c>
      <c r="G1858" s="4">
        <f>_xlfn.NUMBERVALUE(Test_Length_Start[[#This Row],[Column4]])</f>
        <v>9.2024525920483199E-2</v>
      </c>
      <c r="H1858" s="4">
        <f>_xlfn.NUMBERVALUE(Test_Length_Start[[#This Row],[Column5]])</f>
        <v>0.13041338475509301</v>
      </c>
      <c r="I1858" s="4">
        <f>_xlfn.NUMBERVALUE(Test_Length_Start[[#This Row],[Column6]])</f>
        <v>8.5188036919739293E-2</v>
      </c>
      <c r="J1858" s="4">
        <f>_xlfn.NUMBERVALUE(Test_Length_Start[[#This Row],[Column7]])</f>
        <v>0.12781604882815101</v>
      </c>
      <c r="K1858" s="4">
        <f>_xlfn.NUMBERVALUE(Test_Length_Start[[#This Row],[Column12]])</f>
        <v>7.0859699860448</v>
      </c>
      <c r="L1858" s="8">
        <f>_xlfn.NUMBERVALUE(Test_Length_Start[[#This Row],[Column10]])</f>
        <v>0.306015480797032</v>
      </c>
      <c r="M1858" s="4">
        <f>_xlfn.NUMBERVALUE(Test_Length_Start[[#This Row],[Column11]])</f>
        <v>0.448947804829542</v>
      </c>
      <c r="N1858" s="8">
        <f>Tableau2[[#This Row],[Longueur manquante]]-(6-Tableau2[[#This Row],[longueur]])</f>
        <v>-1.7551957737029378</v>
      </c>
    </row>
    <row r="1859" spans="2:14" x14ac:dyDescent="0.25">
      <c r="B1859" s="3" t="str">
        <f t="shared" si="58"/>
        <v>8</v>
      </c>
      <c r="C1859" s="4" t="str">
        <f>Test_Length_Start[[#This Row],[Column1]]</f>
        <v>8-Camera-0,1</v>
      </c>
      <c r="D1859" s="3">
        <f t="shared" si="59"/>
        <v>1</v>
      </c>
      <c r="E1859" s="4">
        <f>_xlfn.NUMBERVALUE(Test_Length_Start[[#This Row],[Column2]])</f>
        <v>15.761591882630499</v>
      </c>
      <c r="F1859" s="4">
        <f>_xlfn.NUMBERVALUE(Test_Length_Start[[#This Row],[Column3]])</f>
        <v>3.97518884476953</v>
      </c>
      <c r="G1859" s="4">
        <f>_xlfn.NUMBERVALUE(Test_Length_Start[[#This Row],[Column4]])</f>
        <v>0.14505865349792099</v>
      </c>
      <c r="H1859" s="4">
        <f>_xlfn.NUMBERVALUE(Test_Length_Start[[#This Row],[Column5]])</f>
        <v>0.163124542156277</v>
      </c>
      <c r="I1859" s="4">
        <f>_xlfn.NUMBERVALUE(Test_Length_Start[[#This Row],[Column6]])</f>
        <v>9.7205762614655106E-2</v>
      </c>
      <c r="J1859" s="4">
        <f>_xlfn.NUMBERVALUE(Test_Length_Start[[#This Row],[Column7]])</f>
        <v>0.13240351524817101</v>
      </c>
      <c r="K1859" s="4">
        <f>_xlfn.NUMBERVALUE(Test_Length_Start[[#This Row],[Column12]])</f>
        <v>7.3062436110339997</v>
      </c>
      <c r="L1859" s="8">
        <f>_xlfn.NUMBERVALUE(Test_Length_Start[[#This Row],[Column10]])</f>
        <v>0.52744968933068603</v>
      </c>
      <c r="M1859" s="4">
        <f>_xlfn.NUMBERVALUE(Test_Length_Start[[#This Row],[Column11]])</f>
        <v>0.52751285499899103</v>
      </c>
      <c r="N1859" s="8">
        <f>Tableau2[[#This Row],[Longueur manquante]]-(6-Tableau2[[#This Row],[longueur]])</f>
        <v>-1.497298300231479</v>
      </c>
    </row>
    <row r="1860" spans="2:14" x14ac:dyDescent="0.25">
      <c r="B1860" s="3" t="str">
        <f t="shared" si="58"/>
        <v>8</v>
      </c>
      <c r="C1860" s="4" t="str">
        <f>Test_Length_Start[[#This Row],[Column1]]</f>
        <v>8-Camera-0,1</v>
      </c>
      <c r="D1860" s="3">
        <f t="shared" si="59"/>
        <v>1</v>
      </c>
      <c r="E1860" s="4">
        <f>_xlfn.NUMBERVALUE(Test_Length_Start[[#This Row],[Column2]])</f>
        <v>31.634829954620798</v>
      </c>
      <c r="F1860" s="4">
        <f>_xlfn.NUMBERVALUE(Test_Length_Start[[#This Row],[Column3]])</f>
        <v>4.0215751389489203</v>
      </c>
      <c r="G1860" s="4">
        <f>_xlfn.NUMBERVALUE(Test_Length_Start[[#This Row],[Column4]])</f>
        <v>5.0828268986449203E-2</v>
      </c>
      <c r="H1860" s="4">
        <f>_xlfn.NUMBERVALUE(Test_Length_Start[[#This Row],[Column5]])</f>
        <v>8.8812524462217005E-2</v>
      </c>
      <c r="I1860" s="4">
        <f>_xlfn.NUMBERVALUE(Test_Length_Start[[#This Row],[Column6]])</f>
        <v>3.6444966354886199E-2</v>
      </c>
      <c r="J1860" s="4">
        <f>_xlfn.NUMBERVALUE(Test_Length_Start[[#This Row],[Column7]])</f>
        <v>8.4590155616256102E-2</v>
      </c>
      <c r="K1860" s="4">
        <f>_xlfn.NUMBERVALUE(Test_Length_Start[[#This Row],[Column12]])</f>
        <v>6.6047220060136098</v>
      </c>
      <c r="L1860" s="8">
        <f>_xlfn.NUMBERVALUE(Test_Length_Start[[#This Row],[Column10]])</f>
        <v>0.20171953480545801</v>
      </c>
      <c r="M1860" s="4">
        <f>_xlfn.NUMBERVALUE(Test_Length_Start[[#This Row],[Column11]])</f>
        <v>0.320650899236259</v>
      </c>
      <c r="N1860" s="8">
        <f>Tableau2[[#This Row],[Longueur manquante]]-(6-Tableau2[[#This Row],[longueur]])</f>
        <v>-1.6577739618148208</v>
      </c>
    </row>
    <row r="1861" spans="2:14" x14ac:dyDescent="0.25">
      <c r="B1861" s="3" t="str">
        <f t="shared" si="58"/>
        <v>8</v>
      </c>
      <c r="C1861" s="4" t="str">
        <f>Test_Length_Start[[#This Row],[Column1]]</f>
        <v>8-Camera-0,1</v>
      </c>
      <c r="D1861" s="3">
        <f t="shared" si="59"/>
        <v>1</v>
      </c>
      <c r="E1861" s="4">
        <f>_xlfn.NUMBERVALUE(Test_Length_Start[[#This Row],[Column2]])</f>
        <v>49.189665433342597</v>
      </c>
      <c r="F1861" s="4">
        <f>_xlfn.NUMBERVALUE(Test_Length_Start[[#This Row],[Column3]])</f>
        <v>4.0185594919754104</v>
      </c>
      <c r="G1861" s="4">
        <f>_xlfn.NUMBERVALUE(Test_Length_Start[[#This Row],[Column4]])</f>
        <v>0.178740023736667</v>
      </c>
      <c r="H1861" s="4">
        <f>_xlfn.NUMBERVALUE(Test_Length_Start[[#This Row],[Column5]])</f>
        <v>0.18914918550500001</v>
      </c>
      <c r="I1861" s="4">
        <f>_xlfn.NUMBERVALUE(Test_Length_Start[[#This Row],[Column6]])</f>
        <v>0.124812189545482</v>
      </c>
      <c r="J1861" s="4">
        <f>_xlfn.NUMBERVALUE(Test_Length_Start[[#This Row],[Column7]])</f>
        <v>0.144247430348838</v>
      </c>
      <c r="K1861" s="4">
        <f>_xlfn.NUMBERVALUE(Test_Length_Start[[#This Row],[Column12]])</f>
        <v>6.4262393789831496</v>
      </c>
      <c r="L1861" s="8">
        <f>_xlfn.NUMBERVALUE(Test_Length_Start[[#This Row],[Column10]])</f>
        <v>0.55054568366511702</v>
      </c>
      <c r="M1861" s="4">
        <f>_xlfn.NUMBERVALUE(Test_Length_Start[[#This Row],[Column11]])</f>
        <v>0.55064275492705195</v>
      </c>
      <c r="N1861" s="8">
        <f>Tableau2[[#This Row],[Longueur manquante]]-(6-Tableau2[[#This Row],[longueur]])</f>
        <v>-1.4307977530975378</v>
      </c>
    </row>
    <row r="1862" spans="2:14" x14ac:dyDescent="0.25">
      <c r="B1862" s="3" t="str">
        <f t="shared" si="58"/>
        <v>8</v>
      </c>
      <c r="C1862" s="4" t="str">
        <f>Test_Length_Start[[#This Row],[Column1]]</f>
        <v>8-Camera-0,15000000000000002</v>
      </c>
      <c r="D1862" s="3">
        <f t="shared" si="59"/>
        <v>1.5</v>
      </c>
      <c r="E1862" s="4">
        <f>_xlfn.NUMBERVALUE(Test_Length_Start[[#This Row],[Column2]])</f>
        <v>19.392474325112399</v>
      </c>
      <c r="F1862" s="4">
        <f>_xlfn.NUMBERVALUE(Test_Length_Start[[#This Row],[Column3]])</f>
        <v>4.21403493063199</v>
      </c>
      <c r="G1862" s="4">
        <f>_xlfn.NUMBERVALUE(Test_Length_Start[[#This Row],[Column4]])</f>
        <v>0.16757133083043799</v>
      </c>
      <c r="H1862" s="4">
        <f>_xlfn.NUMBERVALUE(Test_Length_Start[[#This Row],[Column5]])</f>
        <v>0.179491403276169</v>
      </c>
      <c r="I1862" s="4">
        <f>_xlfn.NUMBERVALUE(Test_Length_Start[[#This Row],[Column6]])</f>
        <v>0.127964175204695</v>
      </c>
      <c r="J1862" s="4">
        <f>_xlfn.NUMBERVALUE(Test_Length_Start[[#This Row],[Column7]])</f>
        <v>0.161805035767564</v>
      </c>
      <c r="K1862" s="4">
        <f>_xlfn.NUMBERVALUE(Test_Length_Start[[#This Row],[Column12]])</f>
        <v>5.1691942230099803</v>
      </c>
      <c r="L1862" s="8">
        <f>_xlfn.NUMBERVALUE(Test_Length_Start[[#This Row],[Column10]])</f>
        <v>0.56238432601735899</v>
      </c>
      <c r="M1862" s="4">
        <f>_xlfn.NUMBERVALUE(Test_Length_Start[[#This Row],[Column11]])</f>
        <v>0.55574317844458898</v>
      </c>
      <c r="N1862" s="8">
        <f>Tableau2[[#This Row],[Longueur manquante]]-(6-Tableau2[[#This Row],[longueur]])</f>
        <v>-1.230221890923421</v>
      </c>
    </row>
    <row r="1863" spans="2:14" x14ac:dyDescent="0.25">
      <c r="B1863" s="3" t="str">
        <f t="shared" si="58"/>
        <v>8</v>
      </c>
      <c r="C1863" s="4" t="str">
        <f>Test_Length_Start[[#This Row],[Column1]]</f>
        <v>8-Camera-0,15000000000000002</v>
      </c>
      <c r="D1863" s="3">
        <f t="shared" si="59"/>
        <v>1.5</v>
      </c>
      <c r="E1863" s="4">
        <f>_xlfn.NUMBERVALUE(Test_Length_Start[[#This Row],[Column2]])</f>
        <v>45.973159478205098</v>
      </c>
      <c r="F1863" s="4">
        <f>_xlfn.NUMBERVALUE(Test_Length_Start[[#This Row],[Column3]])</f>
        <v>4.2306040038689998</v>
      </c>
      <c r="G1863" s="4">
        <f>_xlfn.NUMBERVALUE(Test_Length_Start[[#This Row],[Column4]])</f>
        <v>0.12315386142802</v>
      </c>
      <c r="H1863" s="4">
        <f>_xlfn.NUMBERVALUE(Test_Length_Start[[#This Row],[Column5]])</f>
        <v>0.16685141254568001</v>
      </c>
      <c r="I1863" s="4">
        <f>_xlfn.NUMBERVALUE(Test_Length_Start[[#This Row],[Column6]])</f>
        <v>0.113068296941281</v>
      </c>
      <c r="J1863" s="4">
        <f>_xlfn.NUMBERVALUE(Test_Length_Start[[#This Row],[Column7]])</f>
        <v>0.15388145592587499</v>
      </c>
      <c r="K1863" s="4">
        <f>_xlfn.NUMBERVALUE(Test_Length_Start[[#This Row],[Column12]])</f>
        <v>5.6067525419639397</v>
      </c>
      <c r="L1863" s="8">
        <f>_xlfn.NUMBERVALUE(Test_Length_Start[[#This Row],[Column10]])</f>
        <v>0.355296609854856</v>
      </c>
      <c r="M1863" s="4">
        <f>_xlfn.NUMBERVALUE(Test_Length_Start[[#This Row],[Column11]])</f>
        <v>0.53945941286510002</v>
      </c>
      <c r="N1863" s="8">
        <f>Tableau2[[#This Row],[Longueur manquante]]-(6-Tableau2[[#This Row],[longueur]])</f>
        <v>-1.2299365832659002</v>
      </c>
    </row>
    <row r="1864" spans="2:14" x14ac:dyDescent="0.25">
      <c r="B1864" s="3" t="str">
        <f t="shared" si="58"/>
        <v>8</v>
      </c>
      <c r="C1864" s="4" t="str">
        <f>Test_Length_Start[[#This Row],[Column1]]</f>
        <v>8-Camera-0,15000000000000002</v>
      </c>
      <c r="D1864" s="3">
        <f t="shared" si="59"/>
        <v>1.5</v>
      </c>
      <c r="E1864" s="4">
        <f>_xlfn.NUMBERVALUE(Test_Length_Start[[#This Row],[Column2]])</f>
        <v>70.643940474419793</v>
      </c>
      <c r="F1864" s="4">
        <f>_xlfn.NUMBERVALUE(Test_Length_Start[[#This Row],[Column3]])</f>
        <v>4.0664447682254696</v>
      </c>
      <c r="G1864" s="4">
        <f>_xlfn.NUMBERVALUE(Test_Length_Start[[#This Row],[Column4]])</f>
        <v>0.14158500515658801</v>
      </c>
      <c r="H1864" s="4">
        <f>_xlfn.NUMBERVALUE(Test_Length_Start[[#This Row],[Column5]])</f>
        <v>0.15646686573111299</v>
      </c>
      <c r="I1864" s="4">
        <f>_xlfn.NUMBERVALUE(Test_Length_Start[[#This Row],[Column6]])</f>
        <v>0.132390781308627</v>
      </c>
      <c r="J1864" s="4">
        <f>_xlfn.NUMBERVALUE(Test_Length_Start[[#This Row],[Column7]])</f>
        <v>0.14933171833588901</v>
      </c>
      <c r="K1864" s="4">
        <f>_xlfn.NUMBERVALUE(Test_Length_Start[[#This Row],[Column12]])</f>
        <v>5.1806146829621804</v>
      </c>
      <c r="L1864" s="8">
        <f>_xlfn.NUMBERVALUE(Test_Length_Start[[#This Row],[Column10]])</f>
        <v>0.38159249997841899</v>
      </c>
      <c r="M1864" s="4">
        <f>_xlfn.NUMBERVALUE(Test_Length_Start[[#This Row],[Column11]])</f>
        <v>0.384875017650679</v>
      </c>
      <c r="N1864" s="8">
        <f>Tableau2[[#This Row],[Longueur manquante]]-(6-Tableau2[[#This Row],[longueur]])</f>
        <v>-1.5486802141238514</v>
      </c>
    </row>
    <row r="1865" spans="2:14" x14ac:dyDescent="0.25">
      <c r="B1865" s="3" t="str">
        <f t="shared" si="58"/>
        <v>8</v>
      </c>
      <c r="C1865" s="4" t="str">
        <f>Test_Length_Start[[#This Row],[Column1]]</f>
        <v>8-Camera-0,15000000000000002</v>
      </c>
      <c r="D1865" s="3">
        <f t="shared" si="59"/>
        <v>1.5</v>
      </c>
      <c r="E1865" s="4">
        <f>_xlfn.NUMBERVALUE(Test_Length_Start[[#This Row],[Column2]])</f>
        <v>66.819038798224298</v>
      </c>
      <c r="F1865" s="4">
        <f>_xlfn.NUMBERVALUE(Test_Length_Start[[#This Row],[Column3]])</f>
        <v>4.0943574900153896</v>
      </c>
      <c r="G1865" s="4">
        <f>_xlfn.NUMBERVALUE(Test_Length_Start[[#This Row],[Column4]])</f>
        <v>0.18446291117139299</v>
      </c>
      <c r="H1865" s="4">
        <f>_xlfn.NUMBERVALUE(Test_Length_Start[[#This Row],[Column5]])</f>
        <v>0.188011703775297</v>
      </c>
      <c r="I1865" s="4">
        <f>_xlfn.NUMBERVALUE(Test_Length_Start[[#This Row],[Column6]])</f>
        <v>0.166248423434635</v>
      </c>
      <c r="J1865" s="4">
        <f>_xlfn.NUMBERVALUE(Test_Length_Start[[#This Row],[Column7]])</f>
        <v>0.16363787325663101</v>
      </c>
      <c r="K1865" s="4">
        <f>_xlfn.NUMBERVALUE(Test_Length_Start[[#This Row],[Column12]])</f>
        <v>5.0024707319680601</v>
      </c>
      <c r="L1865" s="8">
        <f>_xlfn.NUMBERVALUE(Test_Length_Start[[#This Row],[Column10]])</f>
        <v>0.44378182461237797</v>
      </c>
      <c r="M1865" s="4">
        <f>_xlfn.NUMBERVALUE(Test_Length_Start[[#This Row],[Column11]])</f>
        <v>0.44389638484832999</v>
      </c>
      <c r="N1865" s="8">
        <f>Tableau2[[#This Row],[Longueur manquante]]-(6-Tableau2[[#This Row],[longueur]])</f>
        <v>-1.4617461251362804</v>
      </c>
    </row>
    <row r="1866" spans="2:14" x14ac:dyDescent="0.25">
      <c r="B1866" s="3" t="str">
        <f t="shared" si="58"/>
        <v>8</v>
      </c>
      <c r="C1866" s="4" t="str">
        <f>Test_Length_Start[[#This Row],[Column1]]</f>
        <v>8-Camera-0,15000000000000002</v>
      </c>
      <c r="D1866" s="3">
        <f t="shared" si="59"/>
        <v>1.5</v>
      </c>
      <c r="E1866" s="4">
        <f>_xlfn.NUMBERVALUE(Test_Length_Start[[#This Row],[Column2]])</f>
        <v>40.310706952374296</v>
      </c>
      <c r="F1866" s="4">
        <f>_xlfn.NUMBERVALUE(Test_Length_Start[[#This Row],[Column3]])</f>
        <v>3.7882709547583602</v>
      </c>
      <c r="G1866" s="4">
        <f>_xlfn.NUMBERVALUE(Test_Length_Start[[#This Row],[Column4]])</f>
        <v>0.15519017729133</v>
      </c>
      <c r="H1866" s="4">
        <f>_xlfn.NUMBERVALUE(Test_Length_Start[[#This Row],[Column5]])</f>
        <v>0.17702944894953501</v>
      </c>
      <c r="I1866" s="4">
        <f>_xlfn.NUMBERVALUE(Test_Length_Start[[#This Row],[Column6]])</f>
        <v>0.116698939229754</v>
      </c>
      <c r="J1866" s="4">
        <f>_xlfn.NUMBERVALUE(Test_Length_Start[[#This Row],[Column7]])</f>
        <v>0.14648523214346501</v>
      </c>
      <c r="K1866" s="4">
        <f>_xlfn.NUMBERVALUE(Test_Length_Start[[#This Row],[Column12]])</f>
        <v>5.0849716489901704</v>
      </c>
      <c r="L1866" s="8">
        <f>_xlfn.NUMBERVALUE(Test_Length_Start[[#This Row],[Column10]])</f>
        <v>0.50145692997144997</v>
      </c>
      <c r="M1866" s="4">
        <f>_xlfn.NUMBERVALUE(Test_Length_Start[[#This Row],[Column11]])</f>
        <v>0.50159179099525597</v>
      </c>
      <c r="N1866" s="8">
        <f>Tableau2[[#This Row],[Longueur manquante]]-(6-Tableau2[[#This Row],[longueur]])</f>
        <v>-1.710137254246384</v>
      </c>
    </row>
    <row r="1867" spans="2:14" x14ac:dyDescent="0.25">
      <c r="B1867" s="3" t="str">
        <f t="shared" si="58"/>
        <v>8</v>
      </c>
      <c r="C1867" s="4" t="str">
        <f>Test_Length_Start[[#This Row],[Column1]]</f>
        <v>8-Camera-0,15000000000000002</v>
      </c>
      <c r="D1867" s="3">
        <f t="shared" si="59"/>
        <v>1.5</v>
      </c>
      <c r="E1867" s="4">
        <f>_xlfn.NUMBERVALUE(Test_Length_Start[[#This Row],[Column2]])</f>
        <v>71.116457357937193</v>
      </c>
      <c r="F1867" s="4">
        <f>_xlfn.NUMBERVALUE(Test_Length_Start[[#This Row],[Column3]])</f>
        <v>4.2701164160692597</v>
      </c>
      <c r="G1867" s="4">
        <f>_xlfn.NUMBERVALUE(Test_Length_Start[[#This Row],[Column4]])</f>
        <v>0.14929319087273901</v>
      </c>
      <c r="H1867" s="4">
        <f>_xlfn.NUMBERVALUE(Test_Length_Start[[#This Row],[Column5]])</f>
        <v>0.15766920982115501</v>
      </c>
      <c r="I1867" s="4">
        <f>_xlfn.NUMBERVALUE(Test_Length_Start[[#This Row],[Column6]])</f>
        <v>0.123581357874603</v>
      </c>
      <c r="J1867" s="4">
        <f>_xlfn.NUMBERVALUE(Test_Length_Start[[#This Row],[Column7]])</f>
        <v>0.14124844004807499</v>
      </c>
      <c r="K1867" s="4">
        <f>_xlfn.NUMBERVALUE(Test_Length_Start[[#This Row],[Column12]])</f>
        <v>4.7501935589825699</v>
      </c>
      <c r="L1867" s="8">
        <f>_xlfn.NUMBERVALUE(Test_Length_Start[[#This Row],[Column10]])</f>
        <v>0.44254202321369102</v>
      </c>
      <c r="M1867" s="4">
        <f>_xlfn.NUMBERVALUE(Test_Length_Start[[#This Row],[Column11]])</f>
        <v>0.44260411306025699</v>
      </c>
      <c r="N1867" s="8">
        <f>Tableau2[[#This Row],[Longueur manquante]]-(6-Tableau2[[#This Row],[longueur]])</f>
        <v>-1.2872794708704833</v>
      </c>
    </row>
    <row r="1868" spans="2:14" x14ac:dyDescent="0.25">
      <c r="B1868" s="3" t="str">
        <f t="shared" si="58"/>
        <v>8</v>
      </c>
      <c r="C1868" s="4" t="str">
        <f>Test_Length_Start[[#This Row],[Column1]]</f>
        <v>8-Camera-0,15000000000000002</v>
      </c>
      <c r="D1868" s="3">
        <f t="shared" si="59"/>
        <v>1.5</v>
      </c>
      <c r="E1868" s="4">
        <f>_xlfn.NUMBERVALUE(Test_Length_Start[[#This Row],[Column2]])</f>
        <v>52.008707752698697</v>
      </c>
      <c r="F1868" s="4">
        <f>_xlfn.NUMBERVALUE(Test_Length_Start[[#This Row],[Column3]])</f>
        <v>4.1784445607739098</v>
      </c>
      <c r="G1868" s="4">
        <f>_xlfn.NUMBERVALUE(Test_Length_Start[[#This Row],[Column4]])</f>
        <v>0.18478622539745901</v>
      </c>
      <c r="H1868" s="4">
        <f>_xlfn.NUMBERVALUE(Test_Length_Start[[#This Row],[Column5]])</f>
        <v>0.183873384358298</v>
      </c>
      <c r="I1868" s="4">
        <f>_xlfn.NUMBERVALUE(Test_Length_Start[[#This Row],[Column6]])</f>
        <v>0.166957323079585</v>
      </c>
      <c r="J1868" s="4">
        <f>_xlfn.NUMBERVALUE(Test_Length_Start[[#This Row],[Column7]])</f>
        <v>0.162432444854685</v>
      </c>
      <c r="K1868" s="4">
        <f>_xlfn.NUMBERVALUE(Test_Length_Start[[#This Row],[Column12]])</f>
        <v>5.0751013359986201</v>
      </c>
      <c r="L1868" s="8">
        <f>_xlfn.NUMBERVALUE(Test_Length_Start[[#This Row],[Column10]])</f>
        <v>0.45324504637177998</v>
      </c>
      <c r="M1868" s="4">
        <f>_xlfn.NUMBERVALUE(Test_Length_Start[[#This Row],[Column11]])</f>
        <v>0.45335896126960401</v>
      </c>
      <c r="N1868" s="8">
        <f>Tableau2[[#This Row],[Longueur manquante]]-(6-Tableau2[[#This Row],[longueur]])</f>
        <v>-1.3681964779564861</v>
      </c>
    </row>
    <row r="1869" spans="2:14" x14ac:dyDescent="0.25">
      <c r="B1869" s="3" t="str">
        <f t="shared" si="58"/>
        <v>8</v>
      </c>
      <c r="C1869" s="4" t="str">
        <f>Test_Length_Start[[#This Row],[Column1]]</f>
        <v>8-Camera-0,15000000000000002</v>
      </c>
      <c r="D1869" s="3">
        <f t="shared" si="59"/>
        <v>1.5</v>
      </c>
      <c r="E1869" s="4">
        <f>_xlfn.NUMBERVALUE(Test_Length_Start[[#This Row],[Column2]])</f>
        <v>20.112594515622</v>
      </c>
      <c r="F1869" s="4">
        <f>_xlfn.NUMBERVALUE(Test_Length_Start[[#This Row],[Column3]])</f>
        <v>3.7770364979502902</v>
      </c>
      <c r="G1869" s="4">
        <f>_xlfn.NUMBERVALUE(Test_Length_Start[[#This Row],[Column4]])</f>
        <v>0.17253372242883599</v>
      </c>
      <c r="H1869" s="4">
        <f>_xlfn.NUMBERVALUE(Test_Length_Start[[#This Row],[Column5]])</f>
        <v>0.23271850657987</v>
      </c>
      <c r="I1869" s="4">
        <f>_xlfn.NUMBERVALUE(Test_Length_Start[[#This Row],[Column6]])</f>
        <v>0.12889275468200001</v>
      </c>
      <c r="J1869" s="4">
        <f>_xlfn.NUMBERVALUE(Test_Length_Start[[#This Row],[Column7]])</f>
        <v>0.184557396898617</v>
      </c>
      <c r="K1869" s="4">
        <f>_xlfn.NUMBERVALUE(Test_Length_Start[[#This Row],[Column12]])</f>
        <v>5.4892223159549696</v>
      </c>
      <c r="L1869" s="8">
        <f>_xlfn.NUMBERVALUE(Test_Length_Start[[#This Row],[Column10]])</f>
        <v>0.57648508355658001</v>
      </c>
      <c r="M1869" s="4">
        <f>_xlfn.NUMBERVALUE(Test_Length_Start[[#This Row],[Column11]])</f>
        <v>0.66748983225989</v>
      </c>
      <c r="N1869" s="8">
        <f>Tableau2[[#This Row],[Longueur manquante]]-(6-Tableau2[[#This Row],[longueur]])</f>
        <v>-1.5554736697898197</v>
      </c>
    </row>
    <row r="1870" spans="2:14" x14ac:dyDescent="0.25">
      <c r="B1870" s="3" t="str">
        <f t="shared" si="58"/>
        <v>8</v>
      </c>
      <c r="C1870" s="4" t="str">
        <f>Test_Length_Start[[#This Row],[Column1]]</f>
        <v>8-Camera-0,15000000000000002</v>
      </c>
      <c r="D1870" s="3">
        <f t="shared" si="59"/>
        <v>1.5</v>
      </c>
      <c r="E1870" s="4">
        <f>_xlfn.NUMBERVALUE(Test_Length_Start[[#This Row],[Column2]])</f>
        <v>15.860189783356001</v>
      </c>
      <c r="F1870" s="4">
        <f>_xlfn.NUMBERVALUE(Test_Length_Start[[#This Row],[Column3]])</f>
        <v>4.1634207584518101</v>
      </c>
      <c r="G1870" s="4">
        <f>_xlfn.NUMBERVALUE(Test_Length_Start[[#This Row],[Column4]])</f>
        <v>0.116437913105427</v>
      </c>
      <c r="H1870" s="4">
        <f>_xlfn.NUMBERVALUE(Test_Length_Start[[#This Row],[Column5]])</f>
        <v>0.137295221871092</v>
      </c>
      <c r="I1870" s="4">
        <f>_xlfn.NUMBERVALUE(Test_Length_Start[[#This Row],[Column6]])</f>
        <v>8.7082037148770497E-2</v>
      </c>
      <c r="J1870" s="4">
        <f>_xlfn.NUMBERVALUE(Test_Length_Start[[#This Row],[Column7]])</f>
        <v>0.115235029711501</v>
      </c>
      <c r="K1870" s="4">
        <f>_xlfn.NUMBERVALUE(Test_Length_Start[[#This Row],[Column12]])</f>
        <v>4.8443453980144104</v>
      </c>
      <c r="L1870" s="8">
        <f>_xlfn.NUMBERVALUE(Test_Length_Start[[#This Row],[Column10]])</f>
        <v>0.38278506326841899</v>
      </c>
      <c r="M1870" s="4">
        <f>_xlfn.NUMBERVALUE(Test_Length_Start[[#This Row],[Column11]])</f>
        <v>0.38287345255505201</v>
      </c>
      <c r="N1870" s="8">
        <f>Tableau2[[#This Row],[Longueur manquante]]-(6-Tableau2[[#This Row],[longueur]])</f>
        <v>-1.4537057889931377</v>
      </c>
    </row>
    <row r="1871" spans="2:14" x14ac:dyDescent="0.25">
      <c r="B1871" s="3" t="str">
        <f t="shared" si="58"/>
        <v>8</v>
      </c>
      <c r="C1871" s="4" t="str">
        <f>Test_Length_Start[[#This Row],[Column1]]</f>
        <v>8-Camera-0,15000000000000002</v>
      </c>
      <c r="D1871" s="3">
        <f t="shared" si="59"/>
        <v>1.5</v>
      </c>
      <c r="E1871" s="4">
        <f>_xlfn.NUMBERVALUE(Test_Length_Start[[#This Row],[Column2]])</f>
        <v>18.413235326557899</v>
      </c>
      <c r="F1871" s="4">
        <f>_xlfn.NUMBERVALUE(Test_Length_Start[[#This Row],[Column3]])</f>
        <v>4.15252543253039</v>
      </c>
      <c r="G1871" s="4">
        <f>_xlfn.NUMBERVALUE(Test_Length_Start[[#This Row],[Column4]])</f>
        <v>0.126644608182853</v>
      </c>
      <c r="H1871" s="4">
        <f>_xlfn.NUMBERVALUE(Test_Length_Start[[#This Row],[Column5]])</f>
        <v>0.163953616775522</v>
      </c>
      <c r="I1871" s="4">
        <f>_xlfn.NUMBERVALUE(Test_Length_Start[[#This Row],[Column6]])</f>
        <v>0.10035414546409401</v>
      </c>
      <c r="J1871" s="4">
        <f>_xlfn.NUMBERVALUE(Test_Length_Start[[#This Row],[Column7]])</f>
        <v>0.149680118411851</v>
      </c>
      <c r="K1871" s="4">
        <f>_xlfn.NUMBERVALUE(Test_Length_Start[[#This Row],[Column12]])</f>
        <v>5.3940402189036796</v>
      </c>
      <c r="L1871" s="8">
        <f>_xlfn.NUMBERVALUE(Test_Length_Start[[#This Row],[Column10]])</f>
        <v>0.415875451383174</v>
      </c>
      <c r="M1871" s="4">
        <f>_xlfn.NUMBERVALUE(Test_Length_Start[[#This Row],[Column11]])</f>
        <v>0.47035321849956302</v>
      </c>
      <c r="N1871" s="8">
        <f>Tableau2[[#This Row],[Longueur manquante]]-(6-Tableau2[[#This Row],[longueur]])</f>
        <v>-1.3771213489700469</v>
      </c>
    </row>
    <row r="1872" spans="2:14" x14ac:dyDescent="0.25">
      <c r="B1872" s="3" t="str">
        <f t="shared" si="58"/>
        <v>8</v>
      </c>
      <c r="C1872" s="4" t="str">
        <f>Test_Length_Start[[#This Row],[Column1]]</f>
        <v>8-Camera-0,15000000000000002</v>
      </c>
      <c r="D1872" s="3">
        <f t="shared" si="59"/>
        <v>1.5</v>
      </c>
      <c r="E1872" s="4">
        <f>_xlfn.NUMBERVALUE(Test_Length_Start[[#This Row],[Column2]])</f>
        <v>25.285938955148598</v>
      </c>
      <c r="F1872" s="4">
        <f>_xlfn.NUMBERVALUE(Test_Length_Start[[#This Row],[Column3]])</f>
        <v>4.3816145186097302</v>
      </c>
      <c r="G1872" s="4">
        <f>_xlfn.NUMBERVALUE(Test_Length_Start[[#This Row],[Column4]])</f>
        <v>0.122015707019971</v>
      </c>
      <c r="H1872" s="4">
        <f>_xlfn.NUMBERVALUE(Test_Length_Start[[#This Row],[Column5]])</f>
        <v>0.15135569129327001</v>
      </c>
      <c r="I1872" s="4">
        <f>_xlfn.NUMBERVALUE(Test_Length_Start[[#This Row],[Column6]])</f>
        <v>0.112754576238961</v>
      </c>
      <c r="J1872" s="4">
        <f>_xlfn.NUMBERVALUE(Test_Length_Start[[#This Row],[Column7]])</f>
        <v>0.14310186986193299</v>
      </c>
      <c r="K1872" s="4">
        <f>_xlfn.NUMBERVALUE(Test_Length_Start[[#This Row],[Column12]])</f>
        <v>5.7322760300012296</v>
      </c>
      <c r="L1872" s="8">
        <f>_xlfn.NUMBERVALUE(Test_Length_Start[[#This Row],[Column10]])</f>
        <v>0.39169353663644102</v>
      </c>
      <c r="M1872" s="4">
        <f>_xlfn.NUMBERVALUE(Test_Length_Start[[#This Row],[Column11]])</f>
        <v>0.44699215578691698</v>
      </c>
      <c r="N1872" s="8">
        <f>Tableau2[[#This Row],[Longueur manquante]]-(6-Tableau2[[#This Row],[longueur]])</f>
        <v>-1.1713933256033529</v>
      </c>
    </row>
    <row r="1873" spans="2:14" x14ac:dyDescent="0.25">
      <c r="B1873" s="3" t="str">
        <f t="shared" si="58"/>
        <v>8</v>
      </c>
      <c r="C1873" s="4" t="str">
        <f>Test_Length_Start[[#This Row],[Column1]]</f>
        <v>8-Camera-0,15000000000000002</v>
      </c>
      <c r="D1873" s="3">
        <f t="shared" si="59"/>
        <v>1.5</v>
      </c>
      <c r="E1873" s="4">
        <f>_xlfn.NUMBERVALUE(Test_Length_Start[[#This Row],[Column2]])</f>
        <v>43.538290080142403</v>
      </c>
      <c r="F1873" s="4">
        <f>_xlfn.NUMBERVALUE(Test_Length_Start[[#This Row],[Column3]])</f>
        <v>3.8952267131941598</v>
      </c>
      <c r="G1873" s="4">
        <f>_xlfn.NUMBERVALUE(Test_Length_Start[[#This Row],[Column4]])</f>
        <v>7.4539615352672006E-2</v>
      </c>
      <c r="H1873" s="4">
        <f>_xlfn.NUMBERVALUE(Test_Length_Start[[#This Row],[Column5]])</f>
        <v>0.113618537737832</v>
      </c>
      <c r="I1873" s="4">
        <f>_xlfn.NUMBERVALUE(Test_Length_Start[[#This Row],[Column6]])</f>
        <v>7.4830841601125797E-2</v>
      </c>
      <c r="J1873" s="4">
        <f>_xlfn.NUMBERVALUE(Test_Length_Start[[#This Row],[Column7]])</f>
        <v>0.112599010828611</v>
      </c>
      <c r="K1873" s="4">
        <f>_xlfn.NUMBERVALUE(Test_Length_Start[[#This Row],[Column12]])</f>
        <v>4.8369171300437301</v>
      </c>
      <c r="L1873" s="8">
        <f>_xlfn.NUMBERVALUE(Test_Length_Start[[#This Row],[Column10]])</f>
        <v>0.17923983667555299</v>
      </c>
      <c r="M1873" s="4">
        <f>_xlfn.NUMBERVALUE(Test_Length_Start[[#This Row],[Column11]])</f>
        <v>0.42877711810931701</v>
      </c>
      <c r="N1873" s="8">
        <f>Tableau2[[#This Row],[Longueur manquante]]-(6-Tableau2[[#This Row],[longueur]])</f>
        <v>-1.6759961686965232</v>
      </c>
    </row>
    <row r="1874" spans="2:14" x14ac:dyDescent="0.25">
      <c r="B1874" s="3" t="str">
        <f t="shared" si="58"/>
        <v>8</v>
      </c>
      <c r="C1874" s="4" t="str">
        <f>Test_Length_Start[[#This Row],[Column1]]</f>
        <v>8-Camera-0,15000000000000002</v>
      </c>
      <c r="D1874" s="3">
        <f t="shared" si="59"/>
        <v>1.5</v>
      </c>
      <c r="E1874" s="4">
        <f>_xlfn.NUMBERVALUE(Test_Length_Start[[#This Row],[Column2]])</f>
        <v>83.420445232229696</v>
      </c>
      <c r="F1874" s="4">
        <f>_xlfn.NUMBERVALUE(Test_Length_Start[[#This Row],[Column3]])</f>
        <v>4.2926388936443001</v>
      </c>
      <c r="G1874" s="4">
        <f>_xlfn.NUMBERVALUE(Test_Length_Start[[#This Row],[Column4]])</f>
        <v>0.12455913928924001</v>
      </c>
      <c r="H1874" s="4">
        <f>_xlfn.NUMBERVALUE(Test_Length_Start[[#This Row],[Column5]])</f>
        <v>0.140765698446601</v>
      </c>
      <c r="I1874" s="4">
        <f>_xlfn.NUMBERVALUE(Test_Length_Start[[#This Row],[Column6]])</f>
        <v>9.9223011460124896E-2</v>
      </c>
      <c r="J1874" s="4">
        <f>_xlfn.NUMBERVALUE(Test_Length_Start[[#This Row],[Column7]])</f>
        <v>0.12693028651874999</v>
      </c>
      <c r="K1874" s="4">
        <f>_xlfn.NUMBERVALUE(Test_Length_Start[[#This Row],[Column12]])</f>
        <v>4.8943123479839397</v>
      </c>
      <c r="L1874" s="8">
        <f>_xlfn.NUMBERVALUE(Test_Length_Start[[#This Row],[Column10]])</f>
        <v>0.40057136025969098</v>
      </c>
      <c r="M1874" s="4">
        <f>_xlfn.NUMBERVALUE(Test_Length_Start[[#This Row],[Column11]])</f>
        <v>0.40069097027821998</v>
      </c>
      <c r="N1874" s="8">
        <f>Tableau2[[#This Row],[Longueur manquante]]-(6-Tableau2[[#This Row],[longueur]])</f>
        <v>-1.3066701360774799</v>
      </c>
    </row>
    <row r="1875" spans="2:14" x14ac:dyDescent="0.25">
      <c r="B1875" s="3" t="str">
        <f t="shared" si="58"/>
        <v>8</v>
      </c>
      <c r="C1875" s="4" t="str">
        <f>Test_Length_Start[[#This Row],[Column1]]</f>
        <v>8-Camera-0,15000000000000002</v>
      </c>
      <c r="D1875" s="3">
        <f t="shared" si="59"/>
        <v>1.5</v>
      </c>
      <c r="E1875" s="4">
        <f>_xlfn.NUMBERVALUE(Test_Length_Start[[#This Row],[Column2]])</f>
        <v>42.502485409364901</v>
      </c>
      <c r="F1875" s="4">
        <f>_xlfn.NUMBERVALUE(Test_Length_Start[[#This Row],[Column3]])</f>
        <v>3.9092744623158402</v>
      </c>
      <c r="G1875" s="4">
        <f>_xlfn.NUMBERVALUE(Test_Length_Start[[#This Row],[Column4]])</f>
        <v>0.12112317971109</v>
      </c>
      <c r="H1875" s="4">
        <f>_xlfn.NUMBERVALUE(Test_Length_Start[[#This Row],[Column5]])</f>
        <v>0.14211086491066399</v>
      </c>
      <c r="I1875" s="4">
        <f>_xlfn.NUMBERVALUE(Test_Length_Start[[#This Row],[Column6]])</f>
        <v>9.0810737118342005E-2</v>
      </c>
      <c r="J1875" s="4">
        <f>_xlfn.NUMBERVALUE(Test_Length_Start[[#This Row],[Column7]])</f>
        <v>0.121406707598954</v>
      </c>
      <c r="K1875" s="4">
        <f>_xlfn.NUMBERVALUE(Test_Length_Start[[#This Row],[Column12]])</f>
        <v>4.7255702799884602</v>
      </c>
      <c r="L1875" s="8">
        <f>_xlfn.NUMBERVALUE(Test_Length_Start[[#This Row],[Column10]])</f>
        <v>0.393646971989211</v>
      </c>
      <c r="M1875" s="4">
        <f>_xlfn.NUMBERVALUE(Test_Length_Start[[#This Row],[Column11]])</f>
        <v>0.39381104561316799</v>
      </c>
      <c r="N1875" s="8">
        <f>Tableau2[[#This Row],[Longueur manquante]]-(6-Tableau2[[#This Row],[longueur]])</f>
        <v>-1.6969144920709918</v>
      </c>
    </row>
    <row r="1876" spans="2:14" x14ac:dyDescent="0.25">
      <c r="B1876" s="3" t="str">
        <f t="shared" si="58"/>
        <v>8</v>
      </c>
      <c r="C1876" s="4" t="str">
        <f>Test_Length_Start[[#This Row],[Column1]]</f>
        <v>8-Camera-0,15000000000000002</v>
      </c>
      <c r="D1876" s="3">
        <f t="shared" si="59"/>
        <v>1.5</v>
      </c>
      <c r="E1876" s="4">
        <f>_xlfn.NUMBERVALUE(Test_Length_Start[[#This Row],[Column2]])</f>
        <v>33.979884006999598</v>
      </c>
      <c r="F1876" s="4">
        <f>_xlfn.NUMBERVALUE(Test_Length_Start[[#This Row],[Column3]])</f>
        <v>4.31258060116763</v>
      </c>
      <c r="G1876" s="4">
        <f>_xlfn.NUMBERVALUE(Test_Length_Start[[#This Row],[Column4]])</f>
        <v>0.25513780595563501</v>
      </c>
      <c r="H1876" s="4">
        <f>_xlfn.NUMBERVALUE(Test_Length_Start[[#This Row],[Column5]])</f>
        <v>0.21816307203708099</v>
      </c>
      <c r="I1876" s="4">
        <f>_xlfn.NUMBERVALUE(Test_Length_Start[[#This Row],[Column6]])</f>
        <v>0.18660681123651801</v>
      </c>
      <c r="J1876" s="4">
        <f>_xlfn.NUMBERVALUE(Test_Length_Start[[#This Row],[Column7]])</f>
        <v>0.16800878374209799</v>
      </c>
      <c r="K1876" s="4">
        <f>_xlfn.NUMBERVALUE(Test_Length_Start[[#This Row],[Column12]])</f>
        <v>5.7622361440444303</v>
      </c>
      <c r="L1876" s="8">
        <f>_xlfn.NUMBERVALUE(Test_Length_Start[[#This Row],[Column10]])</f>
        <v>0.77129100151141405</v>
      </c>
      <c r="M1876" s="4">
        <f>_xlfn.NUMBERVALUE(Test_Length_Start[[#This Row],[Column11]])</f>
        <v>0.743930136811499</v>
      </c>
      <c r="N1876" s="8">
        <f>Tableau2[[#This Row],[Longueur manquante]]-(6-Tableau2[[#This Row],[longueur]])</f>
        <v>-0.94348926202087102</v>
      </c>
    </row>
    <row r="1877" spans="2:14" x14ac:dyDescent="0.25">
      <c r="B1877" s="3" t="str">
        <f t="shared" si="58"/>
        <v>8</v>
      </c>
      <c r="C1877" s="4" t="str">
        <f>Test_Length_Start[[#This Row],[Column1]]</f>
        <v>8-Camera-0,15000000000000002</v>
      </c>
      <c r="D1877" s="3">
        <f t="shared" si="59"/>
        <v>1.5</v>
      </c>
      <c r="E1877" s="4">
        <f>_xlfn.NUMBERVALUE(Test_Length_Start[[#This Row],[Column2]])</f>
        <v>35.540454695956697</v>
      </c>
      <c r="F1877" s="4">
        <f>_xlfn.NUMBERVALUE(Test_Length_Start[[#This Row],[Column3]])</f>
        <v>3.6876476323290701</v>
      </c>
      <c r="G1877" s="4">
        <f>_xlfn.NUMBERVALUE(Test_Length_Start[[#This Row],[Column4]])</f>
        <v>7.9353053669558096E-2</v>
      </c>
      <c r="H1877" s="4">
        <f>_xlfn.NUMBERVALUE(Test_Length_Start[[#This Row],[Column5]])</f>
        <v>0.123484307060512</v>
      </c>
      <c r="I1877" s="4">
        <f>_xlfn.NUMBERVALUE(Test_Length_Start[[#This Row],[Column6]])</f>
        <v>5.5196995536621003E-2</v>
      </c>
      <c r="J1877" s="4">
        <f>_xlfn.NUMBERVALUE(Test_Length_Start[[#This Row],[Column7]])</f>
        <v>0.113978484984124</v>
      </c>
      <c r="K1877" s="4">
        <f>_xlfn.NUMBERVALUE(Test_Length_Start[[#This Row],[Column12]])</f>
        <v>4.6667880610330004</v>
      </c>
      <c r="L1877" s="8">
        <f>_xlfn.NUMBERVALUE(Test_Length_Start[[#This Row],[Column10]])</f>
        <v>0.25448747461919702</v>
      </c>
      <c r="M1877" s="4">
        <f>_xlfn.NUMBERVALUE(Test_Length_Start[[#This Row],[Column11]])</f>
        <v>0.39219852110943598</v>
      </c>
      <c r="N1877" s="8">
        <f>Tableau2[[#This Row],[Longueur manquante]]-(6-Tableau2[[#This Row],[longueur]])</f>
        <v>-1.9201538465614938</v>
      </c>
    </row>
    <row r="1878" spans="2:14" x14ac:dyDescent="0.25">
      <c r="B1878" s="3" t="str">
        <f t="shared" si="58"/>
        <v>8</v>
      </c>
      <c r="C1878" s="4" t="str">
        <f>Test_Length_Start[[#This Row],[Column1]]</f>
        <v>8-Camera-0,15000000000000002</v>
      </c>
      <c r="D1878" s="3">
        <f t="shared" si="59"/>
        <v>1.5</v>
      </c>
      <c r="E1878" s="4">
        <f>_xlfn.NUMBERVALUE(Test_Length_Start[[#This Row],[Column2]])</f>
        <v>48.880875744612602</v>
      </c>
      <c r="F1878" s="4">
        <f>_xlfn.NUMBERVALUE(Test_Length_Start[[#This Row],[Column3]])</f>
        <v>3.8181763013828798</v>
      </c>
      <c r="G1878" s="4">
        <f>_xlfn.NUMBERVALUE(Test_Length_Start[[#This Row],[Column4]])</f>
        <v>0.122710504968915</v>
      </c>
      <c r="H1878" s="4">
        <f>_xlfn.NUMBERVALUE(Test_Length_Start[[#This Row],[Column5]])</f>
        <v>0.15257746978777201</v>
      </c>
      <c r="I1878" s="4">
        <f>_xlfn.NUMBERVALUE(Test_Length_Start[[#This Row],[Column6]])</f>
        <v>0.111915566698952</v>
      </c>
      <c r="J1878" s="4">
        <f>_xlfn.NUMBERVALUE(Test_Length_Start[[#This Row],[Column7]])</f>
        <v>0.148691912807671</v>
      </c>
      <c r="K1878" s="4">
        <f>_xlfn.NUMBERVALUE(Test_Length_Start[[#This Row],[Column12]])</f>
        <v>5.2290236300323096</v>
      </c>
      <c r="L1878" s="8">
        <f>_xlfn.NUMBERVALUE(Test_Length_Start[[#This Row],[Column10]])</f>
        <v>0.34740205216657899</v>
      </c>
      <c r="M1878" s="4">
        <f>_xlfn.NUMBERVALUE(Test_Length_Start[[#This Row],[Column11]])</f>
        <v>0.43616462219165703</v>
      </c>
      <c r="N1878" s="8">
        <f>Tableau2[[#This Row],[Longueur manquante]]-(6-Tableau2[[#This Row],[longueur]])</f>
        <v>-1.7456590764254631</v>
      </c>
    </row>
    <row r="1879" spans="2:14" x14ac:dyDescent="0.25">
      <c r="B1879" s="3" t="str">
        <f t="shared" si="58"/>
        <v>8</v>
      </c>
      <c r="C1879" s="4" t="str">
        <f>Test_Length_Start[[#This Row],[Column1]]</f>
        <v>8-Camera-0,15000000000000002</v>
      </c>
      <c r="D1879" s="3">
        <f t="shared" si="59"/>
        <v>1.5</v>
      </c>
      <c r="E1879" s="4">
        <f>_xlfn.NUMBERVALUE(Test_Length_Start[[#This Row],[Column2]])</f>
        <v>70.124020135392996</v>
      </c>
      <c r="F1879" s="4">
        <f>_xlfn.NUMBERVALUE(Test_Length_Start[[#This Row],[Column3]])</f>
        <v>4.3302908936011004</v>
      </c>
      <c r="G1879" s="4">
        <f>_xlfn.NUMBERVALUE(Test_Length_Start[[#This Row],[Column4]])</f>
        <v>0.204607311816805</v>
      </c>
      <c r="H1879" s="4">
        <f>_xlfn.NUMBERVALUE(Test_Length_Start[[#This Row],[Column5]])</f>
        <v>0.19878454909537299</v>
      </c>
      <c r="I1879" s="4">
        <f>_xlfn.NUMBERVALUE(Test_Length_Start[[#This Row],[Column6]])</f>
        <v>0.18131289547486801</v>
      </c>
      <c r="J1879" s="4">
        <f>_xlfn.NUMBERVALUE(Test_Length_Start[[#This Row],[Column7]])</f>
        <v>0.17900512418200601</v>
      </c>
      <c r="K1879" s="4">
        <f>_xlfn.NUMBERVALUE(Test_Length_Start[[#This Row],[Column12]])</f>
        <v>5.2100223270244896</v>
      </c>
      <c r="L1879" s="8">
        <f>_xlfn.NUMBERVALUE(Test_Length_Start[[#This Row],[Column10]])</f>
        <v>0.54307535849792998</v>
      </c>
      <c r="M1879" s="4">
        <f>_xlfn.NUMBERVALUE(Test_Length_Start[[#This Row],[Column11]])</f>
        <v>0.543198858854958</v>
      </c>
      <c r="N1879" s="8">
        <f>Tableau2[[#This Row],[Longueur manquante]]-(6-Tableau2[[#This Row],[longueur]])</f>
        <v>-1.1265102475439415</v>
      </c>
    </row>
    <row r="1880" spans="2:14" x14ac:dyDescent="0.25">
      <c r="B1880" s="3" t="str">
        <f t="shared" si="58"/>
        <v>8</v>
      </c>
      <c r="C1880" s="4" t="str">
        <f>Test_Length_Start[[#This Row],[Column1]]</f>
        <v>8-Camera-0,15000000000000002</v>
      </c>
      <c r="D1880" s="3">
        <f t="shared" si="59"/>
        <v>1.5</v>
      </c>
      <c r="E1880" s="4">
        <f>_xlfn.NUMBERVALUE(Test_Length_Start[[#This Row],[Column2]])</f>
        <v>25.155101394899201</v>
      </c>
      <c r="F1880" s="4">
        <f>_xlfn.NUMBERVALUE(Test_Length_Start[[#This Row],[Column3]])</f>
        <v>4.3364714343435997</v>
      </c>
      <c r="G1880" s="4">
        <f>_xlfn.NUMBERVALUE(Test_Length_Start[[#This Row],[Column4]])</f>
        <v>0.13941791189493799</v>
      </c>
      <c r="H1880" s="4">
        <f>_xlfn.NUMBERVALUE(Test_Length_Start[[#This Row],[Column5]])</f>
        <v>0.161966068800251</v>
      </c>
      <c r="I1880" s="4">
        <f>_xlfn.NUMBERVALUE(Test_Length_Start[[#This Row],[Column6]])</f>
        <v>0.108740327161679</v>
      </c>
      <c r="J1880" s="4">
        <f>_xlfn.NUMBERVALUE(Test_Length_Start[[#This Row],[Column7]])</f>
        <v>0.14422686445517399</v>
      </c>
      <c r="K1880" s="4">
        <f>_xlfn.NUMBERVALUE(Test_Length_Start[[#This Row],[Column12]])</f>
        <v>5.6468173280591101</v>
      </c>
      <c r="L1880" s="8">
        <f>_xlfn.NUMBERVALUE(Test_Length_Start[[#This Row],[Column10]])</f>
        <v>0.420845375977426</v>
      </c>
      <c r="M1880" s="4">
        <f>_xlfn.NUMBERVALUE(Test_Length_Start[[#This Row],[Column11]])</f>
        <v>0.50354943438511302</v>
      </c>
      <c r="N1880" s="8">
        <f>Tableau2[[#This Row],[Longueur manquante]]-(6-Tableau2[[#This Row],[longueur]])</f>
        <v>-1.1599791312712873</v>
      </c>
    </row>
    <row r="1881" spans="2:14" x14ac:dyDescent="0.25">
      <c r="B1881" s="3" t="str">
        <f t="shared" si="58"/>
        <v>8</v>
      </c>
      <c r="C1881" s="4" t="str">
        <f>Test_Length_Start[[#This Row],[Column1]]</f>
        <v>8-Camera-0,15000000000000002</v>
      </c>
      <c r="D1881" s="3">
        <f t="shared" si="59"/>
        <v>1.5</v>
      </c>
      <c r="E1881" s="4">
        <f>_xlfn.NUMBERVALUE(Test_Length_Start[[#This Row],[Column2]])</f>
        <v>66.691697585866095</v>
      </c>
      <c r="F1881" s="4">
        <f>_xlfn.NUMBERVALUE(Test_Length_Start[[#This Row],[Column3]])</f>
        <v>4.1382859313694</v>
      </c>
      <c r="G1881" s="4">
        <f>_xlfn.NUMBERVALUE(Test_Length_Start[[#This Row],[Column4]])</f>
        <v>0.154534888622198</v>
      </c>
      <c r="H1881" s="4">
        <f>_xlfn.NUMBERVALUE(Test_Length_Start[[#This Row],[Column5]])</f>
        <v>0.16505553667551501</v>
      </c>
      <c r="I1881" s="4">
        <f>_xlfn.NUMBERVALUE(Test_Length_Start[[#This Row],[Column6]])</f>
        <v>0.13569057876576901</v>
      </c>
      <c r="J1881" s="4">
        <f>_xlfn.NUMBERVALUE(Test_Length_Start[[#This Row],[Column7]])</f>
        <v>0.15354820239155401</v>
      </c>
      <c r="K1881" s="4">
        <f>_xlfn.NUMBERVALUE(Test_Length_Start[[#This Row],[Column12]])</f>
        <v>4.9221474700607297</v>
      </c>
      <c r="L1881" s="8">
        <f>_xlfn.NUMBERVALUE(Test_Length_Start[[#This Row],[Column10]])</f>
        <v>0.39424091552653001</v>
      </c>
      <c r="M1881" s="4">
        <f>_xlfn.NUMBERVALUE(Test_Length_Start[[#This Row],[Column11]])</f>
        <v>0.39436387671249701</v>
      </c>
      <c r="N1881" s="8">
        <f>Tableau2[[#This Row],[Longueur manquante]]-(6-Tableau2[[#This Row],[longueur]])</f>
        <v>-1.4673501919181029</v>
      </c>
    </row>
    <row r="1882" spans="2:14" x14ac:dyDescent="0.25">
      <c r="B1882" s="3" t="str">
        <f t="shared" si="58"/>
        <v>8</v>
      </c>
      <c r="C1882" s="4" t="str">
        <f>Test_Length_Start[[#This Row],[Column1]]</f>
        <v>8-Ground_Truth</v>
      </c>
      <c r="D1882" s="3">
        <f t="shared" si="59"/>
        <v>-2</v>
      </c>
      <c r="E1882" s="4">
        <f>_xlfn.NUMBERVALUE(Test_Length_Start[[#This Row],[Column2]])</f>
        <v>25.316607232279601</v>
      </c>
      <c r="F1882" s="4">
        <f>_xlfn.NUMBERVALUE(Test_Length_Start[[#This Row],[Column3]])</f>
        <v>3.9382221278841198</v>
      </c>
      <c r="G1882" s="4">
        <f>_xlfn.NUMBERVALUE(Test_Length_Start[[#This Row],[Column4]])</f>
        <v>3.5933795576734998E-2</v>
      </c>
      <c r="H1882" s="4">
        <f>_xlfn.NUMBERVALUE(Test_Length_Start[[#This Row],[Column5]])</f>
        <v>7.6954565739510997E-2</v>
      </c>
      <c r="I1882" s="4">
        <f>_xlfn.NUMBERVALUE(Test_Length_Start[[#This Row],[Column6]])</f>
        <v>3.05527520357981E-2</v>
      </c>
      <c r="J1882" s="4">
        <f>_xlfn.NUMBERVALUE(Test_Length_Start[[#This Row],[Column7]])</f>
        <v>6.7776209456886893E-2</v>
      </c>
      <c r="K1882" s="4">
        <f>_xlfn.NUMBERVALUE(Test_Length_Start[[#This Row],[Column12]])</f>
        <v>3.06493708898779</v>
      </c>
      <c r="L1882" s="8">
        <f>_xlfn.NUMBERVALUE(Test_Length_Start[[#This Row],[Column10]])</f>
        <v>9.7580640426686405E-2</v>
      </c>
      <c r="M1882" s="4">
        <f>_xlfn.NUMBERVALUE(Test_Length_Start[[#This Row],[Column11]])</f>
        <v>0.28982156415684501</v>
      </c>
      <c r="N1882" s="8">
        <f>Tableau2[[#This Row],[Longueur manquante]]-(6-Tableau2[[#This Row],[longueur]])</f>
        <v>-1.771956307959035</v>
      </c>
    </row>
    <row r="1883" spans="2:14" x14ac:dyDescent="0.25">
      <c r="B1883" s="3" t="str">
        <f t="shared" si="58"/>
        <v>8</v>
      </c>
      <c r="C1883" s="4" t="str">
        <f>Test_Length_Start[[#This Row],[Column1]]</f>
        <v>8-Ground_Truth</v>
      </c>
      <c r="D1883" s="3">
        <f t="shared" si="59"/>
        <v>-2</v>
      </c>
      <c r="E1883" s="4">
        <f>_xlfn.NUMBERVALUE(Test_Length_Start[[#This Row],[Column2]])</f>
        <v>32.260555853506197</v>
      </c>
      <c r="F1883" s="4">
        <f>_xlfn.NUMBERVALUE(Test_Length_Start[[#This Row],[Column3]])</f>
        <v>3.6242946855513001</v>
      </c>
      <c r="G1883" s="4">
        <f>_xlfn.NUMBERVALUE(Test_Length_Start[[#This Row],[Column4]])</f>
        <v>1.41077954978483E-2</v>
      </c>
      <c r="H1883" s="4">
        <f>_xlfn.NUMBERVALUE(Test_Length_Start[[#This Row],[Column5]])</f>
        <v>7.7512623616432394E-2</v>
      </c>
      <c r="I1883" s="4">
        <f>_xlfn.NUMBERVALUE(Test_Length_Start[[#This Row],[Column6]])</f>
        <v>8.9953149880136196E-3</v>
      </c>
      <c r="J1883" s="4">
        <f>_xlfn.NUMBERVALUE(Test_Length_Start[[#This Row],[Column7]])</f>
        <v>4.7272980640829E-2</v>
      </c>
      <c r="K1883" s="4">
        <f>_xlfn.NUMBERVALUE(Test_Length_Start[[#This Row],[Column12]])</f>
        <v>3.45079060294665</v>
      </c>
      <c r="L1883" s="8">
        <f>_xlfn.NUMBERVALUE(Test_Length_Start[[#This Row],[Column10]])</f>
        <v>5.3735796853406001E-2</v>
      </c>
      <c r="M1883" s="4">
        <f>_xlfn.NUMBERVALUE(Test_Length_Start[[#This Row],[Column11]])</f>
        <v>0.420191758050391</v>
      </c>
      <c r="N1883" s="8">
        <f>Tableau2[[#This Row],[Longueur manquante]]-(6-Tableau2[[#This Row],[longueur]])</f>
        <v>-1.955513556398309</v>
      </c>
    </row>
    <row r="1884" spans="2:14" x14ac:dyDescent="0.25">
      <c r="B1884" s="3" t="str">
        <f t="shared" si="58"/>
        <v>8</v>
      </c>
      <c r="C1884" s="4" t="str">
        <f>Test_Length_Start[[#This Row],[Column1]]</f>
        <v>8-Ground_Truth</v>
      </c>
      <c r="D1884" s="3">
        <f t="shared" si="59"/>
        <v>-2</v>
      </c>
      <c r="E1884" s="4">
        <f>_xlfn.NUMBERVALUE(Test_Length_Start[[#This Row],[Column2]])</f>
        <v>27.893088511664601</v>
      </c>
      <c r="F1884" s="4">
        <f>_xlfn.NUMBERVALUE(Test_Length_Start[[#This Row],[Column3]])</f>
        <v>3.7969889567654098</v>
      </c>
      <c r="G1884" s="4">
        <f>_xlfn.NUMBERVALUE(Test_Length_Start[[#This Row],[Column4]])</f>
        <v>2.31739597648731E-2</v>
      </c>
      <c r="H1884" s="4">
        <f>_xlfn.NUMBERVALUE(Test_Length_Start[[#This Row],[Column5]])</f>
        <v>6.7939789663824704E-2</v>
      </c>
      <c r="I1884" s="4">
        <f>_xlfn.NUMBERVALUE(Test_Length_Start[[#This Row],[Column6]])</f>
        <v>9.6413495706297904E-3</v>
      </c>
      <c r="J1884" s="4">
        <f>_xlfn.NUMBERVALUE(Test_Length_Start[[#This Row],[Column7]])</f>
        <v>5.3750561500942498E-2</v>
      </c>
      <c r="K1884" s="4">
        <f>_xlfn.NUMBERVALUE(Test_Length_Start[[#This Row],[Column12]])</f>
        <v>3.2914630220038799</v>
      </c>
      <c r="L1884" s="8">
        <f>_xlfn.NUMBERVALUE(Test_Length_Start[[#This Row],[Column10]])</f>
        <v>8.6415193501894097E-2</v>
      </c>
      <c r="M1884" s="4">
        <f>_xlfn.NUMBERVALUE(Test_Length_Start[[#This Row],[Column11]])</f>
        <v>0.27505401198713603</v>
      </c>
      <c r="N1884" s="8">
        <f>Tableau2[[#This Row],[Longueur manquante]]-(6-Tableau2[[#This Row],[longueur]])</f>
        <v>-1.9279570312474541</v>
      </c>
    </row>
    <row r="1885" spans="2:14" x14ac:dyDescent="0.25">
      <c r="B1885" s="3" t="str">
        <f t="shared" si="58"/>
        <v>8</v>
      </c>
      <c r="C1885" s="4" t="str">
        <f>Test_Length_Start[[#This Row],[Column1]]</f>
        <v>8-Ground_Truth</v>
      </c>
      <c r="D1885" s="3">
        <f t="shared" si="59"/>
        <v>-2</v>
      </c>
      <c r="E1885" s="4">
        <f>_xlfn.NUMBERVALUE(Test_Length_Start[[#This Row],[Column2]])</f>
        <v>29.979493145485701</v>
      </c>
      <c r="F1885" s="4">
        <f>_xlfn.NUMBERVALUE(Test_Length_Start[[#This Row],[Column3]])</f>
        <v>3.9069879457961099</v>
      </c>
      <c r="G1885" s="4">
        <f>_xlfn.NUMBERVALUE(Test_Length_Start[[#This Row],[Column4]])</f>
        <v>1.00891604488389E-2</v>
      </c>
      <c r="H1885" s="4">
        <f>_xlfn.NUMBERVALUE(Test_Length_Start[[#This Row],[Column5]])</f>
        <v>5.9097752162389501E-2</v>
      </c>
      <c r="I1885" s="4">
        <f>_xlfn.NUMBERVALUE(Test_Length_Start[[#This Row],[Column6]])</f>
        <v>8.8382387746890698E-3</v>
      </c>
      <c r="J1885" s="4">
        <f>_xlfn.NUMBERVALUE(Test_Length_Start[[#This Row],[Column7]])</f>
        <v>3.9042550702735199E-2</v>
      </c>
      <c r="K1885" s="4">
        <f>_xlfn.NUMBERVALUE(Test_Length_Start[[#This Row],[Column12]])</f>
        <v>3.4670348289655499</v>
      </c>
      <c r="L1885" s="8">
        <f>_xlfn.NUMBERVALUE(Test_Length_Start[[#This Row],[Column10]])</f>
        <v>3.2196733828683897E-2</v>
      </c>
      <c r="M1885" s="4">
        <f>_xlfn.NUMBERVALUE(Test_Length_Start[[#This Row],[Column11]])</f>
        <v>0.270866065668254</v>
      </c>
      <c r="N1885" s="8">
        <f>Tableau2[[#This Row],[Longueur manquante]]-(6-Tableau2[[#This Row],[longueur]])</f>
        <v>-1.8221459885356361</v>
      </c>
    </row>
    <row r="1886" spans="2:14" x14ac:dyDescent="0.25">
      <c r="B1886" s="3" t="str">
        <f t="shared" si="58"/>
        <v>8</v>
      </c>
      <c r="C1886" s="4" t="str">
        <f>Test_Length_Start[[#This Row],[Column1]]</f>
        <v>8-Ground_Truth</v>
      </c>
      <c r="D1886" s="3">
        <f t="shared" si="59"/>
        <v>-2</v>
      </c>
      <c r="E1886" s="4">
        <f>_xlfn.NUMBERVALUE(Test_Length_Start[[#This Row],[Column2]])</f>
        <v>27.900548550515801</v>
      </c>
      <c r="F1886" s="4">
        <f>_xlfn.NUMBERVALUE(Test_Length_Start[[#This Row],[Column3]])</f>
        <v>3.7423431329375298</v>
      </c>
      <c r="G1886" s="4">
        <f>_xlfn.NUMBERVALUE(Test_Length_Start[[#This Row],[Column4]])</f>
        <v>3.2239237606669698E-2</v>
      </c>
      <c r="H1886" s="4">
        <f>_xlfn.NUMBERVALUE(Test_Length_Start[[#This Row],[Column5]])</f>
        <v>8.1280719110049304E-2</v>
      </c>
      <c r="I1886" s="4">
        <f>_xlfn.NUMBERVALUE(Test_Length_Start[[#This Row],[Column6]])</f>
        <v>2.6162628540845299E-2</v>
      </c>
      <c r="J1886" s="4">
        <f>_xlfn.NUMBERVALUE(Test_Length_Start[[#This Row],[Column7]])</f>
        <v>6.5586335597852999E-2</v>
      </c>
      <c r="K1886" s="4">
        <f>_xlfn.NUMBERVALUE(Test_Length_Start[[#This Row],[Column12]])</f>
        <v>3.1755540220765299</v>
      </c>
      <c r="L1886" s="8">
        <f>_xlfn.NUMBERVALUE(Test_Length_Start[[#This Row],[Column10]])</f>
        <v>9.2117998402577894E-2</v>
      </c>
      <c r="M1886" s="4">
        <f>_xlfn.NUMBERVALUE(Test_Length_Start[[#This Row],[Column11]])</f>
        <v>0.363547879137393</v>
      </c>
      <c r="N1886" s="8">
        <f>Tableau2[[#This Row],[Longueur manquante]]-(6-Tableau2[[#This Row],[longueur]])</f>
        <v>-1.8941089879250772</v>
      </c>
    </row>
    <row r="1887" spans="2:14" x14ac:dyDescent="0.25">
      <c r="B1887" s="3" t="str">
        <f t="shared" si="58"/>
        <v>8</v>
      </c>
      <c r="C1887" s="4" t="str">
        <f>Test_Length_Start[[#This Row],[Column1]]</f>
        <v>8-Ground_Truth</v>
      </c>
      <c r="D1887" s="3">
        <f t="shared" si="59"/>
        <v>-2</v>
      </c>
      <c r="E1887" s="4">
        <f>_xlfn.NUMBERVALUE(Test_Length_Start[[#This Row],[Column2]])</f>
        <v>34.886515337907703</v>
      </c>
      <c r="F1887" s="4">
        <f>_xlfn.NUMBERVALUE(Test_Length_Start[[#This Row],[Column3]])</f>
        <v>3.6983960208750299</v>
      </c>
      <c r="G1887" s="4">
        <f>_xlfn.NUMBERVALUE(Test_Length_Start[[#This Row],[Column4]])</f>
        <v>4.7074187139090097E-2</v>
      </c>
      <c r="H1887" s="4">
        <f>_xlfn.NUMBERVALUE(Test_Length_Start[[#This Row],[Column5]])</f>
        <v>9.8541459981601395E-2</v>
      </c>
      <c r="I1887" s="4">
        <f>_xlfn.NUMBERVALUE(Test_Length_Start[[#This Row],[Column6]])</f>
        <v>3.1686449834901098E-2</v>
      </c>
      <c r="J1887" s="4">
        <f>_xlfn.NUMBERVALUE(Test_Length_Start[[#This Row],[Column7]])</f>
        <v>8.7039576004302205E-2</v>
      </c>
      <c r="K1887" s="4">
        <f>_xlfn.NUMBERVALUE(Test_Length_Start[[#This Row],[Column12]])</f>
        <v>3.3996818830491899</v>
      </c>
      <c r="L1887" s="8">
        <f>_xlfn.NUMBERVALUE(Test_Length_Start[[#This Row],[Column10]])</f>
        <v>0.15093606079970301</v>
      </c>
      <c r="M1887" s="4">
        <f>_xlfn.NUMBERVALUE(Test_Length_Start[[#This Row],[Column11]])</f>
        <v>0.417997388412091</v>
      </c>
      <c r="N1887" s="8">
        <f>Tableau2[[#This Row],[Longueur manquante]]-(6-Tableau2[[#This Row],[longueur]])</f>
        <v>-1.8836065907128789</v>
      </c>
    </row>
    <row r="1888" spans="2:14" x14ac:dyDescent="0.25">
      <c r="B1888" s="3" t="str">
        <f t="shared" si="58"/>
        <v>8</v>
      </c>
      <c r="C1888" s="4" t="str">
        <f>Test_Length_Start[[#This Row],[Column1]]</f>
        <v>8-Ground_Truth</v>
      </c>
      <c r="D1888" s="3">
        <f t="shared" si="59"/>
        <v>-2</v>
      </c>
      <c r="E1888" s="4">
        <f>_xlfn.NUMBERVALUE(Test_Length_Start[[#This Row],[Column2]])</f>
        <v>32.5544154223359</v>
      </c>
      <c r="F1888" s="4">
        <f>_xlfn.NUMBERVALUE(Test_Length_Start[[#This Row],[Column3]])</f>
        <v>3.8204570928190398</v>
      </c>
      <c r="G1888" s="4">
        <f>_xlfn.NUMBERVALUE(Test_Length_Start[[#This Row],[Column4]])</f>
        <v>1.29213717803349E-2</v>
      </c>
      <c r="H1888" s="4">
        <f>_xlfn.NUMBERVALUE(Test_Length_Start[[#This Row],[Column5]])</f>
        <v>6.2966203153484293E-2</v>
      </c>
      <c r="I1888" s="4">
        <f>_xlfn.NUMBERVALUE(Test_Length_Start[[#This Row],[Column6]])</f>
        <v>7.1392761231261204E-3</v>
      </c>
      <c r="J1888" s="4">
        <f>_xlfn.NUMBERVALUE(Test_Length_Start[[#This Row],[Column7]])</f>
        <v>4.2230685448201903E-2</v>
      </c>
      <c r="K1888" s="4">
        <f>_xlfn.NUMBERVALUE(Test_Length_Start[[#This Row],[Column12]])</f>
        <v>3.38412081298884</v>
      </c>
      <c r="L1888" s="8">
        <f>_xlfn.NUMBERVALUE(Test_Length_Start[[#This Row],[Column10]])</f>
        <v>4.0714971725786801E-2</v>
      </c>
      <c r="M1888" s="4">
        <f>_xlfn.NUMBERVALUE(Test_Length_Start[[#This Row],[Column11]])</f>
        <v>0.27903411742614698</v>
      </c>
      <c r="N1888" s="8">
        <f>Tableau2[[#This Row],[Longueur manquante]]-(6-Tableau2[[#This Row],[longueur]])</f>
        <v>-1.9005087897548132</v>
      </c>
    </row>
    <row r="1889" spans="2:14" x14ac:dyDescent="0.25">
      <c r="B1889" s="3" t="str">
        <f t="shared" si="58"/>
        <v>8</v>
      </c>
      <c r="C1889" s="4" t="str">
        <f>Test_Length_Start[[#This Row],[Column1]]</f>
        <v>8-Ground_Truth</v>
      </c>
      <c r="D1889" s="3">
        <f t="shared" si="59"/>
        <v>-2</v>
      </c>
      <c r="E1889" s="4">
        <f>_xlfn.NUMBERVALUE(Test_Length_Start[[#This Row],[Column2]])</f>
        <v>33.489045341540297</v>
      </c>
      <c r="F1889" s="4">
        <f>_xlfn.NUMBERVALUE(Test_Length_Start[[#This Row],[Column3]])</f>
        <v>3.8300633727169999</v>
      </c>
      <c r="G1889" s="4">
        <f>_xlfn.NUMBERVALUE(Test_Length_Start[[#This Row],[Column4]])</f>
        <v>8.2550931134335002E-3</v>
      </c>
      <c r="H1889" s="4">
        <f>_xlfn.NUMBERVALUE(Test_Length_Start[[#This Row],[Column5]])</f>
        <v>6.1850211143690201E-2</v>
      </c>
      <c r="I1889" s="4">
        <f>_xlfn.NUMBERVALUE(Test_Length_Start[[#This Row],[Column6]])</f>
        <v>6.0204849222681104E-3</v>
      </c>
      <c r="J1889" s="4">
        <f>_xlfn.NUMBERVALUE(Test_Length_Start[[#This Row],[Column7]])</f>
        <v>4.0424120130599997E-2</v>
      </c>
      <c r="K1889" s="4">
        <f>_xlfn.NUMBERVALUE(Test_Length_Start[[#This Row],[Column12]])</f>
        <v>3.2932753849308898</v>
      </c>
      <c r="L1889" s="8">
        <f>_xlfn.NUMBERVALUE(Test_Length_Start[[#This Row],[Column10]])</f>
        <v>2.5762539002892399E-2</v>
      </c>
      <c r="M1889" s="4">
        <f>_xlfn.NUMBERVALUE(Test_Length_Start[[#This Row],[Column11]])</f>
        <v>0.28318521198986002</v>
      </c>
      <c r="N1889" s="8">
        <f>Tableau2[[#This Row],[Longueur manquante]]-(6-Tableau2[[#This Row],[longueur]])</f>
        <v>-1.8867514152931402</v>
      </c>
    </row>
    <row r="1890" spans="2:14" x14ac:dyDescent="0.25">
      <c r="B1890" s="3" t="str">
        <f t="shared" si="58"/>
        <v>8</v>
      </c>
      <c r="C1890" s="4" t="str">
        <f>Test_Length_Start[[#This Row],[Column1]]</f>
        <v>8-Ground_Truth</v>
      </c>
      <c r="D1890" s="3">
        <f t="shared" si="59"/>
        <v>-2</v>
      </c>
      <c r="E1890" s="4">
        <f>_xlfn.NUMBERVALUE(Test_Length_Start[[#This Row],[Column2]])</f>
        <v>31.644070594415101</v>
      </c>
      <c r="F1890" s="4">
        <f>_xlfn.NUMBERVALUE(Test_Length_Start[[#This Row],[Column3]])</f>
        <v>3.8645854101111001</v>
      </c>
      <c r="G1890" s="4">
        <f>_xlfn.NUMBERVALUE(Test_Length_Start[[#This Row],[Column4]])</f>
        <v>1.24603196948302E-2</v>
      </c>
      <c r="H1890" s="4">
        <f>_xlfn.NUMBERVALUE(Test_Length_Start[[#This Row],[Column5]])</f>
        <v>6.1368298332444803E-2</v>
      </c>
      <c r="I1890" s="4">
        <f>_xlfn.NUMBERVALUE(Test_Length_Start[[#This Row],[Column6]])</f>
        <v>8.6267601027288504E-3</v>
      </c>
      <c r="J1890" s="4">
        <f>_xlfn.NUMBERVALUE(Test_Length_Start[[#This Row],[Column7]])</f>
        <v>4.2560140459045499E-2</v>
      </c>
      <c r="K1890" s="4">
        <f>_xlfn.NUMBERVALUE(Test_Length_Start[[#This Row],[Column12]])</f>
        <v>3.76819911098573</v>
      </c>
      <c r="L1890" s="8">
        <f>_xlfn.NUMBERVALUE(Test_Length_Start[[#This Row],[Column10]])</f>
        <v>5.3998637331445998E-2</v>
      </c>
      <c r="M1890" s="4">
        <f>_xlfn.NUMBERVALUE(Test_Length_Start[[#This Row],[Column11]])</f>
        <v>0.260274035346785</v>
      </c>
      <c r="N1890" s="8">
        <f>Tableau2[[#This Row],[Longueur manquante]]-(6-Tableau2[[#This Row],[longueur]])</f>
        <v>-1.8751405545421149</v>
      </c>
    </row>
    <row r="1891" spans="2:14" x14ac:dyDescent="0.25">
      <c r="B1891" s="3" t="str">
        <f t="shared" si="58"/>
        <v>8</v>
      </c>
      <c r="C1891" s="4" t="str">
        <f>Test_Length_Start[[#This Row],[Column1]]</f>
        <v>8-Ground_Truth</v>
      </c>
      <c r="D1891" s="3">
        <f t="shared" si="59"/>
        <v>-2</v>
      </c>
      <c r="E1891" s="4">
        <f>_xlfn.NUMBERVALUE(Test_Length_Start[[#This Row],[Column2]])</f>
        <v>29.1572836175412</v>
      </c>
      <c r="F1891" s="4">
        <f>_xlfn.NUMBERVALUE(Test_Length_Start[[#This Row],[Column3]])</f>
        <v>3.8264913343467102</v>
      </c>
      <c r="G1891" s="4">
        <f>_xlfn.NUMBERVALUE(Test_Length_Start[[#This Row],[Column4]])</f>
        <v>2.0073253755958999E-2</v>
      </c>
      <c r="H1891" s="4">
        <f>_xlfn.NUMBERVALUE(Test_Length_Start[[#This Row],[Column5]])</f>
        <v>6.8691816400460001E-2</v>
      </c>
      <c r="I1891" s="4">
        <f>_xlfn.NUMBERVALUE(Test_Length_Start[[#This Row],[Column6]])</f>
        <v>1.3203207079566501E-2</v>
      </c>
      <c r="J1891" s="4">
        <f>_xlfn.NUMBERVALUE(Test_Length_Start[[#This Row],[Column7]])</f>
        <v>5.4075695830249799E-2</v>
      </c>
      <c r="K1891" s="4">
        <f>_xlfn.NUMBERVALUE(Test_Length_Start[[#This Row],[Column12]])</f>
        <v>3.3964562779292402</v>
      </c>
      <c r="L1891" s="8">
        <f>_xlfn.NUMBERVALUE(Test_Length_Start[[#This Row],[Column10]])</f>
        <v>6.5311440715017099E-2</v>
      </c>
      <c r="M1891" s="4">
        <f>_xlfn.NUMBERVALUE(Test_Length_Start[[#This Row],[Column11]])</f>
        <v>0.271470090277528</v>
      </c>
      <c r="N1891" s="8">
        <f>Tableau2[[#This Row],[Longueur manquante]]-(6-Tableau2[[#This Row],[longueur]])</f>
        <v>-1.9020385753757618</v>
      </c>
    </row>
    <row r="1892" spans="2:14" x14ac:dyDescent="0.25">
      <c r="B1892" s="3" t="str">
        <f t="shared" si="58"/>
        <v>8</v>
      </c>
      <c r="C1892" s="4" t="str">
        <f>Test_Length_Start[[#This Row],[Column1]]</f>
        <v>8-Ground_Truth</v>
      </c>
      <c r="D1892" s="3">
        <f t="shared" si="59"/>
        <v>-2</v>
      </c>
      <c r="E1892" s="4">
        <f>_xlfn.NUMBERVALUE(Test_Length_Start[[#This Row],[Column2]])</f>
        <v>25.6125105548081</v>
      </c>
      <c r="F1892" s="4">
        <f>_xlfn.NUMBERVALUE(Test_Length_Start[[#This Row],[Column3]])</f>
        <v>3.65326106143706</v>
      </c>
      <c r="G1892" s="4">
        <f>_xlfn.NUMBERVALUE(Test_Length_Start[[#This Row],[Column4]])</f>
        <v>3.9568988297732401E-2</v>
      </c>
      <c r="H1892" s="4">
        <f>_xlfn.NUMBERVALUE(Test_Length_Start[[#This Row],[Column5]])</f>
        <v>8.9753648275972098E-2</v>
      </c>
      <c r="I1892" s="4">
        <f>_xlfn.NUMBERVALUE(Test_Length_Start[[#This Row],[Column6]])</f>
        <v>2.8686422979071001E-2</v>
      </c>
      <c r="J1892" s="4">
        <f>_xlfn.NUMBERVALUE(Test_Length_Start[[#This Row],[Column7]])</f>
        <v>7.2475757501408E-2</v>
      </c>
      <c r="K1892" s="4">
        <f>_xlfn.NUMBERVALUE(Test_Length_Start[[#This Row],[Column12]])</f>
        <v>3.5241300020134001</v>
      </c>
      <c r="L1892" s="8">
        <f>_xlfn.NUMBERVALUE(Test_Length_Start[[#This Row],[Column10]])</f>
        <v>0.105854694510053</v>
      </c>
      <c r="M1892" s="4">
        <f>_xlfn.NUMBERVALUE(Test_Length_Start[[#This Row],[Column11]])</f>
        <v>0.426379799700149</v>
      </c>
      <c r="N1892" s="8">
        <f>Tableau2[[#This Row],[Longueur manquante]]-(6-Tableau2[[#This Row],[longueur]])</f>
        <v>-1.920359138862791</v>
      </c>
    </row>
    <row r="1893" spans="2:14" x14ac:dyDescent="0.25">
      <c r="B1893" s="3" t="str">
        <f t="shared" si="58"/>
        <v>8</v>
      </c>
      <c r="C1893" s="4" t="str">
        <f>Test_Length_Start[[#This Row],[Column1]]</f>
        <v>8-Ground_Truth</v>
      </c>
      <c r="D1893" s="3">
        <f t="shared" si="59"/>
        <v>-2</v>
      </c>
      <c r="E1893" s="4">
        <f>_xlfn.NUMBERVALUE(Test_Length_Start[[#This Row],[Column2]])</f>
        <v>36.712129602038999</v>
      </c>
      <c r="F1893" s="4">
        <f>_xlfn.NUMBERVALUE(Test_Length_Start[[#This Row],[Column3]])</f>
        <v>3.6902368957090999</v>
      </c>
      <c r="G1893" s="4">
        <f>_xlfn.NUMBERVALUE(Test_Length_Start[[#This Row],[Column4]])</f>
        <v>1.6675557229840501E-2</v>
      </c>
      <c r="H1893" s="4">
        <f>_xlfn.NUMBERVALUE(Test_Length_Start[[#This Row],[Column5]])</f>
        <v>7.6847543009244804E-2</v>
      </c>
      <c r="I1893" s="4">
        <f>_xlfn.NUMBERVALUE(Test_Length_Start[[#This Row],[Column6]])</f>
        <v>1.41972966579638E-2</v>
      </c>
      <c r="J1893" s="4">
        <f>_xlfn.NUMBERVALUE(Test_Length_Start[[#This Row],[Column7]])</f>
        <v>4.6634109018370902E-2</v>
      </c>
      <c r="K1893" s="4">
        <f>_xlfn.NUMBERVALUE(Test_Length_Start[[#This Row],[Column12]])</f>
        <v>3.15983311890158</v>
      </c>
      <c r="L1893" s="8">
        <f>_xlfn.NUMBERVALUE(Test_Length_Start[[#This Row],[Column10]])</f>
        <v>3.8716972193206203E-2</v>
      </c>
      <c r="M1893" s="4">
        <f>_xlfn.NUMBERVALUE(Test_Length_Start[[#This Row],[Column11]])</f>
        <v>0.382066866974693</v>
      </c>
      <c r="N1893" s="8">
        <f>Tableau2[[#This Row],[Longueur manquante]]-(6-Tableau2[[#This Row],[longueur]])</f>
        <v>-1.9276962373162072</v>
      </c>
    </row>
    <row r="1894" spans="2:14" x14ac:dyDescent="0.25">
      <c r="B1894" s="3" t="str">
        <f t="shared" si="58"/>
        <v>8</v>
      </c>
      <c r="C1894" s="4" t="str">
        <f>Test_Length_Start[[#This Row],[Column1]]</f>
        <v>8-Ground_Truth</v>
      </c>
      <c r="D1894" s="3">
        <f t="shared" si="59"/>
        <v>-2</v>
      </c>
      <c r="E1894" s="4">
        <f>_xlfn.NUMBERVALUE(Test_Length_Start[[#This Row],[Column2]])</f>
        <v>31.765822038227299</v>
      </c>
      <c r="F1894" s="4">
        <f>_xlfn.NUMBERVALUE(Test_Length_Start[[#This Row],[Column3]])</f>
        <v>3.80418833210567</v>
      </c>
      <c r="G1894" s="4">
        <f>_xlfn.NUMBERVALUE(Test_Length_Start[[#This Row],[Column4]])</f>
        <v>1.9526494716358402E-2</v>
      </c>
      <c r="H1894" s="4">
        <f>_xlfn.NUMBERVALUE(Test_Length_Start[[#This Row],[Column5]])</f>
        <v>6.7706290194538402E-2</v>
      </c>
      <c r="I1894" s="4">
        <f>_xlfn.NUMBERVALUE(Test_Length_Start[[#This Row],[Column6]])</f>
        <v>1.5919181984109899E-2</v>
      </c>
      <c r="J1894" s="4">
        <f>_xlfn.NUMBERVALUE(Test_Length_Start[[#This Row],[Column7]])</f>
        <v>5.0519377326547203E-2</v>
      </c>
      <c r="K1894" s="4">
        <f>_xlfn.NUMBERVALUE(Test_Length_Start[[#This Row],[Column12]])</f>
        <v>3.5419385379645898</v>
      </c>
      <c r="L1894" s="8">
        <f>_xlfn.NUMBERVALUE(Test_Length_Start[[#This Row],[Column10]])</f>
        <v>8.23629256710144E-2</v>
      </c>
      <c r="M1894" s="4">
        <f>_xlfn.NUMBERVALUE(Test_Length_Start[[#This Row],[Column11]])</f>
        <v>0.29840243642064301</v>
      </c>
      <c r="N1894" s="8">
        <f>Tableau2[[#This Row],[Longueur manquante]]-(6-Tableau2[[#This Row],[longueur]])</f>
        <v>-1.897409231473687</v>
      </c>
    </row>
    <row r="1895" spans="2:14" x14ac:dyDescent="0.25">
      <c r="B1895" s="3" t="str">
        <f t="shared" si="58"/>
        <v>8</v>
      </c>
      <c r="C1895" s="4" t="str">
        <f>Test_Length_Start[[#This Row],[Column1]]</f>
        <v>8-Ground_Truth</v>
      </c>
      <c r="D1895" s="3">
        <f t="shared" si="59"/>
        <v>-2</v>
      </c>
      <c r="E1895" s="4">
        <f>_xlfn.NUMBERVALUE(Test_Length_Start[[#This Row],[Column2]])</f>
        <v>44.585696685409999</v>
      </c>
      <c r="F1895" s="4">
        <f>_xlfn.NUMBERVALUE(Test_Length_Start[[#This Row],[Column3]])</f>
        <v>3.8389452377909699</v>
      </c>
      <c r="G1895" s="4">
        <f>_xlfn.NUMBERVALUE(Test_Length_Start[[#This Row],[Column4]])</f>
        <v>3.24524668608384E-2</v>
      </c>
      <c r="H1895" s="4">
        <f>_xlfn.NUMBERVALUE(Test_Length_Start[[#This Row],[Column5]])</f>
        <v>7.46896071499005E-2</v>
      </c>
      <c r="I1895" s="4">
        <f>_xlfn.NUMBERVALUE(Test_Length_Start[[#This Row],[Column6]])</f>
        <v>1.7244441274990401E-2</v>
      </c>
      <c r="J1895" s="4">
        <f>_xlfn.NUMBERVALUE(Test_Length_Start[[#This Row],[Column7]])</f>
        <v>6.2618641683464302E-2</v>
      </c>
      <c r="K1895" s="4">
        <f>_xlfn.NUMBERVALUE(Test_Length_Start[[#This Row],[Column12]])</f>
        <v>3.5322412650566499</v>
      </c>
      <c r="L1895" s="8">
        <f>_xlfn.NUMBERVALUE(Test_Length_Start[[#This Row],[Column10]])</f>
        <v>0.11775686970366001</v>
      </c>
      <c r="M1895" s="4">
        <f>_xlfn.NUMBERVALUE(Test_Length_Start[[#This Row],[Column11]])</f>
        <v>0.286032461469438</v>
      </c>
      <c r="N1895" s="8">
        <f>Tableau2[[#This Row],[Longueur manquante]]-(6-Tableau2[[#This Row],[longueur]])</f>
        <v>-1.8750223007395921</v>
      </c>
    </row>
    <row r="1896" spans="2:14" x14ac:dyDescent="0.25">
      <c r="B1896" s="3" t="str">
        <f t="shared" si="58"/>
        <v>8</v>
      </c>
      <c r="C1896" s="4" t="str">
        <f>Test_Length_Start[[#This Row],[Column1]]</f>
        <v>8-Ground_Truth</v>
      </c>
      <c r="D1896" s="3">
        <f t="shared" si="59"/>
        <v>-2</v>
      </c>
      <c r="E1896" s="4">
        <f>_xlfn.NUMBERVALUE(Test_Length_Start[[#This Row],[Column2]])</f>
        <v>30.889528287048101</v>
      </c>
      <c r="F1896" s="4">
        <f>_xlfn.NUMBERVALUE(Test_Length_Start[[#This Row],[Column3]])</f>
        <v>3.7677502444049802</v>
      </c>
      <c r="G1896" s="4">
        <f>_xlfn.NUMBERVALUE(Test_Length_Start[[#This Row],[Column4]])</f>
        <v>2.3942588986452101E-2</v>
      </c>
      <c r="H1896" s="4">
        <f>_xlfn.NUMBERVALUE(Test_Length_Start[[#This Row],[Column5]])</f>
        <v>7.0208136734457902E-2</v>
      </c>
      <c r="I1896" s="4">
        <f>_xlfn.NUMBERVALUE(Test_Length_Start[[#This Row],[Column6]])</f>
        <v>1.7559053159463201E-2</v>
      </c>
      <c r="J1896" s="4">
        <f>_xlfn.NUMBERVALUE(Test_Length_Start[[#This Row],[Column7]])</f>
        <v>5.09698219405064E-2</v>
      </c>
      <c r="K1896" s="4">
        <f>_xlfn.NUMBERVALUE(Test_Length_Start[[#This Row],[Column12]])</f>
        <v>3.22029841598123</v>
      </c>
      <c r="L1896" s="8">
        <f>_xlfn.NUMBERVALUE(Test_Length_Start[[#This Row],[Column10]])</f>
        <v>9.1083457201322104E-2</v>
      </c>
      <c r="M1896" s="4">
        <f>_xlfn.NUMBERVALUE(Test_Length_Start[[#This Row],[Column11]])</f>
        <v>0.31085731069363498</v>
      </c>
      <c r="N1896" s="8">
        <f>Tableau2[[#This Row],[Longueur manquante]]-(6-Tableau2[[#This Row],[longueur]])</f>
        <v>-1.9213924449013848</v>
      </c>
    </row>
    <row r="1897" spans="2:14" x14ac:dyDescent="0.25">
      <c r="B1897" s="3" t="str">
        <f t="shared" si="58"/>
        <v>8</v>
      </c>
      <c r="C1897" s="4" t="str">
        <f>Test_Length_Start[[#This Row],[Column1]]</f>
        <v>8-Ground_Truth</v>
      </c>
      <c r="D1897" s="3">
        <f t="shared" si="59"/>
        <v>-2</v>
      </c>
      <c r="E1897" s="4">
        <f>_xlfn.NUMBERVALUE(Test_Length_Start[[#This Row],[Column2]])</f>
        <v>28.444696227506899</v>
      </c>
      <c r="F1897" s="4">
        <f>_xlfn.NUMBERVALUE(Test_Length_Start[[#This Row],[Column3]])</f>
        <v>3.8146127303351798</v>
      </c>
      <c r="G1897" s="4">
        <f>_xlfn.NUMBERVALUE(Test_Length_Start[[#This Row],[Column4]])</f>
        <v>1.45725870807376E-2</v>
      </c>
      <c r="H1897" s="4">
        <f>_xlfn.NUMBERVALUE(Test_Length_Start[[#This Row],[Column5]])</f>
        <v>6.4434213060861195E-2</v>
      </c>
      <c r="I1897" s="4">
        <f>_xlfn.NUMBERVALUE(Test_Length_Start[[#This Row],[Column6]])</f>
        <v>1.21630597359047E-2</v>
      </c>
      <c r="J1897" s="4">
        <f>_xlfn.NUMBERVALUE(Test_Length_Start[[#This Row],[Column7]])</f>
        <v>4.2518424083123098E-2</v>
      </c>
      <c r="K1897" s="4">
        <f>_xlfn.NUMBERVALUE(Test_Length_Start[[#This Row],[Column12]])</f>
        <v>3.50186167203355</v>
      </c>
      <c r="L1897" s="8">
        <f>_xlfn.NUMBERVALUE(Test_Length_Start[[#This Row],[Column10]])</f>
        <v>4.1622243558285602E-2</v>
      </c>
      <c r="M1897" s="4">
        <f>_xlfn.NUMBERVALUE(Test_Length_Start[[#This Row],[Column11]])</f>
        <v>0.27843505939222302</v>
      </c>
      <c r="N1897" s="8">
        <f>Tableau2[[#This Row],[Longueur manquante]]-(6-Tableau2[[#This Row],[longueur]])</f>
        <v>-1.9069522102725971</v>
      </c>
    </row>
    <row r="1898" spans="2:14" x14ac:dyDescent="0.25">
      <c r="B1898" s="3" t="str">
        <f t="shared" si="58"/>
        <v>8</v>
      </c>
      <c r="C1898" s="4" t="str">
        <f>Test_Length_Start[[#This Row],[Column1]]</f>
        <v>8-Ground_Truth</v>
      </c>
      <c r="D1898" s="3">
        <f t="shared" si="59"/>
        <v>-2</v>
      </c>
      <c r="E1898" s="4">
        <f>_xlfn.NUMBERVALUE(Test_Length_Start[[#This Row],[Column2]])</f>
        <v>31.520942486453201</v>
      </c>
      <c r="F1898" s="4">
        <f>_xlfn.NUMBERVALUE(Test_Length_Start[[#This Row],[Column3]])</f>
        <v>3.86532809610696</v>
      </c>
      <c r="G1898" s="4">
        <f>_xlfn.NUMBERVALUE(Test_Length_Start[[#This Row],[Column4]])</f>
        <v>1.9166266017930901E-2</v>
      </c>
      <c r="H1898" s="4">
        <f>_xlfn.NUMBERVALUE(Test_Length_Start[[#This Row],[Column5]])</f>
        <v>6.45756928478083E-2</v>
      </c>
      <c r="I1898" s="4">
        <f>_xlfn.NUMBERVALUE(Test_Length_Start[[#This Row],[Column6]])</f>
        <v>1.6841276302750698E-2</v>
      </c>
      <c r="J1898" s="4">
        <f>_xlfn.NUMBERVALUE(Test_Length_Start[[#This Row],[Column7]])</f>
        <v>4.6018538409433901E-2</v>
      </c>
      <c r="K1898" s="4">
        <f>_xlfn.NUMBERVALUE(Test_Length_Start[[#This Row],[Column12]])</f>
        <v>3.1513864879961999</v>
      </c>
      <c r="L1898" s="8">
        <f>_xlfn.NUMBERVALUE(Test_Length_Start[[#This Row],[Column10]])</f>
        <v>5.0162956283903597E-2</v>
      </c>
      <c r="M1898" s="4">
        <f>_xlfn.NUMBERVALUE(Test_Length_Start[[#This Row],[Column11]])</f>
        <v>0.274430252275841</v>
      </c>
      <c r="N1898" s="8">
        <f>Tableau2[[#This Row],[Longueur manquante]]-(6-Tableau2[[#This Row],[longueur]])</f>
        <v>-1.8602416516171989</v>
      </c>
    </row>
    <row r="1899" spans="2:14" x14ac:dyDescent="0.25">
      <c r="B1899" s="3" t="str">
        <f t="shared" si="58"/>
        <v>8</v>
      </c>
      <c r="C1899" s="4" t="str">
        <f>Test_Length_Start[[#This Row],[Column1]]</f>
        <v>8-Ground_Truth</v>
      </c>
      <c r="D1899" s="3">
        <f t="shared" si="59"/>
        <v>-2</v>
      </c>
      <c r="E1899" s="4">
        <f>_xlfn.NUMBERVALUE(Test_Length_Start[[#This Row],[Column2]])</f>
        <v>29.415501472083601</v>
      </c>
      <c r="F1899" s="4">
        <f>_xlfn.NUMBERVALUE(Test_Length_Start[[#This Row],[Column3]])</f>
        <v>3.66344187185214</v>
      </c>
      <c r="G1899" s="4">
        <f>_xlfn.NUMBERVALUE(Test_Length_Start[[#This Row],[Column4]])</f>
        <v>1.54080258485359E-2</v>
      </c>
      <c r="H1899" s="4">
        <f>_xlfn.NUMBERVALUE(Test_Length_Start[[#This Row],[Column5]])</f>
        <v>7.6276948105305803E-2</v>
      </c>
      <c r="I1899" s="4">
        <f>_xlfn.NUMBERVALUE(Test_Length_Start[[#This Row],[Column6]])</f>
        <v>1.4240768072417699E-2</v>
      </c>
      <c r="J1899" s="4">
        <f>_xlfn.NUMBERVALUE(Test_Length_Start[[#This Row],[Column7]])</f>
        <v>4.6369943381774602E-2</v>
      </c>
      <c r="K1899" s="4">
        <f>_xlfn.NUMBERVALUE(Test_Length_Start[[#This Row],[Column12]])</f>
        <v>3.3373631370486598</v>
      </c>
      <c r="L1899" s="8">
        <f>_xlfn.NUMBERVALUE(Test_Length_Start[[#This Row],[Column10]])</f>
        <v>3.6702062283298198E-2</v>
      </c>
      <c r="M1899" s="4">
        <f>_xlfn.NUMBERVALUE(Test_Length_Start[[#This Row],[Column11]])</f>
        <v>0.41729017808914598</v>
      </c>
      <c r="N1899" s="8">
        <f>Tableau2[[#This Row],[Longueur manquante]]-(6-Tableau2[[#This Row],[longueur]])</f>
        <v>-1.919267950058714</v>
      </c>
    </row>
    <row r="1900" spans="2:14" x14ac:dyDescent="0.25">
      <c r="B1900" s="3" t="str">
        <f t="shared" si="58"/>
        <v>8</v>
      </c>
      <c r="C1900" s="4" t="str">
        <f>Test_Length_Start[[#This Row],[Column1]]</f>
        <v>8-Ground_Truth</v>
      </c>
      <c r="D1900" s="3">
        <f t="shared" si="59"/>
        <v>-2</v>
      </c>
      <c r="E1900" s="4">
        <f>_xlfn.NUMBERVALUE(Test_Length_Start[[#This Row],[Column2]])</f>
        <v>32.198290891282397</v>
      </c>
      <c r="F1900" s="4">
        <f>_xlfn.NUMBERVALUE(Test_Length_Start[[#This Row],[Column3]])</f>
        <v>3.90387633703609</v>
      </c>
      <c r="G1900" s="4">
        <f>_xlfn.NUMBERVALUE(Test_Length_Start[[#This Row],[Column4]])</f>
        <v>1.03266018595413E-2</v>
      </c>
      <c r="H1900" s="4">
        <f>_xlfn.NUMBERVALUE(Test_Length_Start[[#This Row],[Column5]])</f>
        <v>5.8969055462690399E-2</v>
      </c>
      <c r="I1900" s="4">
        <f>_xlfn.NUMBERVALUE(Test_Length_Start[[#This Row],[Column6]])</f>
        <v>8.9710043665464194E-3</v>
      </c>
      <c r="J1900" s="4">
        <f>_xlfn.NUMBERVALUE(Test_Length_Start[[#This Row],[Column7]])</f>
        <v>3.8966006396394803E-2</v>
      </c>
      <c r="K1900" s="4">
        <f>_xlfn.NUMBERVALUE(Test_Length_Start[[#This Row],[Column12]])</f>
        <v>3.2797628220869202</v>
      </c>
      <c r="L1900" s="8">
        <f>_xlfn.NUMBERVALUE(Test_Length_Start[[#This Row],[Column10]])</f>
        <v>2.9370861797215601E-2</v>
      </c>
      <c r="M1900" s="4">
        <f>_xlfn.NUMBERVALUE(Test_Length_Start[[#This Row],[Column11]])</f>
        <v>0.27056039138998</v>
      </c>
      <c r="N1900" s="8">
        <f>Tableau2[[#This Row],[Longueur manquante]]-(6-Tableau2[[#This Row],[longueur]])</f>
        <v>-1.8255632715739298</v>
      </c>
    </row>
    <row r="1901" spans="2:14" x14ac:dyDescent="0.25">
      <c r="B1901" s="3" t="str">
        <f t="shared" si="58"/>
        <v>8</v>
      </c>
      <c r="C1901" s="4" t="str">
        <f>Test_Length_Start[[#This Row],[Column1]]</f>
        <v>8-Ground_Truth</v>
      </c>
      <c r="D1901" s="3">
        <f t="shared" si="59"/>
        <v>-2</v>
      </c>
      <c r="E1901" s="4">
        <f>_xlfn.NUMBERVALUE(Test_Length_Start[[#This Row],[Column2]])</f>
        <v>36.4449597539869</v>
      </c>
      <c r="F1901" s="4">
        <f>_xlfn.NUMBERVALUE(Test_Length_Start[[#This Row],[Column3]])</f>
        <v>3.8999092566413802</v>
      </c>
      <c r="G1901" s="4">
        <f>_xlfn.NUMBERVALUE(Test_Length_Start[[#This Row],[Column4]])</f>
        <v>1.5736611139171401E-2</v>
      </c>
      <c r="H1901" s="4">
        <f>_xlfn.NUMBERVALUE(Test_Length_Start[[#This Row],[Column5]])</f>
        <v>6.1953974079359903E-2</v>
      </c>
      <c r="I1901" s="4">
        <f>_xlfn.NUMBERVALUE(Test_Length_Start[[#This Row],[Column6]])</f>
        <v>1.18747264240568E-2</v>
      </c>
      <c r="J1901" s="4">
        <f>_xlfn.NUMBERVALUE(Test_Length_Start[[#This Row],[Column7]])</f>
        <v>4.37298016887347E-2</v>
      </c>
      <c r="K1901" s="4">
        <f>_xlfn.NUMBERVALUE(Test_Length_Start[[#This Row],[Column12]])</f>
        <v>3.22765189199708</v>
      </c>
      <c r="L1901" s="8">
        <f>_xlfn.NUMBERVALUE(Test_Length_Start[[#This Row],[Column10]])</f>
        <v>5.2212552883614802E-2</v>
      </c>
      <c r="M1901" s="4">
        <f>_xlfn.NUMBERVALUE(Test_Length_Start[[#This Row],[Column11]])</f>
        <v>0.263003893204454</v>
      </c>
      <c r="N1901" s="8">
        <f>Tableau2[[#This Row],[Longueur manquante]]-(6-Tableau2[[#This Row],[longueur]])</f>
        <v>-1.8370868501541657</v>
      </c>
    </row>
    <row r="1902" spans="2:14" x14ac:dyDescent="0.25">
      <c r="B1902" s="3" t="str">
        <f t="shared" si="58"/>
        <v>9</v>
      </c>
      <c r="C1902" s="4" t="str">
        <f>Test_Length_Start[[#This Row],[Column1]]</f>
        <v>9-Camera-0,0</v>
      </c>
      <c r="D1902" s="3">
        <f t="shared" si="59"/>
        <v>0</v>
      </c>
      <c r="E1902" s="4">
        <f>_xlfn.NUMBERVALUE(Test_Length_Start[[#This Row],[Column2]])</f>
        <v>46.816376687845697</v>
      </c>
      <c r="F1902" s="4">
        <f>_xlfn.NUMBERVALUE(Test_Length_Start[[#This Row],[Column3]])</f>
        <v>3.85107026819529</v>
      </c>
      <c r="G1902" s="4">
        <f>_xlfn.NUMBERVALUE(Test_Length_Start[[#This Row],[Column4]])</f>
        <v>2.6680182282602601E-2</v>
      </c>
      <c r="H1902" s="4">
        <f>_xlfn.NUMBERVALUE(Test_Length_Start[[#This Row],[Column5]])</f>
        <v>0.138191178415596</v>
      </c>
      <c r="I1902" s="4">
        <f>_xlfn.NUMBERVALUE(Test_Length_Start[[#This Row],[Column6]])</f>
        <v>1.97191167081055E-2</v>
      </c>
      <c r="J1902" s="4">
        <f>_xlfn.NUMBERVALUE(Test_Length_Start[[#This Row],[Column7]])</f>
        <v>9.1617768613165604E-2</v>
      </c>
      <c r="K1902" s="4">
        <f>_xlfn.NUMBERVALUE(Test_Length_Start[[#This Row],[Column12]])</f>
        <v>2.3830457740696098</v>
      </c>
      <c r="L1902" s="8">
        <f>_xlfn.NUMBERVALUE(Test_Length_Start[[#This Row],[Column10]])</f>
        <v>0.13895886418064299</v>
      </c>
      <c r="M1902" s="4">
        <f>_xlfn.NUMBERVALUE(Test_Length_Start[[#This Row],[Column11]])</f>
        <v>0.68847613320255896</v>
      </c>
      <c r="N1902" s="8">
        <f>Tableau2[[#This Row],[Longueur manquante]]-(6-Tableau2[[#This Row],[longueur]])</f>
        <v>-1.4604535986021512</v>
      </c>
    </row>
    <row r="1903" spans="2:14" x14ac:dyDescent="0.25">
      <c r="B1903" s="3" t="str">
        <f t="shared" si="58"/>
        <v>9</v>
      </c>
      <c r="C1903" s="4" t="str">
        <f>Test_Length_Start[[#This Row],[Column1]]</f>
        <v>9-Camera-0,0</v>
      </c>
      <c r="D1903" s="3">
        <f t="shared" si="59"/>
        <v>0</v>
      </c>
      <c r="E1903" s="4">
        <f>_xlfn.NUMBERVALUE(Test_Length_Start[[#This Row],[Column2]])</f>
        <v>45.1009672402378</v>
      </c>
      <c r="F1903" s="4">
        <f>_xlfn.NUMBERVALUE(Test_Length_Start[[#This Row],[Column3]])</f>
        <v>3.8765537885060701</v>
      </c>
      <c r="G1903" s="4">
        <f>_xlfn.NUMBERVALUE(Test_Length_Start[[#This Row],[Column4]])</f>
        <v>0.18166757899015001</v>
      </c>
      <c r="H1903" s="4">
        <f>_xlfn.NUMBERVALUE(Test_Length_Start[[#This Row],[Column5]])</f>
        <v>0.24826639996674099</v>
      </c>
      <c r="I1903" s="4">
        <f>_xlfn.NUMBERVALUE(Test_Length_Start[[#This Row],[Column6]])</f>
        <v>8.0465253068478099E-2</v>
      </c>
      <c r="J1903" s="4">
        <f>_xlfn.NUMBERVALUE(Test_Length_Start[[#This Row],[Column7]])</f>
        <v>0.19108341809589299</v>
      </c>
      <c r="K1903" s="4">
        <f>_xlfn.NUMBERVALUE(Test_Length_Start[[#This Row],[Column12]])</f>
        <v>2.73627008497715</v>
      </c>
      <c r="L1903" s="8">
        <f>_xlfn.NUMBERVALUE(Test_Length_Start[[#This Row],[Column10]])</f>
        <v>0.728954694384636</v>
      </c>
      <c r="M1903" s="4">
        <f>_xlfn.NUMBERVALUE(Test_Length_Start[[#This Row],[Column11]])</f>
        <v>0.84624946083116903</v>
      </c>
      <c r="N1903" s="8">
        <f>Tableau2[[#This Row],[Longueur manquante]]-(6-Tableau2[[#This Row],[longueur]])</f>
        <v>-1.2771967506627608</v>
      </c>
    </row>
    <row r="1904" spans="2:14" x14ac:dyDescent="0.25">
      <c r="B1904" s="3" t="str">
        <f t="shared" si="58"/>
        <v>9</v>
      </c>
      <c r="C1904" s="4" t="str">
        <f>Test_Length_Start[[#This Row],[Column1]]</f>
        <v>9-Camera-0,0</v>
      </c>
      <c r="D1904" s="3">
        <f t="shared" si="59"/>
        <v>0</v>
      </c>
      <c r="E1904" s="4">
        <f>_xlfn.NUMBERVALUE(Test_Length_Start[[#This Row],[Column2]])</f>
        <v>33.340691591684397</v>
      </c>
      <c r="F1904" s="4">
        <f>_xlfn.NUMBERVALUE(Test_Length_Start[[#This Row],[Column3]])</f>
        <v>3.7793501810142498</v>
      </c>
      <c r="G1904" s="4">
        <f>_xlfn.NUMBERVALUE(Test_Length_Start[[#This Row],[Column4]])</f>
        <v>2.0437826790429599E-2</v>
      </c>
      <c r="H1904" s="4">
        <f>_xlfn.NUMBERVALUE(Test_Length_Start[[#This Row],[Column5]])</f>
        <v>0.12828879758204101</v>
      </c>
      <c r="I1904" s="4">
        <f>_xlfn.NUMBERVALUE(Test_Length_Start[[#This Row],[Column6]])</f>
        <v>1.7730542927796598E-2</v>
      </c>
      <c r="J1904" s="4">
        <f>_xlfn.NUMBERVALUE(Test_Length_Start[[#This Row],[Column7]])</f>
        <v>7.5996347230427905E-2</v>
      </c>
      <c r="K1904" s="4">
        <f>_xlfn.NUMBERVALUE(Test_Length_Start[[#This Row],[Column12]])</f>
        <v>2.5479320010636002</v>
      </c>
      <c r="L1904" s="8">
        <f>_xlfn.NUMBERVALUE(Test_Length_Start[[#This Row],[Column10]])</f>
        <v>6.9259598280168602E-2</v>
      </c>
      <c r="M1904" s="4">
        <f>_xlfn.NUMBERVALUE(Test_Length_Start[[#This Row],[Column11]])</f>
        <v>0.71691031678260797</v>
      </c>
      <c r="N1904" s="8">
        <f>Tableau2[[#This Row],[Longueur manquante]]-(6-Tableau2[[#This Row],[longueur]])</f>
        <v>-1.5037395022031421</v>
      </c>
    </row>
    <row r="1905" spans="2:14" x14ac:dyDescent="0.25">
      <c r="B1905" s="3" t="str">
        <f t="shared" si="58"/>
        <v>9</v>
      </c>
      <c r="C1905" s="4" t="str">
        <f>Test_Length_Start[[#This Row],[Column1]]</f>
        <v>9-Camera-0,0</v>
      </c>
      <c r="D1905" s="3">
        <f t="shared" si="59"/>
        <v>0</v>
      </c>
      <c r="E1905" s="4">
        <f>_xlfn.NUMBERVALUE(Test_Length_Start[[#This Row],[Column2]])</f>
        <v>42.220147551767496</v>
      </c>
      <c r="F1905" s="4">
        <f>_xlfn.NUMBERVALUE(Test_Length_Start[[#This Row],[Column3]])</f>
        <v>3.9136924340466299</v>
      </c>
      <c r="G1905" s="4">
        <f>_xlfn.NUMBERVALUE(Test_Length_Start[[#This Row],[Column4]])</f>
        <v>3.8453354078106197E-2</v>
      </c>
      <c r="H1905" s="4">
        <f>_xlfn.NUMBERVALUE(Test_Length_Start[[#This Row],[Column5]])</f>
        <v>0.14152628786350199</v>
      </c>
      <c r="I1905" s="4">
        <f>_xlfn.NUMBERVALUE(Test_Length_Start[[#This Row],[Column6]])</f>
        <v>1.60991793867768E-2</v>
      </c>
      <c r="J1905" s="4">
        <f>_xlfn.NUMBERVALUE(Test_Length_Start[[#This Row],[Column7]])</f>
        <v>0.103510394722325</v>
      </c>
      <c r="K1905" s="4">
        <f>_xlfn.NUMBERVALUE(Test_Length_Start[[#This Row],[Column12]])</f>
        <v>2.4715326379518898</v>
      </c>
      <c r="L1905" s="8">
        <f>_xlfn.NUMBERVALUE(Test_Length_Start[[#This Row],[Column10]])</f>
        <v>0.15461269028824701</v>
      </c>
      <c r="M1905" s="4">
        <f>_xlfn.NUMBERVALUE(Test_Length_Start[[#This Row],[Column11]])</f>
        <v>0.71143440796359803</v>
      </c>
      <c r="N1905" s="8">
        <f>Tableau2[[#This Row],[Longueur manquante]]-(6-Tableau2[[#This Row],[longueur]])</f>
        <v>-1.3748731579897719</v>
      </c>
    </row>
    <row r="1906" spans="2:14" x14ac:dyDescent="0.25">
      <c r="B1906" s="3" t="str">
        <f t="shared" si="58"/>
        <v>9</v>
      </c>
      <c r="C1906" s="4" t="str">
        <f>Test_Length_Start[[#This Row],[Column1]]</f>
        <v>9-Camera-0,0</v>
      </c>
      <c r="D1906" s="3">
        <f t="shared" si="59"/>
        <v>0</v>
      </c>
      <c r="E1906" s="4">
        <f>_xlfn.NUMBERVALUE(Test_Length_Start[[#This Row],[Column2]])</f>
        <v>26.0616226026353</v>
      </c>
      <c r="F1906" s="4">
        <f>_xlfn.NUMBERVALUE(Test_Length_Start[[#This Row],[Column3]])</f>
        <v>3.9307637354560501</v>
      </c>
      <c r="G1906" s="4">
        <f>_xlfn.NUMBERVALUE(Test_Length_Start[[#This Row],[Column4]])</f>
        <v>5.0814058333109598E-2</v>
      </c>
      <c r="H1906" s="4">
        <f>_xlfn.NUMBERVALUE(Test_Length_Start[[#This Row],[Column5]])</f>
        <v>0.15155758458421401</v>
      </c>
      <c r="I1906" s="4">
        <f>_xlfn.NUMBERVALUE(Test_Length_Start[[#This Row],[Column6]])</f>
        <v>2.29012049489981E-2</v>
      </c>
      <c r="J1906" s="4">
        <f>_xlfn.NUMBERVALUE(Test_Length_Start[[#This Row],[Column7]])</f>
        <v>0.12149881758883101</v>
      </c>
      <c r="K1906" s="4">
        <f>_xlfn.NUMBERVALUE(Test_Length_Start[[#This Row],[Column12]])</f>
        <v>2.4135410119779399</v>
      </c>
      <c r="L1906" s="8">
        <f>_xlfn.NUMBERVALUE(Test_Length_Start[[#This Row],[Column10]])</f>
        <v>0.19945962537898501</v>
      </c>
      <c r="M1906" s="4">
        <f>_xlfn.NUMBERVALUE(Test_Length_Start[[#This Row],[Column11]])</f>
        <v>0.70789039725043501</v>
      </c>
      <c r="N1906" s="8">
        <f>Tableau2[[#This Row],[Longueur manquante]]-(6-Tableau2[[#This Row],[longueur]])</f>
        <v>-1.3613458672935148</v>
      </c>
    </row>
    <row r="1907" spans="2:14" x14ac:dyDescent="0.25">
      <c r="B1907" s="3" t="str">
        <f t="shared" si="58"/>
        <v>9</v>
      </c>
      <c r="C1907" s="4" t="str">
        <f>Test_Length_Start[[#This Row],[Column1]]</f>
        <v>9-Camera-0,0</v>
      </c>
      <c r="D1907" s="3">
        <f t="shared" si="59"/>
        <v>0</v>
      </c>
      <c r="E1907" s="4">
        <f>_xlfn.NUMBERVALUE(Test_Length_Start[[#This Row],[Column2]])</f>
        <v>16.7099973372382</v>
      </c>
      <c r="F1907" s="4">
        <f>_xlfn.NUMBERVALUE(Test_Length_Start[[#This Row],[Column3]])</f>
        <v>3.7708692513468498</v>
      </c>
      <c r="G1907" s="4">
        <f>_xlfn.NUMBERVALUE(Test_Length_Start[[#This Row],[Column4]])</f>
        <v>3.3651278217729501E-2</v>
      </c>
      <c r="H1907" s="4">
        <f>_xlfn.NUMBERVALUE(Test_Length_Start[[#This Row],[Column5]])</f>
        <v>0.14487984768460199</v>
      </c>
      <c r="I1907" s="4">
        <f>_xlfn.NUMBERVALUE(Test_Length_Start[[#This Row],[Column6]])</f>
        <v>1.21422250990451E-2</v>
      </c>
      <c r="J1907" s="4">
        <f>_xlfn.NUMBERVALUE(Test_Length_Start[[#This Row],[Column7]])</f>
        <v>0.104015259083727</v>
      </c>
      <c r="K1907" s="4">
        <f>_xlfn.NUMBERVALUE(Test_Length_Start[[#This Row],[Column12]])</f>
        <v>2.4900568110169798</v>
      </c>
      <c r="L1907" s="8">
        <f>_xlfn.NUMBERVALUE(Test_Length_Start[[#This Row],[Column10]])</f>
        <v>0.40323034397736401</v>
      </c>
      <c r="M1907" s="4">
        <f>_xlfn.NUMBERVALUE(Test_Length_Start[[#This Row],[Column11]])</f>
        <v>0.66948429180830904</v>
      </c>
      <c r="N1907" s="8">
        <f>Tableau2[[#This Row],[Longueur manquante]]-(6-Tableau2[[#This Row],[longueur]])</f>
        <v>-1.5596464568448412</v>
      </c>
    </row>
    <row r="1908" spans="2:14" x14ac:dyDescent="0.25">
      <c r="B1908" s="3" t="str">
        <f t="shared" si="58"/>
        <v>9</v>
      </c>
      <c r="C1908" s="4" t="str">
        <f>Test_Length_Start[[#This Row],[Column1]]</f>
        <v>9-Camera-0,0</v>
      </c>
      <c r="D1908" s="3">
        <f t="shared" si="59"/>
        <v>0</v>
      </c>
      <c r="E1908" s="4">
        <f>_xlfn.NUMBERVALUE(Test_Length_Start[[#This Row],[Column2]])</f>
        <v>28.805311284609001</v>
      </c>
      <c r="F1908" s="4">
        <f>_xlfn.NUMBERVALUE(Test_Length_Start[[#This Row],[Column3]])</f>
        <v>3.7855053284904798</v>
      </c>
      <c r="G1908" s="4">
        <f>_xlfn.NUMBERVALUE(Test_Length_Start[[#This Row],[Column4]])</f>
        <v>3.5377672123870101E-2</v>
      </c>
      <c r="H1908" s="4">
        <f>_xlfn.NUMBERVALUE(Test_Length_Start[[#This Row],[Column5]])</f>
        <v>0.12916581542026001</v>
      </c>
      <c r="I1908" s="4">
        <f>_xlfn.NUMBERVALUE(Test_Length_Start[[#This Row],[Column6]])</f>
        <v>2.20725203051374E-2</v>
      </c>
      <c r="J1908" s="4">
        <f>_xlfn.NUMBERVALUE(Test_Length_Start[[#This Row],[Column7]])</f>
        <v>9.4792566406676798E-2</v>
      </c>
      <c r="K1908" s="4">
        <f>_xlfn.NUMBERVALUE(Test_Length_Start[[#This Row],[Column12]])</f>
        <v>2.5257183910580299</v>
      </c>
      <c r="L1908" s="8">
        <f>_xlfn.NUMBERVALUE(Test_Length_Start[[#This Row],[Column10]])</f>
        <v>0.118128391482113</v>
      </c>
      <c r="M1908" s="4">
        <f>_xlfn.NUMBERVALUE(Test_Length_Start[[#This Row],[Column11]])</f>
        <v>0.68192247222619895</v>
      </c>
      <c r="N1908" s="8">
        <f>Tableau2[[#This Row],[Longueur manquante]]-(6-Tableau2[[#This Row],[longueur]])</f>
        <v>-1.5325721992833212</v>
      </c>
    </row>
    <row r="1909" spans="2:14" x14ac:dyDescent="0.25">
      <c r="B1909" s="3" t="str">
        <f t="shared" si="58"/>
        <v>9</v>
      </c>
      <c r="C1909" s="4" t="str">
        <f>Test_Length_Start[[#This Row],[Column1]]</f>
        <v>9-Camera-0,0</v>
      </c>
      <c r="D1909" s="3">
        <f t="shared" si="59"/>
        <v>0</v>
      </c>
      <c r="E1909" s="4">
        <f>_xlfn.NUMBERVALUE(Test_Length_Start[[#This Row],[Column2]])</f>
        <v>36.685913980509</v>
      </c>
      <c r="F1909" s="4">
        <f>_xlfn.NUMBERVALUE(Test_Length_Start[[#This Row],[Column3]])</f>
        <v>3.8462380335147501</v>
      </c>
      <c r="G1909" s="4">
        <f>_xlfn.NUMBERVALUE(Test_Length_Start[[#This Row],[Column4]])</f>
        <v>2.7241854302898098E-2</v>
      </c>
      <c r="H1909" s="4">
        <f>_xlfn.NUMBERVALUE(Test_Length_Start[[#This Row],[Column5]])</f>
        <v>0.12910209200682601</v>
      </c>
      <c r="I1909" s="4">
        <f>_xlfn.NUMBERVALUE(Test_Length_Start[[#This Row],[Column6]])</f>
        <v>1.2082387320120401E-2</v>
      </c>
      <c r="J1909" s="4">
        <f>_xlfn.NUMBERVALUE(Test_Length_Start[[#This Row],[Column7]])</f>
        <v>9.0053269007583106E-2</v>
      </c>
      <c r="K1909" s="4">
        <f>_xlfn.NUMBERVALUE(Test_Length_Start[[#This Row],[Column12]])</f>
        <v>2.3981633790535799</v>
      </c>
      <c r="L1909" s="8">
        <f>_xlfn.NUMBERVALUE(Test_Length_Start[[#This Row],[Column10]])</f>
        <v>0.111277171584514</v>
      </c>
      <c r="M1909" s="4">
        <f>_xlfn.NUMBERVALUE(Test_Length_Start[[#This Row],[Column11]])</f>
        <v>0.64908529208929999</v>
      </c>
      <c r="N1909" s="8">
        <f>Tableau2[[#This Row],[Longueur manquante]]-(6-Tableau2[[#This Row],[longueur]])</f>
        <v>-1.5046766743959499</v>
      </c>
    </row>
    <row r="1910" spans="2:14" x14ac:dyDescent="0.25">
      <c r="B1910" s="3" t="str">
        <f t="shared" si="58"/>
        <v>9</v>
      </c>
      <c r="C1910" s="4" t="str">
        <f>Test_Length_Start[[#This Row],[Column1]]</f>
        <v>9-Camera-0,0</v>
      </c>
      <c r="D1910" s="3">
        <f t="shared" si="59"/>
        <v>0</v>
      </c>
      <c r="E1910" s="4">
        <f>_xlfn.NUMBERVALUE(Test_Length_Start[[#This Row],[Column2]])</f>
        <v>32.792155428472398</v>
      </c>
      <c r="F1910" s="4">
        <f>_xlfn.NUMBERVALUE(Test_Length_Start[[#This Row],[Column3]])</f>
        <v>3.69407545471566</v>
      </c>
      <c r="G1910" s="4">
        <f>_xlfn.NUMBERVALUE(Test_Length_Start[[#This Row],[Column4]])</f>
        <v>4.0711251187957598E-2</v>
      </c>
      <c r="H1910" s="4">
        <f>_xlfn.NUMBERVALUE(Test_Length_Start[[#This Row],[Column5]])</f>
        <v>0.136809830328497</v>
      </c>
      <c r="I1910" s="4">
        <f>_xlfn.NUMBERVALUE(Test_Length_Start[[#This Row],[Column6]])</f>
        <v>2.0810378354896401E-2</v>
      </c>
      <c r="J1910" s="4">
        <f>_xlfn.NUMBERVALUE(Test_Length_Start[[#This Row],[Column7]])</f>
        <v>9.6254416476497906E-2</v>
      </c>
      <c r="K1910" s="4">
        <f>_xlfn.NUMBERVALUE(Test_Length_Start[[#This Row],[Column12]])</f>
        <v>2.4214770509861401</v>
      </c>
      <c r="L1910" s="8">
        <f>_xlfn.NUMBERVALUE(Test_Length_Start[[#This Row],[Column10]])</f>
        <v>0.14795496962659399</v>
      </c>
      <c r="M1910" s="4">
        <f>_xlfn.NUMBERVALUE(Test_Length_Start[[#This Row],[Column11]])</f>
        <v>0.68604214031035105</v>
      </c>
      <c r="N1910" s="8">
        <f>Tableau2[[#This Row],[Longueur manquante]]-(6-Tableau2[[#This Row],[longueur]])</f>
        <v>-1.6198824049739891</v>
      </c>
    </row>
    <row r="1911" spans="2:14" x14ac:dyDescent="0.25">
      <c r="B1911" s="3" t="str">
        <f t="shared" si="58"/>
        <v>9</v>
      </c>
      <c r="C1911" s="4" t="str">
        <f>Test_Length_Start[[#This Row],[Column1]]</f>
        <v>9-Camera-0,0</v>
      </c>
      <c r="D1911" s="3">
        <f t="shared" si="59"/>
        <v>0</v>
      </c>
      <c r="E1911" s="4">
        <f>_xlfn.NUMBERVALUE(Test_Length_Start[[#This Row],[Column2]])</f>
        <v>33.949325729430697</v>
      </c>
      <c r="F1911" s="4">
        <f>_xlfn.NUMBERVALUE(Test_Length_Start[[#This Row],[Column3]])</f>
        <v>3.8150015011189402</v>
      </c>
      <c r="G1911" s="4">
        <f>_xlfn.NUMBERVALUE(Test_Length_Start[[#This Row],[Column4]])</f>
        <v>2.3531409057181901E-2</v>
      </c>
      <c r="H1911" s="4">
        <f>_xlfn.NUMBERVALUE(Test_Length_Start[[#This Row],[Column5]])</f>
        <v>0.13271357929240099</v>
      </c>
      <c r="I1911" s="4">
        <f>_xlfn.NUMBERVALUE(Test_Length_Start[[#This Row],[Column6]])</f>
        <v>1.6338277704695099E-2</v>
      </c>
      <c r="J1911" s="4">
        <f>_xlfn.NUMBERVALUE(Test_Length_Start[[#This Row],[Column7]])</f>
        <v>8.4063673076636494E-2</v>
      </c>
      <c r="K1911" s="4">
        <f>_xlfn.NUMBERVALUE(Test_Length_Start[[#This Row],[Column12]])</f>
        <v>2.51713819603901</v>
      </c>
      <c r="L1911" s="8">
        <f>_xlfn.NUMBERVALUE(Test_Length_Start[[#This Row],[Column10]])</f>
        <v>8.1071221530521195E-2</v>
      </c>
      <c r="M1911" s="4">
        <f>_xlfn.NUMBERVALUE(Test_Length_Start[[#This Row],[Column11]])</f>
        <v>0.69517716642913296</v>
      </c>
      <c r="N1911" s="8">
        <f>Tableau2[[#This Row],[Longueur manquante]]-(6-Tableau2[[#This Row],[longueur]])</f>
        <v>-1.4898213324519269</v>
      </c>
    </row>
    <row r="1912" spans="2:14" x14ac:dyDescent="0.25">
      <c r="B1912" s="3" t="str">
        <f t="shared" si="58"/>
        <v>9</v>
      </c>
      <c r="C1912" s="4" t="str">
        <f>Test_Length_Start[[#This Row],[Column1]]</f>
        <v>9-Camera-0,0</v>
      </c>
      <c r="D1912" s="3">
        <f t="shared" si="59"/>
        <v>0</v>
      </c>
      <c r="E1912" s="4">
        <f>_xlfn.NUMBERVALUE(Test_Length_Start[[#This Row],[Column2]])</f>
        <v>29.089756437648699</v>
      </c>
      <c r="F1912" s="4">
        <f>_xlfn.NUMBERVALUE(Test_Length_Start[[#This Row],[Column3]])</f>
        <v>3.8021376270301599</v>
      </c>
      <c r="G1912" s="4">
        <f>_xlfn.NUMBERVALUE(Test_Length_Start[[#This Row],[Column4]])</f>
        <v>3.8614368636384497E-2</v>
      </c>
      <c r="H1912" s="4">
        <f>_xlfn.NUMBERVALUE(Test_Length_Start[[#This Row],[Column5]])</f>
        <v>0.144991175205055</v>
      </c>
      <c r="I1912" s="4">
        <f>_xlfn.NUMBERVALUE(Test_Length_Start[[#This Row],[Column6]])</f>
        <v>3.1300665387850299E-2</v>
      </c>
      <c r="J1912" s="4">
        <f>_xlfn.NUMBERVALUE(Test_Length_Start[[#This Row],[Column7]])</f>
        <v>0.10033320365059401</v>
      </c>
      <c r="K1912" s="4">
        <f>_xlfn.NUMBERVALUE(Test_Length_Start[[#This Row],[Column12]])</f>
        <v>3.2341220180969601</v>
      </c>
      <c r="L1912" s="8">
        <f>_xlfn.NUMBERVALUE(Test_Length_Start[[#This Row],[Column10]])</f>
        <v>0.121642893569745</v>
      </c>
      <c r="M1912" s="4">
        <f>_xlfn.NUMBERVALUE(Test_Length_Start[[#This Row],[Column11]])</f>
        <v>0.70471797587391605</v>
      </c>
      <c r="N1912" s="8">
        <f>Tableau2[[#This Row],[Longueur manquante]]-(6-Tableau2[[#This Row],[longueur]])</f>
        <v>-1.4931443970959242</v>
      </c>
    </row>
    <row r="1913" spans="2:14" x14ac:dyDescent="0.25">
      <c r="B1913" s="3" t="str">
        <f t="shared" si="58"/>
        <v>9</v>
      </c>
      <c r="C1913" s="4" t="str">
        <f>Test_Length_Start[[#This Row],[Column1]]</f>
        <v>9-Camera-0,0</v>
      </c>
      <c r="D1913" s="3">
        <f t="shared" si="59"/>
        <v>0</v>
      </c>
      <c r="E1913" s="4">
        <f>_xlfn.NUMBERVALUE(Test_Length_Start[[#This Row],[Column2]])</f>
        <v>19.357088960406799</v>
      </c>
      <c r="F1913" s="4">
        <f>_xlfn.NUMBERVALUE(Test_Length_Start[[#This Row],[Column3]])</f>
        <v>3.7550039742712298</v>
      </c>
      <c r="G1913" s="4">
        <f>_xlfn.NUMBERVALUE(Test_Length_Start[[#This Row],[Column4]])</f>
        <v>3.6702359048242802E-2</v>
      </c>
      <c r="H1913" s="4">
        <f>_xlfn.NUMBERVALUE(Test_Length_Start[[#This Row],[Column5]])</f>
        <v>0.143544000290485</v>
      </c>
      <c r="I1913" s="4">
        <f>_xlfn.NUMBERVALUE(Test_Length_Start[[#This Row],[Column6]])</f>
        <v>1.57816580995759E-2</v>
      </c>
      <c r="J1913" s="4">
        <f>_xlfn.NUMBERVALUE(Test_Length_Start[[#This Row],[Column7]])</f>
        <v>0.103840301105826</v>
      </c>
      <c r="K1913" s="4">
        <f>_xlfn.NUMBERVALUE(Test_Length_Start[[#This Row],[Column12]])</f>
        <v>2.48500989901367</v>
      </c>
      <c r="L1913" s="8">
        <f>_xlfn.NUMBERVALUE(Test_Length_Start[[#This Row],[Column10]])</f>
        <v>0.40228866315141099</v>
      </c>
      <c r="M1913" s="4">
        <f>_xlfn.NUMBERVALUE(Test_Length_Start[[#This Row],[Column11]])</f>
        <v>0.670492877051303</v>
      </c>
      <c r="N1913" s="8">
        <f>Tableau2[[#This Row],[Longueur manquante]]-(6-Tableau2[[#This Row],[longueur]])</f>
        <v>-1.5745031486774672</v>
      </c>
    </row>
    <row r="1914" spans="2:14" x14ac:dyDescent="0.25">
      <c r="B1914" s="3" t="str">
        <f t="shared" si="58"/>
        <v>9</v>
      </c>
      <c r="C1914" s="4" t="str">
        <f>Test_Length_Start[[#This Row],[Column1]]</f>
        <v>9-Camera-0,0</v>
      </c>
      <c r="D1914" s="3">
        <f t="shared" si="59"/>
        <v>0</v>
      </c>
      <c r="E1914" s="4">
        <f>_xlfn.NUMBERVALUE(Test_Length_Start[[#This Row],[Column2]])</f>
        <v>47.289612636999102</v>
      </c>
      <c r="F1914" s="4">
        <f>_xlfn.NUMBERVALUE(Test_Length_Start[[#This Row],[Column3]])</f>
        <v>4.0205676858447097</v>
      </c>
      <c r="G1914" s="4">
        <f>_xlfn.NUMBERVALUE(Test_Length_Start[[#This Row],[Column4]])</f>
        <v>6.54546302913811E-2</v>
      </c>
      <c r="H1914" s="4">
        <f>_xlfn.NUMBERVALUE(Test_Length_Start[[#This Row],[Column5]])</f>
        <v>0.16077080910972</v>
      </c>
      <c r="I1914" s="4">
        <f>_xlfn.NUMBERVALUE(Test_Length_Start[[#This Row],[Column6]])</f>
        <v>4.0449447456691302E-2</v>
      </c>
      <c r="J1914" s="4">
        <f>_xlfn.NUMBERVALUE(Test_Length_Start[[#This Row],[Column7]])</f>
        <v>0.13102120494703301</v>
      </c>
      <c r="K1914" s="4">
        <f>_xlfn.NUMBERVALUE(Test_Length_Start[[#This Row],[Column12]])</f>
        <v>2.61671139101963</v>
      </c>
      <c r="L1914" s="8">
        <f>_xlfn.NUMBERVALUE(Test_Length_Start[[#This Row],[Column10]])</f>
        <v>0.20960846838108399</v>
      </c>
      <c r="M1914" s="4">
        <f>_xlfn.NUMBERVALUE(Test_Length_Start[[#This Row],[Column11]])</f>
        <v>0.69233795771016504</v>
      </c>
      <c r="N1914" s="8">
        <f>Tableau2[[#This Row],[Longueur manquante]]-(6-Tableau2[[#This Row],[longueur]])</f>
        <v>-1.2870943564451252</v>
      </c>
    </row>
    <row r="1915" spans="2:14" x14ac:dyDescent="0.25">
      <c r="B1915" s="3" t="str">
        <f t="shared" si="58"/>
        <v>9</v>
      </c>
      <c r="C1915" s="4" t="str">
        <f>Test_Length_Start[[#This Row],[Column1]]</f>
        <v>9-Camera-0,0</v>
      </c>
      <c r="D1915" s="3">
        <f t="shared" si="59"/>
        <v>0</v>
      </c>
      <c r="E1915" s="4">
        <f>_xlfn.NUMBERVALUE(Test_Length_Start[[#This Row],[Column2]])</f>
        <v>57.044236546672401</v>
      </c>
      <c r="F1915" s="4">
        <f>_xlfn.NUMBERVALUE(Test_Length_Start[[#This Row],[Column3]])</f>
        <v>3.6266723721359102</v>
      </c>
      <c r="G1915" s="4">
        <f>_xlfn.NUMBERVALUE(Test_Length_Start[[#This Row],[Column4]])</f>
        <v>4.2669652324436598E-2</v>
      </c>
      <c r="H1915" s="4">
        <f>_xlfn.NUMBERVALUE(Test_Length_Start[[#This Row],[Column5]])</f>
        <v>0.13447813791491001</v>
      </c>
      <c r="I1915" s="4">
        <f>_xlfn.NUMBERVALUE(Test_Length_Start[[#This Row],[Column6]])</f>
        <v>2.1970955014426301E-2</v>
      </c>
      <c r="J1915" s="4">
        <f>_xlfn.NUMBERVALUE(Test_Length_Start[[#This Row],[Column7]])</f>
        <v>9.9619100657074203E-2</v>
      </c>
      <c r="K1915" s="4">
        <f>_xlfn.NUMBERVALUE(Test_Length_Start[[#This Row],[Column12]])</f>
        <v>2.60367652599234</v>
      </c>
      <c r="L1915" s="8">
        <f>_xlfn.NUMBERVALUE(Test_Length_Start[[#This Row],[Column10]])</f>
        <v>0.15979440886520299</v>
      </c>
      <c r="M1915" s="4">
        <f>_xlfn.NUMBERVALUE(Test_Length_Start[[#This Row],[Column11]])</f>
        <v>0.76581376126147904</v>
      </c>
      <c r="N1915" s="8">
        <f>Tableau2[[#This Row],[Longueur manquante]]-(6-Tableau2[[#This Row],[longueur]])</f>
        <v>-1.6075138666026108</v>
      </c>
    </row>
    <row r="1916" spans="2:14" x14ac:dyDescent="0.25">
      <c r="B1916" s="3" t="str">
        <f t="shared" si="58"/>
        <v>9</v>
      </c>
      <c r="C1916" s="4" t="str">
        <f>Test_Length_Start[[#This Row],[Column1]]</f>
        <v>9-Camera-0,0</v>
      </c>
      <c r="D1916" s="3">
        <f t="shared" si="59"/>
        <v>0</v>
      </c>
      <c r="E1916" s="4">
        <f>_xlfn.NUMBERVALUE(Test_Length_Start[[#This Row],[Column2]])</f>
        <v>30.625732819108599</v>
      </c>
      <c r="F1916" s="4">
        <f>_xlfn.NUMBERVALUE(Test_Length_Start[[#This Row],[Column3]])</f>
        <v>3.8647224002276102</v>
      </c>
      <c r="G1916" s="4">
        <f>_xlfn.NUMBERVALUE(Test_Length_Start[[#This Row],[Column4]])</f>
        <v>5.5977100169740099E-2</v>
      </c>
      <c r="H1916" s="4">
        <f>_xlfn.NUMBERVALUE(Test_Length_Start[[#This Row],[Column5]])</f>
        <v>0.13832854509732501</v>
      </c>
      <c r="I1916" s="4">
        <f>_xlfn.NUMBERVALUE(Test_Length_Start[[#This Row],[Column6]])</f>
        <v>2.9808496285346001E-2</v>
      </c>
      <c r="J1916" s="4">
        <f>_xlfn.NUMBERVALUE(Test_Length_Start[[#This Row],[Column7]])</f>
        <v>0.111024505211182</v>
      </c>
      <c r="K1916" s="4">
        <f>_xlfn.NUMBERVALUE(Test_Length_Start[[#This Row],[Column12]])</f>
        <v>2.65252452192362</v>
      </c>
      <c r="L1916" s="8">
        <f>_xlfn.NUMBERVALUE(Test_Length_Start[[#This Row],[Column10]])</f>
        <v>0.202768278418578</v>
      </c>
      <c r="M1916" s="4">
        <f>_xlfn.NUMBERVALUE(Test_Length_Start[[#This Row],[Column11]])</f>
        <v>0.68077661620934204</v>
      </c>
      <c r="N1916" s="8">
        <f>Tableau2[[#This Row],[Longueur manquante]]-(6-Tableau2[[#This Row],[longueur]])</f>
        <v>-1.4545009835630478</v>
      </c>
    </row>
    <row r="1917" spans="2:14" x14ac:dyDescent="0.25">
      <c r="B1917" s="3" t="str">
        <f t="shared" si="58"/>
        <v>9</v>
      </c>
      <c r="C1917" s="4" t="str">
        <f>Test_Length_Start[[#This Row],[Column1]]</f>
        <v>9-Camera-0,0</v>
      </c>
      <c r="D1917" s="3">
        <f t="shared" si="59"/>
        <v>0</v>
      </c>
      <c r="E1917" s="4">
        <f>_xlfn.NUMBERVALUE(Test_Length_Start[[#This Row],[Column2]])</f>
        <v>30.050146819873099</v>
      </c>
      <c r="F1917" s="4">
        <f>_xlfn.NUMBERVALUE(Test_Length_Start[[#This Row],[Column3]])</f>
        <v>3.7970513679308202</v>
      </c>
      <c r="G1917" s="4">
        <f>_xlfn.NUMBERVALUE(Test_Length_Start[[#This Row],[Column4]])</f>
        <v>4.7728841402943201E-2</v>
      </c>
      <c r="H1917" s="4">
        <f>_xlfn.NUMBERVALUE(Test_Length_Start[[#This Row],[Column5]])</f>
        <v>0.14861990141949599</v>
      </c>
      <c r="I1917" s="4">
        <f>_xlfn.NUMBERVALUE(Test_Length_Start[[#This Row],[Column6]])</f>
        <v>1.9763157924564699E-2</v>
      </c>
      <c r="J1917" s="4">
        <f>_xlfn.NUMBERVALUE(Test_Length_Start[[#This Row],[Column7]])</f>
        <v>0.110750954688125</v>
      </c>
      <c r="K1917" s="4">
        <f>_xlfn.NUMBERVALUE(Test_Length_Start[[#This Row],[Column12]])</f>
        <v>2.4642010770039602</v>
      </c>
      <c r="L1917" s="8">
        <f>_xlfn.NUMBERVALUE(Test_Length_Start[[#This Row],[Column10]])</f>
        <v>0.193155291658033</v>
      </c>
      <c r="M1917" s="4">
        <f>_xlfn.NUMBERVALUE(Test_Length_Start[[#This Row],[Column11]])</f>
        <v>0.66039556010315603</v>
      </c>
      <c r="N1917" s="8">
        <f>Tableau2[[#This Row],[Longueur manquante]]-(6-Tableau2[[#This Row],[longueur]])</f>
        <v>-1.5425530719660236</v>
      </c>
    </row>
    <row r="1918" spans="2:14" x14ac:dyDescent="0.25">
      <c r="B1918" s="3" t="str">
        <f t="shared" si="58"/>
        <v>9</v>
      </c>
      <c r="C1918" s="4" t="str">
        <f>Test_Length_Start[[#This Row],[Column1]]</f>
        <v>9-Camera-0,0</v>
      </c>
      <c r="D1918" s="3">
        <f t="shared" si="59"/>
        <v>0</v>
      </c>
      <c r="E1918" s="4">
        <f>_xlfn.NUMBERVALUE(Test_Length_Start[[#This Row],[Column2]])</f>
        <v>35.261490016627597</v>
      </c>
      <c r="F1918" s="4">
        <f>_xlfn.NUMBERVALUE(Test_Length_Start[[#This Row],[Column3]])</f>
        <v>3.6359356832874199</v>
      </c>
      <c r="G1918" s="4">
        <f>_xlfn.NUMBERVALUE(Test_Length_Start[[#This Row],[Column4]])</f>
        <v>7.1418339714621595E-2</v>
      </c>
      <c r="H1918" s="4">
        <f>_xlfn.NUMBERVALUE(Test_Length_Start[[#This Row],[Column5]])</f>
        <v>0.159642879732693</v>
      </c>
      <c r="I1918" s="4">
        <f>_xlfn.NUMBERVALUE(Test_Length_Start[[#This Row],[Column6]])</f>
        <v>3.7914257284607997E-2</v>
      </c>
      <c r="J1918" s="4">
        <f>_xlfn.NUMBERVALUE(Test_Length_Start[[#This Row],[Column7]])</f>
        <v>0.13706419179203</v>
      </c>
      <c r="K1918" s="4">
        <f>_xlfn.NUMBERVALUE(Test_Length_Start[[#This Row],[Column12]])</f>
        <v>2.8207437079399802</v>
      </c>
      <c r="L1918" s="8">
        <f>_xlfn.NUMBERVALUE(Test_Length_Start[[#This Row],[Column10]])</f>
        <v>0.26396457097569498</v>
      </c>
      <c r="M1918" s="4">
        <f>_xlfn.NUMBERVALUE(Test_Length_Start[[#This Row],[Column11]])</f>
        <v>0.76039777440647105</v>
      </c>
      <c r="N1918" s="8">
        <f>Tableau2[[#This Row],[Longueur manquante]]-(6-Tableau2[[#This Row],[longueur]])</f>
        <v>-1.6036665423061089</v>
      </c>
    </row>
    <row r="1919" spans="2:14" x14ac:dyDescent="0.25">
      <c r="B1919" s="3" t="str">
        <f t="shared" si="58"/>
        <v>9</v>
      </c>
      <c r="C1919" s="4" t="str">
        <f>Test_Length_Start[[#This Row],[Column1]]</f>
        <v>9-Camera-0,0</v>
      </c>
      <c r="D1919" s="3">
        <f t="shared" si="59"/>
        <v>0</v>
      </c>
      <c r="E1919" s="4">
        <f>_xlfn.NUMBERVALUE(Test_Length_Start[[#This Row],[Column2]])</f>
        <v>35.502328776086799</v>
      </c>
      <c r="F1919" s="4">
        <f>_xlfn.NUMBERVALUE(Test_Length_Start[[#This Row],[Column3]])</f>
        <v>3.8686813187745002</v>
      </c>
      <c r="G1919" s="4">
        <f>_xlfn.NUMBERVALUE(Test_Length_Start[[#This Row],[Column4]])</f>
        <v>3.8432547516660497E-2</v>
      </c>
      <c r="H1919" s="4">
        <f>_xlfn.NUMBERVALUE(Test_Length_Start[[#This Row],[Column5]])</f>
        <v>0.132789719995411</v>
      </c>
      <c r="I1919" s="4">
        <f>_xlfn.NUMBERVALUE(Test_Length_Start[[#This Row],[Column6]])</f>
        <v>1.7831901177883101E-2</v>
      </c>
      <c r="J1919" s="4">
        <f>_xlfn.NUMBERVALUE(Test_Length_Start[[#This Row],[Column7]])</f>
        <v>9.7002388592945896E-2</v>
      </c>
      <c r="K1919" s="4">
        <f>_xlfn.NUMBERVALUE(Test_Length_Start[[#This Row],[Column12]])</f>
        <v>2.4658301899908102</v>
      </c>
      <c r="L1919" s="8">
        <f>_xlfn.NUMBERVALUE(Test_Length_Start[[#This Row],[Column10]])</f>
        <v>0.141680076096488</v>
      </c>
      <c r="M1919" s="4">
        <f>_xlfn.NUMBERVALUE(Test_Length_Start[[#This Row],[Column11]])</f>
        <v>0.663216305644172</v>
      </c>
      <c r="N1919" s="8">
        <f>Tableau2[[#This Row],[Longueur manquante]]-(6-Tableau2[[#This Row],[longueur]])</f>
        <v>-1.4681023755813278</v>
      </c>
    </row>
    <row r="1920" spans="2:14" x14ac:dyDescent="0.25">
      <c r="B1920" s="3" t="str">
        <f t="shared" si="58"/>
        <v>9</v>
      </c>
      <c r="C1920" s="4" t="str">
        <f>Test_Length_Start[[#This Row],[Column1]]</f>
        <v>9-Camera-0,0</v>
      </c>
      <c r="D1920" s="3">
        <f t="shared" si="59"/>
        <v>0</v>
      </c>
      <c r="E1920" s="4">
        <f>_xlfn.NUMBERVALUE(Test_Length_Start[[#This Row],[Column2]])</f>
        <v>40.796285655284102</v>
      </c>
      <c r="F1920" s="4">
        <f>_xlfn.NUMBERVALUE(Test_Length_Start[[#This Row],[Column3]])</f>
        <v>3.7901843018384298</v>
      </c>
      <c r="G1920" s="4">
        <f>_xlfn.NUMBERVALUE(Test_Length_Start[[#This Row],[Column4]])</f>
        <v>2.0327118190345401E-2</v>
      </c>
      <c r="H1920" s="4">
        <f>_xlfn.NUMBERVALUE(Test_Length_Start[[#This Row],[Column5]])</f>
        <v>0.12842453490932201</v>
      </c>
      <c r="I1920" s="4">
        <f>_xlfn.NUMBERVALUE(Test_Length_Start[[#This Row],[Column6]])</f>
        <v>1.6701910687356498E-2</v>
      </c>
      <c r="J1920" s="4">
        <f>_xlfn.NUMBERVALUE(Test_Length_Start[[#This Row],[Column7]])</f>
        <v>7.80274322143239E-2</v>
      </c>
      <c r="K1920" s="4">
        <f>_xlfn.NUMBERVALUE(Test_Length_Start[[#This Row],[Column12]])</f>
        <v>2.4054790750378698</v>
      </c>
      <c r="L1920" s="8">
        <f>_xlfn.NUMBERVALUE(Test_Length_Start[[#This Row],[Column10]])</f>
        <v>6.2324870671999301E-2</v>
      </c>
      <c r="M1920" s="4">
        <f>_xlfn.NUMBERVALUE(Test_Length_Start[[#This Row],[Column11]])</f>
        <v>0.68548856503850797</v>
      </c>
      <c r="N1920" s="8">
        <f>Tableau2[[#This Row],[Longueur manquante]]-(6-Tableau2[[#This Row],[longueur]])</f>
        <v>-1.5243271331230623</v>
      </c>
    </row>
    <row r="1921" spans="2:14" x14ac:dyDescent="0.25">
      <c r="B1921" s="3" t="str">
        <f t="shared" si="58"/>
        <v>9</v>
      </c>
      <c r="C1921" s="4" t="str">
        <f>Test_Length_Start[[#This Row],[Column1]]</f>
        <v>9-Camera-0,0</v>
      </c>
      <c r="D1921" s="3">
        <f t="shared" si="59"/>
        <v>0</v>
      </c>
      <c r="E1921" s="4">
        <f>_xlfn.NUMBERVALUE(Test_Length_Start[[#This Row],[Column2]])</f>
        <v>26.685320845037801</v>
      </c>
      <c r="F1921" s="4">
        <f>_xlfn.NUMBERVALUE(Test_Length_Start[[#This Row],[Column3]])</f>
        <v>4.0182089771582703</v>
      </c>
      <c r="G1921" s="4">
        <f>_xlfn.NUMBERVALUE(Test_Length_Start[[#This Row],[Column4]])</f>
        <v>6.8913991761528695E-2</v>
      </c>
      <c r="H1921" s="4">
        <f>_xlfn.NUMBERVALUE(Test_Length_Start[[#This Row],[Column5]])</f>
        <v>0.162314545230934</v>
      </c>
      <c r="I1921" s="4">
        <f>_xlfn.NUMBERVALUE(Test_Length_Start[[#This Row],[Column6]])</f>
        <v>2.2917125696335101E-2</v>
      </c>
      <c r="J1921" s="4">
        <f>_xlfn.NUMBERVALUE(Test_Length_Start[[#This Row],[Column7]])</f>
        <v>0.138980708535203</v>
      </c>
      <c r="K1921" s="4">
        <f>_xlfn.NUMBERVALUE(Test_Length_Start[[#This Row],[Column12]])</f>
        <v>2.5372255089459901</v>
      </c>
      <c r="L1921" s="8">
        <f>_xlfn.NUMBERVALUE(Test_Length_Start[[#This Row],[Column10]])</f>
        <v>0.27752936281972401</v>
      </c>
      <c r="M1921" s="4">
        <f>_xlfn.NUMBERVALUE(Test_Length_Start[[#This Row],[Column11]])</f>
        <v>0.71323816863887901</v>
      </c>
      <c r="N1921" s="8">
        <f>Tableau2[[#This Row],[Longueur manquante]]-(6-Tableau2[[#This Row],[longueur]])</f>
        <v>-1.2685528542028508</v>
      </c>
    </row>
    <row r="1922" spans="2:14" x14ac:dyDescent="0.25">
      <c r="B1922" s="3" t="str">
        <f t="shared" ref="B1922:B1985" si="60">SUBSTITUTE(LEFT(C1922,2),"-","")</f>
        <v>9</v>
      </c>
      <c r="C1922" s="4" t="str">
        <f>Test_Length_Start[[#This Row],[Column1]]</f>
        <v>9-Camera-0,05</v>
      </c>
      <c r="D1922" s="3">
        <f t="shared" ref="D1922:D1985" si="61">_xlfn.NUMBERVALUE(IFERROR(RIGHT(C1922,LEN(C1922)-SEARCH("-",C1922,5)),-0.2))*10</f>
        <v>0.5</v>
      </c>
      <c r="E1922" s="4">
        <f>_xlfn.NUMBERVALUE(Test_Length_Start[[#This Row],[Column2]])</f>
        <v>52.552157725936297</v>
      </c>
      <c r="F1922" s="4">
        <f>_xlfn.NUMBERVALUE(Test_Length_Start[[#This Row],[Column3]])</f>
        <v>3.6727831870432501</v>
      </c>
      <c r="G1922" s="4">
        <f>_xlfn.NUMBERVALUE(Test_Length_Start[[#This Row],[Column4]])</f>
        <v>2.8399727647149299E-2</v>
      </c>
      <c r="H1922" s="4">
        <f>_xlfn.NUMBERVALUE(Test_Length_Start[[#This Row],[Column5]])</f>
        <v>0.145032841631276</v>
      </c>
      <c r="I1922" s="4">
        <f>_xlfn.NUMBERVALUE(Test_Length_Start[[#This Row],[Column6]])</f>
        <v>2.6343230449891501E-2</v>
      </c>
      <c r="J1922" s="4">
        <f>_xlfn.NUMBERVALUE(Test_Length_Start[[#This Row],[Column7]])</f>
        <v>9.6150298952548799E-2</v>
      </c>
      <c r="K1922" s="4">
        <f>_xlfn.NUMBERVALUE(Test_Length_Start[[#This Row],[Column12]])</f>
        <v>6.4201034340076104</v>
      </c>
      <c r="L1922" s="8">
        <f>_xlfn.NUMBERVALUE(Test_Length_Start[[#This Row],[Column10]])</f>
        <v>0.14629002304761499</v>
      </c>
      <c r="M1922" s="4">
        <f>_xlfn.NUMBERVALUE(Test_Length_Start[[#This Row],[Column11]])</f>
        <v>0.67402321206954496</v>
      </c>
      <c r="N1922" s="8">
        <f>Tableau2[[#This Row],[Longueur manquante]]-(6-Tableau2[[#This Row],[longueur]])</f>
        <v>-1.6531936008872048</v>
      </c>
    </row>
    <row r="1923" spans="2:14" x14ac:dyDescent="0.25">
      <c r="B1923" s="3" t="str">
        <f t="shared" si="60"/>
        <v>9</v>
      </c>
      <c r="C1923" s="4" t="str">
        <f>Test_Length_Start[[#This Row],[Column1]]</f>
        <v>9-Camera-0,05</v>
      </c>
      <c r="D1923" s="3">
        <f t="shared" si="61"/>
        <v>0.5</v>
      </c>
      <c r="E1923" s="4">
        <f>_xlfn.NUMBERVALUE(Test_Length_Start[[#This Row],[Column2]])</f>
        <v>68.415762646460493</v>
      </c>
      <c r="F1923" s="4">
        <f>_xlfn.NUMBERVALUE(Test_Length_Start[[#This Row],[Column3]])</f>
        <v>3.6646368634710602</v>
      </c>
      <c r="G1923" s="4">
        <f>_xlfn.NUMBERVALUE(Test_Length_Start[[#This Row],[Column4]])</f>
        <v>3.21603387113234E-2</v>
      </c>
      <c r="H1923" s="4">
        <f>_xlfn.NUMBERVALUE(Test_Length_Start[[#This Row],[Column5]])</f>
        <v>0.135204582832569</v>
      </c>
      <c r="I1923" s="4">
        <f>_xlfn.NUMBERVALUE(Test_Length_Start[[#This Row],[Column6]])</f>
        <v>2.7866696952742801E-2</v>
      </c>
      <c r="J1923" s="4">
        <f>_xlfn.NUMBERVALUE(Test_Length_Start[[#This Row],[Column7]])</f>
        <v>8.9269025445100098E-2</v>
      </c>
      <c r="K1923" s="4">
        <f>_xlfn.NUMBERVALUE(Test_Length_Start[[#This Row],[Column12]])</f>
        <v>6.5576131390407602</v>
      </c>
      <c r="L1923" s="8">
        <f>_xlfn.NUMBERVALUE(Test_Length_Start[[#This Row],[Column10]])</f>
        <v>0.14978755408613301</v>
      </c>
      <c r="M1923" s="4">
        <f>_xlfn.NUMBERVALUE(Test_Length_Start[[#This Row],[Column11]])</f>
        <v>0.704073340454061</v>
      </c>
      <c r="N1923" s="8">
        <f>Tableau2[[#This Row],[Longueur manquante]]-(6-Tableau2[[#This Row],[longueur]])</f>
        <v>-1.6312897960748787</v>
      </c>
    </row>
    <row r="1924" spans="2:14" x14ac:dyDescent="0.25">
      <c r="B1924" s="3" t="str">
        <f t="shared" si="60"/>
        <v>9</v>
      </c>
      <c r="C1924" s="4" t="str">
        <f>Test_Length_Start[[#This Row],[Column1]]</f>
        <v>9-Camera-0,05</v>
      </c>
      <c r="D1924" s="3">
        <f t="shared" si="61"/>
        <v>0.5</v>
      </c>
      <c r="E1924" s="4">
        <f>_xlfn.NUMBERVALUE(Test_Length_Start[[#This Row],[Column2]])</f>
        <v>89.425984119674297</v>
      </c>
      <c r="F1924" s="4">
        <f>_xlfn.NUMBERVALUE(Test_Length_Start[[#This Row],[Column3]])</f>
        <v>3.96091282564523</v>
      </c>
      <c r="G1924" s="4">
        <f>_xlfn.NUMBERVALUE(Test_Length_Start[[#This Row],[Column4]])</f>
        <v>6.3907520340355004E-2</v>
      </c>
      <c r="H1924" s="4">
        <f>_xlfn.NUMBERVALUE(Test_Length_Start[[#This Row],[Column5]])</f>
        <v>0.17534988960744899</v>
      </c>
      <c r="I1924" s="4">
        <f>_xlfn.NUMBERVALUE(Test_Length_Start[[#This Row],[Column6]])</f>
        <v>4.58157407877368E-2</v>
      </c>
      <c r="J1924" s="4">
        <f>_xlfn.NUMBERVALUE(Test_Length_Start[[#This Row],[Column7]])</f>
        <v>0.12869972991053499</v>
      </c>
      <c r="K1924" s="4">
        <f>_xlfn.NUMBERVALUE(Test_Length_Start[[#This Row],[Column12]])</f>
        <v>6.3365082399686798</v>
      </c>
      <c r="L1924" s="8">
        <f>_xlfn.NUMBERVALUE(Test_Length_Start[[#This Row],[Column10]])</f>
        <v>0.40396294013089201</v>
      </c>
      <c r="M1924" s="4">
        <f>_xlfn.NUMBERVALUE(Test_Length_Start[[#This Row],[Column11]])</f>
        <v>0.72117887156163896</v>
      </c>
      <c r="N1924" s="8">
        <f>Tableau2[[#This Row],[Longueur manquante]]-(6-Tableau2[[#This Row],[longueur]])</f>
        <v>-1.3179083027931311</v>
      </c>
    </row>
    <row r="1925" spans="2:14" x14ac:dyDescent="0.25">
      <c r="B1925" s="3" t="str">
        <f t="shared" si="60"/>
        <v>9</v>
      </c>
      <c r="C1925" s="4" t="str">
        <f>Test_Length_Start[[#This Row],[Column1]]</f>
        <v>9-Camera-0,05</v>
      </c>
      <c r="D1925" s="3">
        <f t="shared" si="61"/>
        <v>0.5</v>
      </c>
      <c r="E1925" s="4">
        <f>_xlfn.NUMBERVALUE(Test_Length_Start[[#This Row],[Column2]])</f>
        <v>22.112516751661499</v>
      </c>
      <c r="F1925" s="4">
        <f>_xlfn.NUMBERVALUE(Test_Length_Start[[#This Row],[Column3]])</f>
        <v>4.2040404242190696</v>
      </c>
      <c r="G1925" s="4">
        <f>_xlfn.NUMBERVALUE(Test_Length_Start[[#This Row],[Column4]])</f>
        <v>0.136069181738626</v>
      </c>
      <c r="H1925" s="4">
        <f>_xlfn.NUMBERVALUE(Test_Length_Start[[#This Row],[Column5]])</f>
        <v>0.18690436857304399</v>
      </c>
      <c r="I1925" s="4">
        <f>_xlfn.NUMBERVALUE(Test_Length_Start[[#This Row],[Column6]])</f>
        <v>7.5552391883680695E-2</v>
      </c>
      <c r="J1925" s="4">
        <f>_xlfn.NUMBERVALUE(Test_Length_Start[[#This Row],[Column7]])</f>
        <v>0.14523090536286501</v>
      </c>
      <c r="K1925" s="4">
        <f>_xlfn.NUMBERVALUE(Test_Length_Start[[#This Row],[Column12]])</f>
        <v>7.5986138129374003</v>
      </c>
      <c r="L1925" s="8">
        <f>_xlfn.NUMBERVALUE(Test_Length_Start[[#This Row],[Column10]])</f>
        <v>0.50626658949151904</v>
      </c>
      <c r="M1925" s="4">
        <f>_xlfn.NUMBERVALUE(Test_Length_Start[[#This Row],[Column11]])</f>
        <v>0.772196178146074</v>
      </c>
      <c r="N1925" s="8">
        <f>Tableau2[[#This Row],[Longueur manquante]]-(6-Tableau2[[#This Row],[longueur]])</f>
        <v>-1.0237633976348564</v>
      </c>
    </row>
    <row r="1926" spans="2:14" x14ac:dyDescent="0.25">
      <c r="B1926" s="3" t="str">
        <f t="shared" si="60"/>
        <v>9</v>
      </c>
      <c r="C1926" s="4" t="str">
        <f>Test_Length_Start[[#This Row],[Column1]]</f>
        <v>9-Camera-0,05</v>
      </c>
      <c r="D1926" s="3">
        <f t="shared" si="61"/>
        <v>0.5</v>
      </c>
      <c r="E1926" s="4">
        <f>_xlfn.NUMBERVALUE(Test_Length_Start[[#This Row],[Column2]])</f>
        <v>28.393272516708802</v>
      </c>
      <c r="F1926" s="4">
        <f>_xlfn.NUMBERVALUE(Test_Length_Start[[#This Row],[Column3]])</f>
        <v>3.7863578605485699</v>
      </c>
      <c r="G1926" s="4">
        <f>_xlfn.NUMBERVALUE(Test_Length_Start[[#This Row],[Column4]])</f>
        <v>4.2798705640073598E-2</v>
      </c>
      <c r="H1926" s="4">
        <f>_xlfn.NUMBERVALUE(Test_Length_Start[[#This Row],[Column5]])</f>
        <v>0.15011570096777099</v>
      </c>
      <c r="I1926" s="4">
        <f>_xlfn.NUMBERVALUE(Test_Length_Start[[#This Row],[Column6]])</f>
        <v>3.7329263010783799E-2</v>
      </c>
      <c r="J1926" s="4">
        <f>_xlfn.NUMBERVALUE(Test_Length_Start[[#This Row],[Column7]])</f>
        <v>0.102152978718447</v>
      </c>
      <c r="K1926" s="4">
        <f>_xlfn.NUMBERVALUE(Test_Length_Start[[#This Row],[Column12]])</f>
        <v>6.5411750670755202</v>
      </c>
      <c r="L1926" s="8">
        <f>_xlfn.NUMBERVALUE(Test_Length_Start[[#This Row],[Column10]])</f>
        <v>0.155884066046479</v>
      </c>
      <c r="M1926" s="4">
        <f>_xlfn.NUMBERVALUE(Test_Length_Start[[#This Row],[Column11]])</f>
        <v>0.68573371006269002</v>
      </c>
      <c r="N1926" s="8">
        <f>Tableau2[[#This Row],[Longueur manquante]]-(6-Tableau2[[#This Row],[longueur]])</f>
        <v>-1.5279084293887402</v>
      </c>
    </row>
    <row r="1927" spans="2:14" x14ac:dyDescent="0.25">
      <c r="B1927" s="3" t="str">
        <f t="shared" si="60"/>
        <v>9</v>
      </c>
      <c r="C1927" s="4" t="str">
        <f>Test_Length_Start[[#This Row],[Column1]]</f>
        <v>9-Camera-0,05</v>
      </c>
      <c r="D1927" s="3">
        <f t="shared" si="61"/>
        <v>0.5</v>
      </c>
      <c r="E1927" s="4">
        <f>_xlfn.NUMBERVALUE(Test_Length_Start[[#This Row],[Column2]])</f>
        <v>40.915892856943799</v>
      </c>
      <c r="F1927" s="4">
        <f>_xlfn.NUMBERVALUE(Test_Length_Start[[#This Row],[Column3]])</f>
        <v>3.8566007884953701</v>
      </c>
      <c r="G1927" s="4">
        <f>_xlfn.NUMBERVALUE(Test_Length_Start[[#This Row],[Column4]])</f>
        <v>3.0683978154367499E-2</v>
      </c>
      <c r="H1927" s="4">
        <f>_xlfn.NUMBERVALUE(Test_Length_Start[[#This Row],[Column5]])</f>
        <v>0.13722082569087499</v>
      </c>
      <c r="I1927" s="4">
        <f>_xlfn.NUMBERVALUE(Test_Length_Start[[#This Row],[Column6]])</f>
        <v>2.43635442171285E-2</v>
      </c>
      <c r="J1927" s="4">
        <f>_xlfn.NUMBERVALUE(Test_Length_Start[[#This Row],[Column7]])</f>
        <v>8.4531575912853402E-2</v>
      </c>
      <c r="K1927" s="4">
        <f>_xlfn.NUMBERVALUE(Test_Length_Start[[#This Row],[Column12]])</f>
        <v>6.9653687350219098</v>
      </c>
      <c r="L1927" s="8">
        <f>_xlfn.NUMBERVALUE(Test_Length_Start[[#This Row],[Column10]])</f>
        <v>0.110452276007446</v>
      </c>
      <c r="M1927" s="4">
        <f>_xlfn.NUMBERVALUE(Test_Length_Start[[#This Row],[Column11]])</f>
        <v>0.71954213393400002</v>
      </c>
      <c r="N1927" s="8">
        <f>Tableau2[[#This Row],[Longueur manquante]]-(6-Tableau2[[#This Row],[longueur]])</f>
        <v>-1.4238570775706298</v>
      </c>
    </row>
    <row r="1928" spans="2:14" x14ac:dyDescent="0.25">
      <c r="B1928" s="3" t="str">
        <f t="shared" si="60"/>
        <v>9</v>
      </c>
      <c r="C1928" s="4" t="str">
        <f>Test_Length_Start[[#This Row],[Column1]]</f>
        <v>9-Camera-0,05</v>
      </c>
      <c r="D1928" s="3">
        <f t="shared" si="61"/>
        <v>0.5</v>
      </c>
      <c r="E1928" s="4">
        <f>_xlfn.NUMBERVALUE(Test_Length_Start[[#This Row],[Column2]])</f>
        <v>48.165110551347396</v>
      </c>
      <c r="F1928" s="4">
        <f>_xlfn.NUMBERVALUE(Test_Length_Start[[#This Row],[Column3]])</f>
        <v>4.1130280474129197</v>
      </c>
      <c r="G1928" s="4">
        <f>_xlfn.NUMBERVALUE(Test_Length_Start[[#This Row],[Column4]])</f>
        <v>6.07933215312512E-2</v>
      </c>
      <c r="H1928" s="4">
        <f>_xlfn.NUMBERVALUE(Test_Length_Start[[#This Row],[Column5]])</f>
        <v>0.163627663018903</v>
      </c>
      <c r="I1928" s="4">
        <f>_xlfn.NUMBERVALUE(Test_Length_Start[[#This Row],[Column6]])</f>
        <v>4.1761988970052802E-2</v>
      </c>
      <c r="J1928" s="4">
        <f>_xlfn.NUMBERVALUE(Test_Length_Start[[#This Row],[Column7]])</f>
        <v>0.12036084414423499</v>
      </c>
      <c r="K1928" s="4">
        <f>_xlfn.NUMBERVALUE(Test_Length_Start[[#This Row],[Column12]])</f>
        <v>6.7719075379427496</v>
      </c>
      <c r="L1928" s="8">
        <f>_xlfn.NUMBERVALUE(Test_Length_Start[[#This Row],[Column10]])</f>
        <v>0.22721185868890101</v>
      </c>
      <c r="M1928" s="4">
        <f>_xlfn.NUMBERVALUE(Test_Length_Start[[#This Row],[Column11]])</f>
        <v>0.73293972335077795</v>
      </c>
      <c r="N1928" s="8">
        <f>Tableau2[[#This Row],[Longueur manquante]]-(6-Tableau2[[#This Row],[longueur]])</f>
        <v>-1.1540322292363023</v>
      </c>
    </row>
    <row r="1929" spans="2:14" x14ac:dyDescent="0.25">
      <c r="B1929" s="3" t="str">
        <f t="shared" si="60"/>
        <v>9</v>
      </c>
      <c r="C1929" s="4" t="str">
        <f>Test_Length_Start[[#This Row],[Column1]]</f>
        <v>9-Camera-0,05</v>
      </c>
      <c r="D1929" s="3">
        <f t="shared" si="61"/>
        <v>0.5</v>
      </c>
      <c r="E1929" s="4">
        <f>_xlfn.NUMBERVALUE(Test_Length_Start[[#This Row],[Column2]])</f>
        <v>88.069224758532599</v>
      </c>
      <c r="F1929" s="4">
        <f>_xlfn.NUMBERVALUE(Test_Length_Start[[#This Row],[Column3]])</f>
        <v>4.24490860010388</v>
      </c>
      <c r="G1929" s="4">
        <f>_xlfn.NUMBERVALUE(Test_Length_Start[[#This Row],[Column4]])</f>
        <v>7.3824250818532694E-2</v>
      </c>
      <c r="H1929" s="4">
        <f>_xlfn.NUMBERVALUE(Test_Length_Start[[#This Row],[Column5]])</f>
        <v>0.17412433334841099</v>
      </c>
      <c r="I1929" s="4">
        <f>_xlfn.NUMBERVALUE(Test_Length_Start[[#This Row],[Column6]])</f>
        <v>6.4218339951437206E-2</v>
      </c>
      <c r="J1929" s="4">
        <f>_xlfn.NUMBERVALUE(Test_Length_Start[[#This Row],[Column7]])</f>
        <v>0.135426194789839</v>
      </c>
      <c r="K1929" s="4">
        <f>_xlfn.NUMBERVALUE(Test_Length_Start[[#This Row],[Column12]])</f>
        <v>7.3847013469785399</v>
      </c>
      <c r="L1929" s="8">
        <f>_xlfn.NUMBERVALUE(Test_Length_Start[[#This Row],[Column10]])</f>
        <v>0.40281973295498402</v>
      </c>
      <c r="M1929" s="4">
        <f>_xlfn.NUMBERVALUE(Test_Length_Start[[#This Row],[Column11]])</f>
        <v>0.73697811102476796</v>
      </c>
      <c r="N1929" s="8">
        <f>Tableau2[[#This Row],[Longueur manquante]]-(6-Tableau2[[#This Row],[longueur]])</f>
        <v>-1.018113288871352</v>
      </c>
    </row>
    <row r="1930" spans="2:14" x14ac:dyDescent="0.25">
      <c r="B1930" s="3" t="str">
        <f t="shared" si="60"/>
        <v>9</v>
      </c>
      <c r="C1930" s="4" t="str">
        <f>Test_Length_Start[[#This Row],[Column1]]</f>
        <v>9-Camera-0,05</v>
      </c>
      <c r="D1930" s="3">
        <f t="shared" si="61"/>
        <v>0.5</v>
      </c>
      <c r="E1930" s="4">
        <f>_xlfn.NUMBERVALUE(Test_Length_Start[[#This Row],[Column2]])</f>
        <v>33.027707772483197</v>
      </c>
      <c r="F1930" s="4">
        <f>_xlfn.NUMBERVALUE(Test_Length_Start[[#This Row],[Column3]])</f>
        <v>3.84733321169566</v>
      </c>
      <c r="G1930" s="4">
        <f>_xlfn.NUMBERVALUE(Test_Length_Start[[#This Row],[Column4]])</f>
        <v>1.9052369224559901E-2</v>
      </c>
      <c r="H1930" s="4">
        <f>_xlfn.NUMBERVALUE(Test_Length_Start[[#This Row],[Column5]])</f>
        <v>0.120441984220384</v>
      </c>
      <c r="I1930" s="4">
        <f>_xlfn.NUMBERVALUE(Test_Length_Start[[#This Row],[Column6]])</f>
        <v>1.31681987232485E-2</v>
      </c>
      <c r="J1930" s="4">
        <f>_xlfn.NUMBERVALUE(Test_Length_Start[[#This Row],[Column7]])</f>
        <v>7.4282444936629999E-2</v>
      </c>
      <c r="K1930" s="4">
        <f>_xlfn.NUMBERVALUE(Test_Length_Start[[#This Row],[Column12]])</f>
        <v>6.9608571910066503</v>
      </c>
      <c r="L1930" s="8">
        <f>_xlfn.NUMBERVALUE(Test_Length_Start[[#This Row],[Column10]])</f>
        <v>9.3609601649940005E-2</v>
      </c>
      <c r="M1930" s="4">
        <f>_xlfn.NUMBERVALUE(Test_Length_Start[[#This Row],[Column11]])</f>
        <v>0.70174051406379301</v>
      </c>
      <c r="N1930" s="8">
        <f>Tableau2[[#This Row],[Longueur manquante]]-(6-Tableau2[[#This Row],[longueur]])</f>
        <v>-1.4509262742405471</v>
      </c>
    </row>
    <row r="1931" spans="2:14" x14ac:dyDescent="0.25">
      <c r="B1931" s="3" t="str">
        <f t="shared" si="60"/>
        <v>9</v>
      </c>
      <c r="C1931" s="4" t="str">
        <f>Test_Length_Start[[#This Row],[Column1]]</f>
        <v>9-Camera-0,05</v>
      </c>
      <c r="D1931" s="3">
        <f t="shared" si="61"/>
        <v>0.5</v>
      </c>
      <c r="E1931" s="4">
        <f>_xlfn.NUMBERVALUE(Test_Length_Start[[#This Row],[Column2]])</f>
        <v>75.397529851245693</v>
      </c>
      <c r="F1931" s="4">
        <f>_xlfn.NUMBERVALUE(Test_Length_Start[[#This Row],[Column3]])</f>
        <v>4.3435359894530201</v>
      </c>
      <c r="G1931" s="4">
        <f>_xlfn.NUMBERVALUE(Test_Length_Start[[#This Row],[Column4]])</f>
        <v>0.12538083372259001</v>
      </c>
      <c r="H1931" s="4">
        <f>_xlfn.NUMBERVALUE(Test_Length_Start[[#This Row],[Column5]])</f>
        <v>0.19890598208124599</v>
      </c>
      <c r="I1931" s="4">
        <f>_xlfn.NUMBERVALUE(Test_Length_Start[[#This Row],[Column6]])</f>
        <v>6.4596258058083694E-2</v>
      </c>
      <c r="J1931" s="4">
        <f>_xlfn.NUMBERVALUE(Test_Length_Start[[#This Row],[Column7]])</f>
        <v>0.14774228280285101</v>
      </c>
      <c r="K1931" s="4">
        <f>_xlfn.NUMBERVALUE(Test_Length_Start[[#This Row],[Column12]])</f>
        <v>6.8089715670794204</v>
      </c>
      <c r="L1931" s="8">
        <f>_xlfn.NUMBERVALUE(Test_Length_Start[[#This Row],[Column10]])</f>
        <v>0.49368336198477702</v>
      </c>
      <c r="M1931" s="4">
        <f>_xlfn.NUMBERVALUE(Test_Length_Start[[#This Row],[Column11]])</f>
        <v>0.86303314394252495</v>
      </c>
      <c r="N1931" s="8">
        <f>Tableau2[[#This Row],[Longueur manquante]]-(6-Tableau2[[#This Row],[longueur]])</f>
        <v>-0.79343086660445494</v>
      </c>
    </row>
    <row r="1932" spans="2:14" x14ac:dyDescent="0.25">
      <c r="B1932" s="3" t="str">
        <f t="shared" si="60"/>
        <v>9</v>
      </c>
      <c r="C1932" s="4" t="str">
        <f>Test_Length_Start[[#This Row],[Column1]]</f>
        <v>9-Camera-0,05</v>
      </c>
      <c r="D1932" s="3">
        <f t="shared" si="61"/>
        <v>0.5</v>
      </c>
      <c r="E1932" s="4">
        <f>_xlfn.NUMBERVALUE(Test_Length_Start[[#This Row],[Column2]])</f>
        <v>48.7236141952366</v>
      </c>
      <c r="F1932" s="4">
        <f>_xlfn.NUMBERVALUE(Test_Length_Start[[#This Row],[Column3]])</f>
        <v>3.9464926222727001</v>
      </c>
      <c r="G1932" s="4">
        <f>_xlfn.NUMBERVALUE(Test_Length_Start[[#This Row],[Column4]])</f>
        <v>4.6320344403591798E-2</v>
      </c>
      <c r="H1932" s="4">
        <f>_xlfn.NUMBERVALUE(Test_Length_Start[[#This Row],[Column5]])</f>
        <v>0.15951634407402299</v>
      </c>
      <c r="I1932" s="4">
        <f>_xlfn.NUMBERVALUE(Test_Length_Start[[#This Row],[Column6]])</f>
        <v>3.1115416944279502E-2</v>
      </c>
      <c r="J1932" s="4">
        <f>_xlfn.NUMBERVALUE(Test_Length_Start[[#This Row],[Column7]])</f>
        <v>0.120575119714741</v>
      </c>
      <c r="K1932" s="4">
        <f>_xlfn.NUMBERVALUE(Test_Length_Start[[#This Row],[Column12]])</f>
        <v>7.53546698391437</v>
      </c>
      <c r="L1932" s="8">
        <f>_xlfn.NUMBERVALUE(Test_Length_Start[[#This Row],[Column10]])</f>
        <v>0.155205122124044</v>
      </c>
      <c r="M1932" s="4">
        <f>_xlfn.NUMBERVALUE(Test_Length_Start[[#This Row],[Column11]])</f>
        <v>0.70928260048015501</v>
      </c>
      <c r="N1932" s="8">
        <f>Tableau2[[#This Row],[Longueur manquante]]-(6-Tableau2[[#This Row],[longueur]])</f>
        <v>-1.344224777247145</v>
      </c>
    </row>
    <row r="1933" spans="2:14" x14ac:dyDescent="0.25">
      <c r="B1933" s="3" t="str">
        <f t="shared" si="60"/>
        <v>9</v>
      </c>
      <c r="C1933" s="4" t="str">
        <f>Test_Length_Start[[#This Row],[Column1]]</f>
        <v>9-Camera-0,05</v>
      </c>
      <c r="D1933" s="3">
        <f t="shared" si="61"/>
        <v>0.5</v>
      </c>
      <c r="E1933" s="4">
        <f>_xlfn.NUMBERVALUE(Test_Length_Start[[#This Row],[Column2]])</f>
        <v>59.263539481646397</v>
      </c>
      <c r="F1933" s="4">
        <f>_xlfn.NUMBERVALUE(Test_Length_Start[[#This Row],[Column3]])</f>
        <v>3.6544170536179101</v>
      </c>
      <c r="G1933" s="4">
        <f>_xlfn.NUMBERVALUE(Test_Length_Start[[#This Row],[Column4]])</f>
        <v>3.3864919402506702E-2</v>
      </c>
      <c r="H1933" s="4">
        <f>_xlfn.NUMBERVALUE(Test_Length_Start[[#This Row],[Column5]])</f>
        <v>0.13827350232650801</v>
      </c>
      <c r="I1933" s="4">
        <f>_xlfn.NUMBERVALUE(Test_Length_Start[[#This Row],[Column6]])</f>
        <v>3.4029489686756002E-2</v>
      </c>
      <c r="J1933" s="4">
        <f>_xlfn.NUMBERVALUE(Test_Length_Start[[#This Row],[Column7]])</f>
        <v>9.0146919246708604E-2</v>
      </c>
      <c r="K1933" s="4">
        <f>_xlfn.NUMBERVALUE(Test_Length_Start[[#This Row],[Column12]])</f>
        <v>6.3769965979736298</v>
      </c>
      <c r="L1933" s="8">
        <f>_xlfn.NUMBERVALUE(Test_Length_Start[[#This Row],[Column10]])</f>
        <v>0.145078614030616</v>
      </c>
      <c r="M1933" s="4">
        <f>_xlfn.NUMBERVALUE(Test_Length_Start[[#This Row],[Column11]])</f>
        <v>0.67867556175062504</v>
      </c>
      <c r="N1933" s="8">
        <f>Tableau2[[#This Row],[Longueur manquante]]-(6-Tableau2[[#This Row],[longueur]])</f>
        <v>-1.6669073846314648</v>
      </c>
    </row>
    <row r="1934" spans="2:14" x14ac:dyDescent="0.25">
      <c r="B1934" s="3" t="str">
        <f t="shared" si="60"/>
        <v>9</v>
      </c>
      <c r="C1934" s="4" t="str">
        <f>Test_Length_Start[[#This Row],[Column1]]</f>
        <v>9-Camera-0,05</v>
      </c>
      <c r="D1934" s="3">
        <f t="shared" si="61"/>
        <v>0.5</v>
      </c>
      <c r="E1934" s="4">
        <f>_xlfn.NUMBERVALUE(Test_Length_Start[[#This Row],[Column2]])</f>
        <v>46.891664333602897</v>
      </c>
      <c r="F1934" s="4">
        <f>_xlfn.NUMBERVALUE(Test_Length_Start[[#This Row],[Column3]])</f>
        <v>3.99657505358587</v>
      </c>
      <c r="G1934" s="4">
        <f>_xlfn.NUMBERVALUE(Test_Length_Start[[#This Row],[Column4]])</f>
        <v>5.0246376002101398E-2</v>
      </c>
      <c r="H1934" s="4">
        <f>_xlfn.NUMBERVALUE(Test_Length_Start[[#This Row],[Column5]])</f>
        <v>0.15460525711874901</v>
      </c>
      <c r="I1934" s="4">
        <f>_xlfn.NUMBERVALUE(Test_Length_Start[[#This Row],[Column6]])</f>
        <v>3.6852384661180702E-2</v>
      </c>
      <c r="J1934" s="4">
        <f>_xlfn.NUMBERVALUE(Test_Length_Start[[#This Row],[Column7]])</f>
        <v>0.112624261689469</v>
      </c>
      <c r="K1934" s="4">
        <f>_xlfn.NUMBERVALUE(Test_Length_Start[[#This Row],[Column12]])</f>
        <v>6.9833217599662003</v>
      </c>
      <c r="L1934" s="8">
        <f>_xlfn.NUMBERVALUE(Test_Length_Start[[#This Row],[Column10]])</f>
        <v>0.17194655061942701</v>
      </c>
      <c r="M1934" s="4">
        <f>_xlfn.NUMBERVALUE(Test_Length_Start[[#This Row],[Column11]])</f>
        <v>0.70489144842857898</v>
      </c>
      <c r="N1934" s="8">
        <f>Tableau2[[#This Row],[Longueur manquante]]-(6-Tableau2[[#This Row],[longueur]])</f>
        <v>-1.298533497985551</v>
      </c>
    </row>
    <row r="1935" spans="2:14" x14ac:dyDescent="0.25">
      <c r="B1935" s="3" t="str">
        <f t="shared" si="60"/>
        <v>9</v>
      </c>
      <c r="C1935" s="4" t="str">
        <f>Test_Length_Start[[#This Row],[Column1]]</f>
        <v>9-Camera-0,05</v>
      </c>
      <c r="D1935" s="3">
        <f t="shared" si="61"/>
        <v>0.5</v>
      </c>
      <c r="E1935" s="4">
        <f>_xlfn.NUMBERVALUE(Test_Length_Start[[#This Row],[Column2]])</f>
        <v>73.350634575431101</v>
      </c>
      <c r="F1935" s="4">
        <f>_xlfn.NUMBERVALUE(Test_Length_Start[[#This Row],[Column3]])</f>
        <v>4.12789359196218</v>
      </c>
      <c r="G1935" s="4">
        <f>_xlfn.NUMBERVALUE(Test_Length_Start[[#This Row],[Column4]])</f>
        <v>0.10073616162483</v>
      </c>
      <c r="H1935" s="4">
        <f>_xlfn.NUMBERVALUE(Test_Length_Start[[#This Row],[Column5]])</f>
        <v>0.21165600815240401</v>
      </c>
      <c r="I1935" s="4">
        <f>_xlfn.NUMBERVALUE(Test_Length_Start[[#This Row],[Column6]])</f>
        <v>7.8222972832333995E-2</v>
      </c>
      <c r="J1935" s="4">
        <f>_xlfn.NUMBERVALUE(Test_Length_Start[[#This Row],[Column7]])</f>
        <v>0.16793173077015799</v>
      </c>
      <c r="K1935" s="4">
        <f>_xlfn.NUMBERVALUE(Test_Length_Start[[#This Row],[Column12]])</f>
        <v>6.5549106680555198</v>
      </c>
      <c r="L1935" s="8">
        <f>_xlfn.NUMBERVALUE(Test_Length_Start[[#This Row],[Column10]])</f>
        <v>0.36358203955957002</v>
      </c>
      <c r="M1935" s="4">
        <f>_xlfn.NUMBERVALUE(Test_Length_Start[[#This Row],[Column11]])</f>
        <v>0.745345463513299</v>
      </c>
      <c r="N1935" s="8">
        <f>Tableau2[[#This Row],[Longueur manquante]]-(6-Tableau2[[#This Row],[longueur]])</f>
        <v>-1.126760944524521</v>
      </c>
    </row>
    <row r="1936" spans="2:14" x14ac:dyDescent="0.25">
      <c r="B1936" s="3" t="str">
        <f t="shared" si="60"/>
        <v>9</v>
      </c>
      <c r="C1936" s="4" t="str">
        <f>Test_Length_Start[[#This Row],[Column1]]</f>
        <v>9-Camera-0,05</v>
      </c>
      <c r="D1936" s="3">
        <f t="shared" si="61"/>
        <v>0.5</v>
      </c>
      <c r="E1936" s="4">
        <f>_xlfn.NUMBERVALUE(Test_Length_Start[[#This Row],[Column2]])</f>
        <v>45.932772250076603</v>
      </c>
      <c r="F1936" s="4">
        <f>_xlfn.NUMBERVALUE(Test_Length_Start[[#This Row],[Column3]])</f>
        <v>3.7250475048257301</v>
      </c>
      <c r="G1936" s="4">
        <f>_xlfn.NUMBERVALUE(Test_Length_Start[[#This Row],[Column4]])</f>
        <v>1.5611355309086699E-2</v>
      </c>
      <c r="H1936" s="4">
        <f>_xlfn.NUMBERVALUE(Test_Length_Start[[#This Row],[Column5]])</f>
        <v>0.13587702585624101</v>
      </c>
      <c r="I1936" s="4">
        <f>_xlfn.NUMBERVALUE(Test_Length_Start[[#This Row],[Column6]])</f>
        <v>1.18858312274374E-2</v>
      </c>
      <c r="J1936" s="4">
        <f>_xlfn.NUMBERVALUE(Test_Length_Start[[#This Row],[Column7]])</f>
        <v>8.4259638466223502E-2</v>
      </c>
      <c r="K1936" s="4">
        <f>_xlfn.NUMBERVALUE(Test_Length_Start[[#This Row],[Column12]])</f>
        <v>6.2328775590285597</v>
      </c>
      <c r="L1936" s="8">
        <f>_xlfn.NUMBERVALUE(Test_Length_Start[[#This Row],[Column10]])</f>
        <v>6.9977283121645098E-2</v>
      </c>
      <c r="M1936" s="4">
        <f>_xlfn.NUMBERVALUE(Test_Length_Start[[#This Row],[Column11]])</f>
        <v>0.68480191361901899</v>
      </c>
      <c r="N1936" s="8">
        <f>Tableau2[[#This Row],[Longueur manquante]]-(6-Tableau2[[#This Row],[longueur]])</f>
        <v>-1.590150581555251</v>
      </c>
    </row>
    <row r="1937" spans="2:14" x14ac:dyDescent="0.25">
      <c r="B1937" s="3" t="str">
        <f t="shared" si="60"/>
        <v>9</v>
      </c>
      <c r="C1937" s="4" t="str">
        <f>Test_Length_Start[[#This Row],[Column1]]</f>
        <v>9-Camera-0,05</v>
      </c>
      <c r="D1937" s="3">
        <f t="shared" si="61"/>
        <v>0.5</v>
      </c>
      <c r="E1937" s="4">
        <f>_xlfn.NUMBERVALUE(Test_Length_Start[[#This Row],[Column2]])</f>
        <v>41.469485419770997</v>
      </c>
      <c r="F1937" s="4">
        <f>_xlfn.NUMBERVALUE(Test_Length_Start[[#This Row],[Column3]])</f>
        <v>3.9021347467785699</v>
      </c>
      <c r="G1937" s="4">
        <f>_xlfn.NUMBERVALUE(Test_Length_Start[[#This Row],[Column4]])</f>
        <v>3.48171898758034E-2</v>
      </c>
      <c r="H1937" s="4">
        <f>_xlfn.NUMBERVALUE(Test_Length_Start[[#This Row],[Column5]])</f>
        <v>0.142717300111386</v>
      </c>
      <c r="I1937" s="4">
        <f>_xlfn.NUMBERVALUE(Test_Length_Start[[#This Row],[Column6]])</f>
        <v>3.4419260341813099E-2</v>
      </c>
      <c r="J1937" s="4">
        <f>_xlfn.NUMBERVALUE(Test_Length_Start[[#This Row],[Column7]])</f>
        <v>9.0884842812896605E-2</v>
      </c>
      <c r="K1937" s="4">
        <f>_xlfn.NUMBERVALUE(Test_Length_Start[[#This Row],[Column12]])</f>
        <v>6.1249236050061802</v>
      </c>
      <c r="L1937" s="8">
        <f>_xlfn.NUMBERVALUE(Test_Length_Start[[#This Row],[Column10]])</f>
        <v>9.6191423206542503E-2</v>
      </c>
      <c r="M1937" s="4">
        <f>_xlfn.NUMBERVALUE(Test_Length_Start[[#This Row],[Column11]])</f>
        <v>0.70835340039880101</v>
      </c>
      <c r="N1937" s="8">
        <f>Tableau2[[#This Row],[Longueur manquante]]-(6-Tableau2[[#This Row],[longueur]])</f>
        <v>-1.3895118528226291</v>
      </c>
    </row>
    <row r="1938" spans="2:14" x14ac:dyDescent="0.25">
      <c r="B1938" s="3" t="str">
        <f t="shared" si="60"/>
        <v>9</v>
      </c>
      <c r="C1938" s="4" t="str">
        <f>Test_Length_Start[[#This Row],[Column1]]</f>
        <v>9-Camera-0,05</v>
      </c>
      <c r="D1938" s="3">
        <f t="shared" si="61"/>
        <v>0.5</v>
      </c>
      <c r="E1938" s="4">
        <f>_xlfn.NUMBERVALUE(Test_Length_Start[[#This Row],[Column2]])</f>
        <v>25.9494108104589</v>
      </c>
      <c r="F1938" s="4">
        <f>_xlfn.NUMBERVALUE(Test_Length_Start[[#This Row],[Column3]])</f>
        <v>3.9308474683119599</v>
      </c>
      <c r="G1938" s="4">
        <f>_xlfn.NUMBERVALUE(Test_Length_Start[[#This Row],[Column4]])</f>
        <v>4.6812050291202299E-2</v>
      </c>
      <c r="H1938" s="4">
        <f>_xlfn.NUMBERVALUE(Test_Length_Start[[#This Row],[Column5]])</f>
        <v>0.12637253562505099</v>
      </c>
      <c r="I1938" s="4">
        <f>_xlfn.NUMBERVALUE(Test_Length_Start[[#This Row],[Column6]])</f>
        <v>4.3710649812541601E-2</v>
      </c>
      <c r="J1938" s="4">
        <f>_xlfn.NUMBERVALUE(Test_Length_Start[[#This Row],[Column7]])</f>
        <v>9.2394147597923901E-2</v>
      </c>
      <c r="K1938" s="4">
        <f>_xlfn.NUMBERVALUE(Test_Length_Start[[#This Row],[Column12]])</f>
        <v>7.1185421699192304</v>
      </c>
      <c r="L1938" s="8">
        <f>_xlfn.NUMBERVALUE(Test_Length_Start[[#This Row],[Column10]])</f>
        <v>0.11912182959267401</v>
      </c>
      <c r="M1938" s="4">
        <f>_xlfn.NUMBERVALUE(Test_Length_Start[[#This Row],[Column11]])</f>
        <v>0.72082212099371601</v>
      </c>
      <c r="N1938" s="8">
        <f>Tableau2[[#This Row],[Longueur manquante]]-(6-Tableau2[[#This Row],[longueur]])</f>
        <v>-1.3483304106943241</v>
      </c>
    </row>
    <row r="1939" spans="2:14" x14ac:dyDescent="0.25">
      <c r="B1939" s="3" t="str">
        <f t="shared" si="60"/>
        <v>9</v>
      </c>
      <c r="C1939" s="4" t="str">
        <f>Test_Length_Start[[#This Row],[Column1]]</f>
        <v>9-Camera-0,05</v>
      </c>
      <c r="D1939" s="3">
        <f t="shared" si="61"/>
        <v>0.5</v>
      </c>
      <c r="E1939" s="4">
        <f>_xlfn.NUMBERVALUE(Test_Length_Start[[#This Row],[Column2]])</f>
        <v>61.194263861030798</v>
      </c>
      <c r="F1939" s="4">
        <f>_xlfn.NUMBERVALUE(Test_Length_Start[[#This Row],[Column3]])</f>
        <v>3.6850992575080999</v>
      </c>
      <c r="G1939" s="4">
        <f>_xlfn.NUMBERVALUE(Test_Length_Start[[#This Row],[Column4]])</f>
        <v>0.34121681210279198</v>
      </c>
      <c r="H1939" s="4">
        <f>_xlfn.NUMBERVALUE(Test_Length_Start[[#This Row],[Column5]])</f>
        <v>0.37684683002588498</v>
      </c>
      <c r="I1939" s="4">
        <f>_xlfn.NUMBERVALUE(Test_Length_Start[[#This Row],[Column6]])</f>
        <v>0.27914461108455102</v>
      </c>
      <c r="J1939" s="4">
        <f>_xlfn.NUMBERVALUE(Test_Length_Start[[#This Row],[Column7]])</f>
        <v>0.33297638143880298</v>
      </c>
      <c r="K1939" s="4">
        <f>_xlfn.NUMBERVALUE(Test_Length_Start[[#This Row],[Column12]])</f>
        <v>7.1342838389100498</v>
      </c>
      <c r="L1939" s="8">
        <f>_xlfn.NUMBERVALUE(Test_Length_Start[[#This Row],[Column10]])</f>
        <v>0.96663161883412296</v>
      </c>
      <c r="M1939" s="4">
        <f>_xlfn.NUMBERVALUE(Test_Length_Start[[#This Row],[Column11]])</f>
        <v>1.0552502320439801</v>
      </c>
      <c r="N1939" s="8">
        <f>Tableau2[[#This Row],[Longueur manquante]]-(6-Tableau2[[#This Row],[longueur]])</f>
        <v>-1.2596505104479201</v>
      </c>
    </row>
    <row r="1940" spans="2:14" x14ac:dyDescent="0.25">
      <c r="B1940" s="3" t="str">
        <f t="shared" si="60"/>
        <v>9</v>
      </c>
      <c r="C1940" s="4" t="str">
        <f>Test_Length_Start[[#This Row],[Column1]]</f>
        <v>9-Camera-0,05</v>
      </c>
      <c r="D1940" s="3">
        <f t="shared" si="61"/>
        <v>0.5</v>
      </c>
      <c r="E1940" s="4">
        <f>_xlfn.NUMBERVALUE(Test_Length_Start[[#This Row],[Column2]])</f>
        <v>54.995840494504002</v>
      </c>
      <c r="F1940" s="4">
        <f>_xlfn.NUMBERVALUE(Test_Length_Start[[#This Row],[Column3]])</f>
        <v>3.6423139634584301</v>
      </c>
      <c r="G1940" s="4">
        <f>_xlfn.NUMBERVALUE(Test_Length_Start[[#This Row],[Column4]])</f>
        <v>1.6838796620336601E-2</v>
      </c>
      <c r="H1940" s="4">
        <f>_xlfn.NUMBERVALUE(Test_Length_Start[[#This Row],[Column5]])</f>
        <v>0.132923809515054</v>
      </c>
      <c r="I1940" s="4">
        <f>_xlfn.NUMBERVALUE(Test_Length_Start[[#This Row],[Column6]])</f>
        <v>1.37007313933829E-2</v>
      </c>
      <c r="J1940" s="4">
        <f>_xlfn.NUMBERVALUE(Test_Length_Start[[#This Row],[Column7]])</f>
        <v>8.5830065535398695E-2</v>
      </c>
      <c r="K1940" s="4">
        <f>_xlfn.NUMBERVALUE(Test_Length_Start[[#This Row],[Column12]])</f>
        <v>6.6753715699305696</v>
      </c>
      <c r="L1940" s="8">
        <f>_xlfn.NUMBERVALUE(Test_Length_Start[[#This Row],[Column10]])</f>
        <v>9.8865238747023701E-2</v>
      </c>
      <c r="M1940" s="4">
        <f>_xlfn.NUMBERVALUE(Test_Length_Start[[#This Row],[Column11]])</f>
        <v>0.70310163830600303</v>
      </c>
      <c r="N1940" s="8">
        <f>Tableau2[[#This Row],[Longueur manquante]]-(6-Tableau2[[#This Row],[longueur]])</f>
        <v>-1.654584398235567</v>
      </c>
    </row>
    <row r="1941" spans="2:14" x14ac:dyDescent="0.25">
      <c r="B1941" s="3" t="str">
        <f t="shared" si="60"/>
        <v>9</v>
      </c>
      <c r="C1941" s="4" t="str">
        <f>Test_Length_Start[[#This Row],[Column1]]</f>
        <v>9-Camera-0,05</v>
      </c>
      <c r="D1941" s="3">
        <f t="shared" si="61"/>
        <v>0.5</v>
      </c>
      <c r="E1941" s="4">
        <f>_xlfn.NUMBERVALUE(Test_Length_Start[[#This Row],[Column2]])</f>
        <v>36.751928551299301</v>
      </c>
      <c r="F1941" s="4">
        <f>_xlfn.NUMBERVALUE(Test_Length_Start[[#This Row],[Column3]])</f>
        <v>3.9769192140285301</v>
      </c>
      <c r="G1941" s="4">
        <f>_xlfn.NUMBERVALUE(Test_Length_Start[[#This Row],[Column4]])</f>
        <v>1.99390146449837E-2</v>
      </c>
      <c r="H1941" s="4">
        <f>_xlfn.NUMBERVALUE(Test_Length_Start[[#This Row],[Column5]])</f>
        <v>0.125099502293047</v>
      </c>
      <c r="I1941" s="4">
        <f>_xlfn.NUMBERVALUE(Test_Length_Start[[#This Row],[Column6]])</f>
        <v>1.87477712793452E-2</v>
      </c>
      <c r="J1941" s="4">
        <f>_xlfn.NUMBERVALUE(Test_Length_Start[[#This Row],[Column7]])</f>
        <v>7.4058175612008795E-2</v>
      </c>
      <c r="K1941" s="4">
        <f>_xlfn.NUMBERVALUE(Test_Length_Start[[#This Row],[Column12]])</f>
        <v>6.5803919779136697</v>
      </c>
      <c r="L1941" s="8">
        <f>_xlfn.NUMBERVALUE(Test_Length_Start[[#This Row],[Column10]])</f>
        <v>6.0095166213129797E-2</v>
      </c>
      <c r="M1941" s="4">
        <f>_xlfn.NUMBERVALUE(Test_Length_Start[[#This Row],[Column11]])</f>
        <v>0.73788282369685898</v>
      </c>
      <c r="N1941" s="8">
        <f>Tableau2[[#This Row],[Longueur manquante]]-(6-Tableau2[[#This Row],[longueur]])</f>
        <v>-1.2851979622746108</v>
      </c>
    </row>
    <row r="1942" spans="2:14" x14ac:dyDescent="0.25">
      <c r="B1942" s="3" t="str">
        <f t="shared" si="60"/>
        <v>9</v>
      </c>
      <c r="C1942" s="4" t="str">
        <f>Test_Length_Start[[#This Row],[Column1]]</f>
        <v>9-Camera-0,1</v>
      </c>
      <c r="D1942" s="3">
        <f t="shared" si="61"/>
        <v>1</v>
      </c>
      <c r="E1942" s="4">
        <f>_xlfn.NUMBERVALUE(Test_Length_Start[[#This Row],[Column2]])</f>
        <v>48.852721438485297</v>
      </c>
      <c r="F1942" s="4">
        <f>_xlfn.NUMBERVALUE(Test_Length_Start[[#This Row],[Column3]])</f>
        <v>3.68253698650082</v>
      </c>
      <c r="G1942" s="4">
        <f>_xlfn.NUMBERVALUE(Test_Length_Start[[#This Row],[Column4]])</f>
        <v>3.2187804962350498E-2</v>
      </c>
      <c r="H1942" s="4">
        <f>_xlfn.NUMBERVALUE(Test_Length_Start[[#This Row],[Column5]])</f>
        <v>0.15619606736392599</v>
      </c>
      <c r="I1942" s="4">
        <f>_xlfn.NUMBERVALUE(Test_Length_Start[[#This Row],[Column6]])</f>
        <v>1.8447263182534201E-2</v>
      </c>
      <c r="J1942" s="4">
        <f>_xlfn.NUMBERVALUE(Test_Length_Start[[#This Row],[Column7]])</f>
        <v>0.10455299229659699</v>
      </c>
      <c r="K1942" s="4">
        <f>_xlfn.NUMBERVALUE(Test_Length_Start[[#This Row],[Column12]])</f>
        <v>5.8715260110329801</v>
      </c>
      <c r="L1942" s="8">
        <f>_xlfn.NUMBERVALUE(Test_Length_Start[[#This Row],[Column10]])</f>
        <v>0.18099472270247699</v>
      </c>
      <c r="M1942" s="4">
        <f>_xlfn.NUMBERVALUE(Test_Length_Start[[#This Row],[Column11]])</f>
        <v>0.70848115910721998</v>
      </c>
      <c r="N1942" s="8">
        <f>Tableau2[[#This Row],[Longueur manquante]]-(6-Tableau2[[#This Row],[longueur]])</f>
        <v>-1.6089818543919601</v>
      </c>
    </row>
    <row r="1943" spans="2:14" x14ac:dyDescent="0.25">
      <c r="B1943" s="3" t="str">
        <f t="shared" si="60"/>
        <v>9</v>
      </c>
      <c r="C1943" s="4" t="str">
        <f>Test_Length_Start[[#This Row],[Column1]]</f>
        <v>9-Camera-0,1</v>
      </c>
      <c r="D1943" s="3">
        <f t="shared" si="61"/>
        <v>1</v>
      </c>
      <c r="E1943" s="4">
        <f>_xlfn.NUMBERVALUE(Test_Length_Start[[#This Row],[Column2]])</f>
        <v>79.913594560389896</v>
      </c>
      <c r="F1943" s="4">
        <f>_xlfn.NUMBERVALUE(Test_Length_Start[[#This Row],[Column3]])</f>
        <v>4.3609503858880503</v>
      </c>
      <c r="G1943" s="4">
        <f>_xlfn.NUMBERVALUE(Test_Length_Start[[#This Row],[Column4]])</f>
        <v>0.102621876915334</v>
      </c>
      <c r="H1943" s="4">
        <f>_xlfn.NUMBERVALUE(Test_Length_Start[[#This Row],[Column5]])</f>
        <v>0.21515250443536099</v>
      </c>
      <c r="I1943" s="4">
        <f>_xlfn.NUMBERVALUE(Test_Length_Start[[#This Row],[Column6]])</f>
        <v>8.9965034812813899E-2</v>
      </c>
      <c r="J1943" s="4">
        <f>_xlfn.NUMBERVALUE(Test_Length_Start[[#This Row],[Column7]])</f>
        <v>0.170999263393699</v>
      </c>
      <c r="K1943" s="4">
        <f>_xlfn.NUMBERVALUE(Test_Length_Start[[#This Row],[Column12]])</f>
        <v>6.92227454704698</v>
      </c>
      <c r="L1943" s="8">
        <f>_xlfn.NUMBERVALUE(Test_Length_Start[[#This Row],[Column10]])</f>
        <v>0.28964492886244297</v>
      </c>
      <c r="M1943" s="4">
        <f>_xlfn.NUMBERVALUE(Test_Length_Start[[#This Row],[Column11]])</f>
        <v>0.85839321797166501</v>
      </c>
      <c r="N1943" s="8">
        <f>Tableau2[[#This Row],[Longueur manquante]]-(6-Tableau2[[#This Row],[longueur]])</f>
        <v>-0.7806563961402847</v>
      </c>
    </row>
    <row r="1944" spans="2:14" x14ac:dyDescent="0.25">
      <c r="B1944" s="3" t="str">
        <f t="shared" si="60"/>
        <v>9</v>
      </c>
      <c r="C1944" s="4" t="str">
        <f>Test_Length_Start[[#This Row],[Column1]]</f>
        <v>9-Camera-0,1</v>
      </c>
      <c r="D1944" s="3">
        <f t="shared" si="61"/>
        <v>1</v>
      </c>
      <c r="E1944" s="4">
        <f>_xlfn.NUMBERVALUE(Test_Length_Start[[#This Row],[Column2]])</f>
        <v>60.547492381907603</v>
      </c>
      <c r="F1944" s="4">
        <f>_xlfn.NUMBERVALUE(Test_Length_Start[[#This Row],[Column3]])</f>
        <v>4.2479062050435097</v>
      </c>
      <c r="G1944" s="4">
        <f>_xlfn.NUMBERVALUE(Test_Length_Start[[#This Row],[Column4]])</f>
        <v>7.5069007369904295E-2</v>
      </c>
      <c r="H1944" s="4">
        <f>_xlfn.NUMBERVALUE(Test_Length_Start[[#This Row],[Column5]])</f>
        <v>0.16940332384930001</v>
      </c>
      <c r="I1944" s="4">
        <f>_xlfn.NUMBERVALUE(Test_Length_Start[[#This Row],[Column6]])</f>
        <v>6.5260775635512802E-2</v>
      </c>
      <c r="J1944" s="4">
        <f>_xlfn.NUMBERVALUE(Test_Length_Start[[#This Row],[Column7]])</f>
        <v>0.12366436647977801</v>
      </c>
      <c r="K1944" s="4">
        <f>_xlfn.NUMBERVALUE(Test_Length_Start[[#This Row],[Column12]])</f>
        <v>6.8315613449085504</v>
      </c>
      <c r="L1944" s="8">
        <f>_xlfn.NUMBERVALUE(Test_Length_Start[[#This Row],[Column10]])</f>
        <v>0.213368015267412</v>
      </c>
      <c r="M1944" s="4">
        <f>_xlfn.NUMBERVALUE(Test_Length_Start[[#This Row],[Column11]])</f>
        <v>0.78677378135287301</v>
      </c>
      <c r="N1944" s="8">
        <f>Tableau2[[#This Row],[Longueur manquante]]-(6-Tableau2[[#This Row],[longueur]])</f>
        <v>-0.9653200136036173</v>
      </c>
    </row>
    <row r="1945" spans="2:14" x14ac:dyDescent="0.25">
      <c r="B1945" s="3" t="str">
        <f t="shared" si="60"/>
        <v>9</v>
      </c>
      <c r="C1945" s="4" t="str">
        <f>Test_Length_Start[[#This Row],[Column1]]</f>
        <v>9-Camera-0,1</v>
      </c>
      <c r="D1945" s="3">
        <f t="shared" si="61"/>
        <v>1</v>
      </c>
      <c r="E1945" s="4">
        <f>_xlfn.NUMBERVALUE(Test_Length_Start[[#This Row],[Column2]])</f>
        <v>87.726989983770494</v>
      </c>
      <c r="F1945" s="4">
        <f>_xlfn.NUMBERVALUE(Test_Length_Start[[#This Row],[Column3]])</f>
        <v>3.7829351833219098</v>
      </c>
      <c r="G1945" s="4">
        <f>_xlfn.NUMBERVALUE(Test_Length_Start[[#This Row],[Column4]])</f>
        <v>5.0063348980710597E-2</v>
      </c>
      <c r="H1945" s="4">
        <f>_xlfn.NUMBERVALUE(Test_Length_Start[[#This Row],[Column5]])</f>
        <v>0.152637134060886</v>
      </c>
      <c r="I1945" s="4">
        <f>_xlfn.NUMBERVALUE(Test_Length_Start[[#This Row],[Column6]])</f>
        <v>4.4203536883136101E-2</v>
      </c>
      <c r="J1945" s="4">
        <f>_xlfn.NUMBERVALUE(Test_Length_Start[[#This Row],[Column7]])</f>
        <v>0.10383493335668</v>
      </c>
      <c r="K1945" s="4">
        <f>_xlfn.NUMBERVALUE(Test_Length_Start[[#This Row],[Column12]])</f>
        <v>6.0759771509328804</v>
      </c>
      <c r="L1945" s="8">
        <f>_xlfn.NUMBERVALUE(Test_Length_Start[[#This Row],[Column10]])</f>
        <v>0.20477903670855199</v>
      </c>
      <c r="M1945" s="4">
        <f>_xlfn.NUMBERVALUE(Test_Length_Start[[#This Row],[Column11]])</f>
        <v>0.71780735813160801</v>
      </c>
      <c r="N1945" s="8">
        <f>Tableau2[[#This Row],[Longueur manquante]]-(6-Tableau2[[#This Row],[longueur]])</f>
        <v>-1.4992574585464822</v>
      </c>
    </row>
    <row r="1946" spans="2:14" x14ac:dyDescent="0.25">
      <c r="B1946" s="3" t="str">
        <f t="shared" si="60"/>
        <v>9</v>
      </c>
      <c r="C1946" s="4" t="str">
        <f>Test_Length_Start[[#This Row],[Column1]]</f>
        <v>9-Camera-0,1</v>
      </c>
      <c r="D1946" s="3">
        <f t="shared" si="61"/>
        <v>1</v>
      </c>
      <c r="E1946" s="4">
        <f>_xlfn.NUMBERVALUE(Test_Length_Start[[#This Row],[Column2]])</f>
        <v>35.308723456154901</v>
      </c>
      <c r="F1946" s="4">
        <f>_xlfn.NUMBERVALUE(Test_Length_Start[[#This Row],[Column3]])</f>
        <v>3.7859154242977602</v>
      </c>
      <c r="G1946" s="4">
        <f>_xlfn.NUMBERVALUE(Test_Length_Start[[#This Row],[Column4]])</f>
        <v>8.4980564672012093E-2</v>
      </c>
      <c r="H1946" s="4">
        <f>_xlfn.NUMBERVALUE(Test_Length_Start[[#This Row],[Column5]])</f>
        <v>0.188827323379782</v>
      </c>
      <c r="I1946" s="4">
        <f>_xlfn.NUMBERVALUE(Test_Length_Start[[#This Row],[Column6]])</f>
        <v>5.9876885063307003E-2</v>
      </c>
      <c r="J1946" s="4">
        <f>_xlfn.NUMBERVALUE(Test_Length_Start[[#This Row],[Column7]])</f>
        <v>0.158385230019016</v>
      </c>
      <c r="K1946" s="4">
        <f>_xlfn.NUMBERVALUE(Test_Length_Start[[#This Row],[Column12]])</f>
        <v>6.7293237529229302</v>
      </c>
      <c r="L1946" s="8">
        <f>_xlfn.NUMBERVALUE(Test_Length_Start[[#This Row],[Column10]])</f>
        <v>0.27145185630653001</v>
      </c>
      <c r="M1946" s="4">
        <f>_xlfn.NUMBERVALUE(Test_Length_Start[[#This Row],[Column11]])</f>
        <v>0.71803248619992199</v>
      </c>
      <c r="N1946" s="8">
        <f>Tableau2[[#This Row],[Longueur manquante]]-(6-Tableau2[[#This Row],[longueur]])</f>
        <v>-1.4960520895023177</v>
      </c>
    </row>
    <row r="1947" spans="2:14" x14ac:dyDescent="0.25">
      <c r="B1947" s="3" t="str">
        <f t="shared" si="60"/>
        <v>9</v>
      </c>
      <c r="C1947" s="4" t="str">
        <f>Test_Length_Start[[#This Row],[Column1]]</f>
        <v>9-Camera-0,1</v>
      </c>
      <c r="D1947" s="3">
        <f t="shared" si="61"/>
        <v>1</v>
      </c>
      <c r="E1947" s="4">
        <f>_xlfn.NUMBERVALUE(Test_Length_Start[[#This Row],[Column2]])</f>
        <v>63.729413983419299</v>
      </c>
      <c r="F1947" s="4">
        <f>_xlfn.NUMBERVALUE(Test_Length_Start[[#This Row],[Column3]])</f>
        <v>3.7867859910042099</v>
      </c>
      <c r="G1947" s="4">
        <f>_xlfn.NUMBERVALUE(Test_Length_Start[[#This Row],[Column4]])</f>
        <v>6.08726334076879E-2</v>
      </c>
      <c r="H1947" s="4">
        <f>_xlfn.NUMBERVALUE(Test_Length_Start[[#This Row],[Column5]])</f>
        <v>0.161013684671137</v>
      </c>
      <c r="I1947" s="4">
        <f>_xlfn.NUMBERVALUE(Test_Length_Start[[#This Row],[Column6]])</f>
        <v>5.4249355283676699E-2</v>
      </c>
      <c r="J1947" s="4">
        <f>_xlfn.NUMBERVALUE(Test_Length_Start[[#This Row],[Column7]])</f>
        <v>0.119176201019715</v>
      </c>
      <c r="K1947" s="4">
        <f>_xlfn.NUMBERVALUE(Test_Length_Start[[#This Row],[Column12]])</f>
        <v>6.7305943779647297</v>
      </c>
      <c r="L1947" s="8">
        <f>_xlfn.NUMBERVALUE(Test_Length_Start[[#This Row],[Column10]])</f>
        <v>0.16191444853164699</v>
      </c>
      <c r="M1947" s="4">
        <f>_xlfn.NUMBERVALUE(Test_Length_Start[[#This Row],[Column11]])</f>
        <v>0.71893398572519396</v>
      </c>
      <c r="N1947" s="8">
        <f>Tableau2[[#This Row],[Longueur manquante]]-(6-Tableau2[[#This Row],[longueur]])</f>
        <v>-1.4942800232705962</v>
      </c>
    </row>
    <row r="1948" spans="2:14" x14ac:dyDescent="0.25">
      <c r="B1948" s="3" t="str">
        <f t="shared" si="60"/>
        <v>9</v>
      </c>
      <c r="C1948" s="4" t="str">
        <f>Test_Length_Start[[#This Row],[Column1]]</f>
        <v>9-Camera-0,1</v>
      </c>
      <c r="D1948" s="3">
        <f t="shared" si="61"/>
        <v>1</v>
      </c>
      <c r="E1948" s="4">
        <f>_xlfn.NUMBERVALUE(Test_Length_Start[[#This Row],[Column2]])</f>
        <v>42.080856297673897</v>
      </c>
      <c r="F1948" s="4">
        <f>_xlfn.NUMBERVALUE(Test_Length_Start[[#This Row],[Column3]])</f>
        <v>3.7294954674360601</v>
      </c>
      <c r="G1948" s="4">
        <f>_xlfn.NUMBERVALUE(Test_Length_Start[[#This Row],[Column4]])</f>
        <v>9.8260370851255205E-2</v>
      </c>
      <c r="H1948" s="4">
        <f>_xlfn.NUMBERVALUE(Test_Length_Start[[#This Row],[Column5]])</f>
        <v>0.180493111289457</v>
      </c>
      <c r="I1948" s="4">
        <f>_xlfn.NUMBERVALUE(Test_Length_Start[[#This Row],[Column6]])</f>
        <v>6.9138026248874204E-2</v>
      </c>
      <c r="J1948" s="4">
        <f>_xlfn.NUMBERVALUE(Test_Length_Start[[#This Row],[Column7]])</f>
        <v>0.14720155851533501</v>
      </c>
      <c r="K1948" s="4">
        <f>_xlfn.NUMBERVALUE(Test_Length_Start[[#This Row],[Column12]])</f>
        <v>7.0050349959637899</v>
      </c>
      <c r="L1948" s="8">
        <f>_xlfn.NUMBERVALUE(Test_Length_Start[[#This Row],[Column10]])</f>
        <v>0.35431321697467599</v>
      </c>
      <c r="M1948" s="4">
        <f>_xlfn.NUMBERVALUE(Test_Length_Start[[#This Row],[Column11]])</f>
        <v>0.69432871141973196</v>
      </c>
      <c r="N1948" s="8">
        <f>Tableau2[[#This Row],[Longueur manquante]]-(6-Tableau2[[#This Row],[longueur]])</f>
        <v>-1.5761758211442078</v>
      </c>
    </row>
    <row r="1949" spans="2:14" x14ac:dyDescent="0.25">
      <c r="B1949" s="3" t="str">
        <f t="shared" si="60"/>
        <v>9</v>
      </c>
      <c r="C1949" s="4" t="str">
        <f>Test_Length_Start[[#This Row],[Column1]]</f>
        <v>9-Camera-0,1</v>
      </c>
      <c r="D1949" s="3">
        <f t="shared" si="61"/>
        <v>1</v>
      </c>
      <c r="E1949" s="4">
        <f>_xlfn.NUMBERVALUE(Test_Length_Start[[#This Row],[Column2]])</f>
        <v>8.6222143194668206</v>
      </c>
      <c r="F1949" s="4">
        <f>_xlfn.NUMBERVALUE(Test_Length_Start[[#This Row],[Column3]])</f>
        <v>4.09061768320068</v>
      </c>
      <c r="G1949" s="4">
        <f>_xlfn.NUMBERVALUE(Test_Length_Start[[#This Row],[Column4]])</f>
        <v>0.108540077136403</v>
      </c>
      <c r="H1949" s="4">
        <f>_xlfn.NUMBERVALUE(Test_Length_Start[[#This Row],[Column5]])</f>
        <v>0.161855826453774</v>
      </c>
      <c r="I1949" s="4">
        <f>_xlfn.NUMBERVALUE(Test_Length_Start[[#This Row],[Column6]])</f>
        <v>9.0859959330221493E-2</v>
      </c>
      <c r="J1949" s="4">
        <f>_xlfn.NUMBERVALUE(Test_Length_Start[[#This Row],[Column7]])</f>
        <v>0.14707909352328899</v>
      </c>
      <c r="K1949" s="4">
        <f>_xlfn.NUMBERVALUE(Test_Length_Start[[#This Row],[Column12]])</f>
        <v>5.5687720209825704</v>
      </c>
      <c r="L1949" s="8">
        <f>_xlfn.NUMBERVALUE(Test_Length_Start[[#This Row],[Column10]])</f>
        <v>0.31842106122552799</v>
      </c>
      <c r="M1949" s="4">
        <f>_xlfn.NUMBERVALUE(Test_Length_Start[[#This Row],[Column11]])</f>
        <v>0.69618550567089998</v>
      </c>
      <c r="N1949" s="8">
        <f>Tableau2[[#This Row],[Longueur manquante]]-(6-Tableau2[[#This Row],[longueur]])</f>
        <v>-1.2131968111284199</v>
      </c>
    </row>
    <row r="1950" spans="2:14" x14ac:dyDescent="0.25">
      <c r="B1950" s="3" t="str">
        <f t="shared" si="60"/>
        <v>9</v>
      </c>
      <c r="C1950" s="4" t="str">
        <f>Test_Length_Start[[#This Row],[Column1]]</f>
        <v>9-Camera-0,1</v>
      </c>
      <c r="D1950" s="3">
        <f t="shared" si="61"/>
        <v>1</v>
      </c>
      <c r="E1950" s="4">
        <f>_xlfn.NUMBERVALUE(Test_Length_Start[[#This Row],[Column2]])</f>
        <v>77.765899064723101</v>
      </c>
      <c r="F1950" s="4">
        <f>_xlfn.NUMBERVALUE(Test_Length_Start[[#This Row],[Column3]])</f>
        <v>4.2481448490742997</v>
      </c>
      <c r="G1950" s="4">
        <f>_xlfn.NUMBERVALUE(Test_Length_Start[[#This Row],[Column4]])</f>
        <v>0.11572093145602</v>
      </c>
      <c r="H1950" s="4">
        <f>_xlfn.NUMBERVALUE(Test_Length_Start[[#This Row],[Column5]])</f>
        <v>0.231217993133781</v>
      </c>
      <c r="I1950" s="4">
        <f>_xlfn.NUMBERVALUE(Test_Length_Start[[#This Row],[Column6]])</f>
        <v>8.3797146678848605E-2</v>
      </c>
      <c r="J1950" s="4">
        <f>_xlfn.NUMBERVALUE(Test_Length_Start[[#This Row],[Column7]])</f>
        <v>0.173016859216574</v>
      </c>
      <c r="K1950" s="4">
        <f>_xlfn.NUMBERVALUE(Test_Length_Start[[#This Row],[Column12]])</f>
        <v>6.0190976740559501</v>
      </c>
      <c r="L1950" s="8">
        <f>_xlfn.NUMBERVALUE(Test_Length_Start[[#This Row],[Column10]])</f>
        <v>0.48397354252668401</v>
      </c>
      <c r="M1950" s="4">
        <f>_xlfn.NUMBERVALUE(Test_Length_Start[[#This Row],[Column11]])</f>
        <v>0.84981445222117002</v>
      </c>
      <c r="N1950" s="8">
        <f>Tableau2[[#This Row],[Longueur manquante]]-(6-Tableau2[[#This Row],[longueur]])</f>
        <v>-0.9020406987045303</v>
      </c>
    </row>
    <row r="1951" spans="2:14" x14ac:dyDescent="0.25">
      <c r="B1951" s="3" t="str">
        <f t="shared" si="60"/>
        <v>9</v>
      </c>
      <c r="C1951" s="4" t="str">
        <f>Test_Length_Start[[#This Row],[Column1]]</f>
        <v>9-Camera-0,1</v>
      </c>
      <c r="D1951" s="3">
        <f t="shared" si="61"/>
        <v>1</v>
      </c>
      <c r="E1951" s="4">
        <f>_xlfn.NUMBERVALUE(Test_Length_Start[[#This Row],[Column2]])</f>
        <v>51.817977694788802</v>
      </c>
      <c r="F1951" s="4">
        <f>_xlfn.NUMBERVALUE(Test_Length_Start[[#This Row],[Column3]])</f>
        <v>4.1613256845352602</v>
      </c>
      <c r="G1951" s="4">
        <f>_xlfn.NUMBERVALUE(Test_Length_Start[[#This Row],[Column4]])</f>
        <v>6.7937497049081905E-2</v>
      </c>
      <c r="H1951" s="4">
        <f>_xlfn.NUMBERVALUE(Test_Length_Start[[#This Row],[Column5]])</f>
        <v>0.18267096127212701</v>
      </c>
      <c r="I1951" s="4">
        <f>_xlfn.NUMBERVALUE(Test_Length_Start[[#This Row],[Column6]])</f>
        <v>4.55173467053408E-2</v>
      </c>
      <c r="J1951" s="4">
        <f>_xlfn.NUMBERVALUE(Test_Length_Start[[#This Row],[Column7]])</f>
        <v>0.14439871223436199</v>
      </c>
      <c r="K1951" s="4">
        <f>_xlfn.NUMBERVALUE(Test_Length_Start[[#This Row],[Column12]])</f>
        <v>6.6379126230021903</v>
      </c>
      <c r="L1951" s="8">
        <f>_xlfn.NUMBERVALUE(Test_Length_Start[[#This Row],[Column10]])</f>
        <v>0.27555186356524902</v>
      </c>
      <c r="M1951" s="4">
        <f>_xlfn.NUMBERVALUE(Test_Length_Start[[#This Row],[Column11]])</f>
        <v>0.79093050836813905</v>
      </c>
      <c r="N1951" s="8">
        <f>Tableau2[[#This Row],[Longueur manquante]]-(6-Tableau2[[#This Row],[longueur]])</f>
        <v>-1.0477438070966008</v>
      </c>
    </row>
    <row r="1952" spans="2:14" x14ac:dyDescent="0.25">
      <c r="B1952" s="3" t="str">
        <f t="shared" si="60"/>
        <v>9</v>
      </c>
      <c r="C1952" s="4" t="str">
        <f>Test_Length_Start[[#This Row],[Column1]]</f>
        <v>9-Camera-0,1</v>
      </c>
      <c r="D1952" s="3">
        <f t="shared" si="61"/>
        <v>1</v>
      </c>
      <c r="E1952" s="4">
        <f>_xlfn.NUMBERVALUE(Test_Length_Start[[#This Row],[Column2]])</f>
        <v>39.961854040839498</v>
      </c>
      <c r="F1952" s="4">
        <f>_xlfn.NUMBERVALUE(Test_Length_Start[[#This Row],[Column3]])</f>
        <v>3.7123470461980301</v>
      </c>
      <c r="G1952" s="4">
        <f>_xlfn.NUMBERVALUE(Test_Length_Start[[#This Row],[Column4]])</f>
        <v>6.5219270570042995E-2</v>
      </c>
      <c r="H1952" s="4">
        <f>_xlfn.NUMBERVALUE(Test_Length_Start[[#This Row],[Column5]])</f>
        <v>0.17080564452924099</v>
      </c>
      <c r="I1952" s="4">
        <f>_xlfn.NUMBERVALUE(Test_Length_Start[[#This Row],[Column6]])</f>
        <v>6.2244995003605599E-2</v>
      </c>
      <c r="J1952" s="4">
        <f>_xlfn.NUMBERVALUE(Test_Length_Start[[#This Row],[Column7]])</f>
        <v>0.12569734910531999</v>
      </c>
      <c r="K1952" s="4">
        <f>_xlfn.NUMBERVALUE(Test_Length_Start[[#This Row],[Column12]])</f>
        <v>6.0765632459660903</v>
      </c>
      <c r="L1952" s="8">
        <f>_xlfn.NUMBERVALUE(Test_Length_Start[[#This Row],[Column10]])</f>
        <v>0.16428927967913701</v>
      </c>
      <c r="M1952" s="4">
        <f>_xlfn.NUMBERVALUE(Test_Length_Start[[#This Row],[Column11]])</f>
        <v>0.70388708848293302</v>
      </c>
      <c r="N1952" s="8">
        <f>Tableau2[[#This Row],[Longueur manquante]]-(6-Tableau2[[#This Row],[longueur]])</f>
        <v>-1.583765865319037</v>
      </c>
    </row>
    <row r="1953" spans="2:14" x14ac:dyDescent="0.25">
      <c r="B1953" s="3" t="str">
        <f t="shared" si="60"/>
        <v>9</v>
      </c>
      <c r="C1953" s="4" t="str">
        <f>Test_Length_Start[[#This Row],[Column1]]</f>
        <v>9-Camera-0,1</v>
      </c>
      <c r="D1953" s="3">
        <f t="shared" si="61"/>
        <v>1</v>
      </c>
      <c r="E1953" s="4">
        <f>_xlfn.NUMBERVALUE(Test_Length_Start[[#This Row],[Column2]])</f>
        <v>34.599465517323999</v>
      </c>
      <c r="F1953" s="4">
        <f>_xlfn.NUMBERVALUE(Test_Length_Start[[#This Row],[Column3]])</f>
        <v>4.0366485386541298</v>
      </c>
      <c r="G1953" s="4">
        <f>_xlfn.NUMBERVALUE(Test_Length_Start[[#This Row],[Column4]])</f>
        <v>0.16462496746657801</v>
      </c>
      <c r="H1953" s="4">
        <f>_xlfn.NUMBERVALUE(Test_Length_Start[[#This Row],[Column5]])</f>
        <v>0.20413064000657699</v>
      </c>
      <c r="I1953" s="4">
        <f>_xlfn.NUMBERVALUE(Test_Length_Start[[#This Row],[Column6]])</f>
        <v>0.10572091894770499</v>
      </c>
      <c r="J1953" s="4">
        <f>_xlfn.NUMBERVALUE(Test_Length_Start[[#This Row],[Column7]])</f>
        <v>0.16694173679114199</v>
      </c>
      <c r="K1953" s="4">
        <f>_xlfn.NUMBERVALUE(Test_Length_Start[[#This Row],[Column12]])</f>
        <v>6.3857121390756202</v>
      </c>
      <c r="L1953" s="8">
        <f>_xlfn.NUMBERVALUE(Test_Length_Start[[#This Row],[Column10]])</f>
        <v>0.51757313506012204</v>
      </c>
      <c r="M1953" s="4">
        <f>_xlfn.NUMBERVALUE(Test_Length_Start[[#This Row],[Column11]])</f>
        <v>0.69109841344106704</v>
      </c>
      <c r="N1953" s="8">
        <f>Tableau2[[#This Row],[Longueur manquante]]-(6-Tableau2[[#This Row],[longueur]])</f>
        <v>-1.2722530479048033</v>
      </c>
    </row>
    <row r="1954" spans="2:14" x14ac:dyDescent="0.25">
      <c r="B1954" s="3" t="str">
        <f t="shared" si="60"/>
        <v>9</v>
      </c>
      <c r="C1954" s="4" t="str">
        <f>Test_Length_Start[[#This Row],[Column1]]</f>
        <v>9-Camera-0,1</v>
      </c>
      <c r="D1954" s="3">
        <f t="shared" si="61"/>
        <v>1</v>
      </c>
      <c r="E1954" s="4">
        <f>_xlfn.NUMBERVALUE(Test_Length_Start[[#This Row],[Column2]])</f>
        <v>65.939335706894596</v>
      </c>
      <c r="F1954" s="4">
        <f>_xlfn.NUMBERVALUE(Test_Length_Start[[#This Row],[Column3]])</f>
        <v>3.8168246673822401</v>
      </c>
      <c r="G1954" s="4">
        <f>_xlfn.NUMBERVALUE(Test_Length_Start[[#This Row],[Column4]])</f>
        <v>0.106238108477117</v>
      </c>
      <c r="H1954" s="4">
        <f>_xlfn.NUMBERVALUE(Test_Length_Start[[#This Row],[Column5]])</f>
        <v>0.186199098096584</v>
      </c>
      <c r="I1954" s="4">
        <f>_xlfn.NUMBERVALUE(Test_Length_Start[[#This Row],[Column6]])</f>
        <v>7.9784847089498401E-2</v>
      </c>
      <c r="J1954" s="4">
        <f>_xlfn.NUMBERVALUE(Test_Length_Start[[#This Row],[Column7]])</f>
        <v>0.14494407539170501</v>
      </c>
      <c r="K1954" s="4">
        <f>_xlfn.NUMBERVALUE(Test_Length_Start[[#This Row],[Column12]])</f>
        <v>5.74934555205982</v>
      </c>
      <c r="L1954" s="8">
        <f>_xlfn.NUMBERVALUE(Test_Length_Start[[#This Row],[Column10]])</f>
        <v>0.381120535675807</v>
      </c>
      <c r="M1954" s="4">
        <f>_xlfn.NUMBERVALUE(Test_Length_Start[[#This Row],[Column11]])</f>
        <v>0.70163330286743097</v>
      </c>
      <c r="N1954" s="8">
        <f>Tableau2[[#This Row],[Longueur manquante]]-(6-Tableau2[[#This Row],[longueur]])</f>
        <v>-1.481542029750329</v>
      </c>
    </row>
    <row r="1955" spans="2:14" x14ac:dyDescent="0.25">
      <c r="B1955" s="3" t="str">
        <f t="shared" si="60"/>
        <v>9</v>
      </c>
      <c r="C1955" s="4" t="str">
        <f>Test_Length_Start[[#This Row],[Column1]]</f>
        <v>9-Camera-0,1</v>
      </c>
      <c r="D1955" s="3">
        <f t="shared" si="61"/>
        <v>1</v>
      </c>
      <c r="E1955" s="4">
        <f>_xlfn.NUMBERVALUE(Test_Length_Start[[#This Row],[Column2]])</f>
        <v>78.311175915354397</v>
      </c>
      <c r="F1955" s="4">
        <f>_xlfn.NUMBERVALUE(Test_Length_Start[[#This Row],[Column3]])</f>
        <v>4.3590463333754998</v>
      </c>
      <c r="G1955" s="4">
        <f>_xlfn.NUMBERVALUE(Test_Length_Start[[#This Row],[Column4]])</f>
        <v>0.32062851477744903</v>
      </c>
      <c r="H1955" s="4">
        <f>_xlfn.NUMBERVALUE(Test_Length_Start[[#This Row],[Column5]])</f>
        <v>0.28689204458683198</v>
      </c>
      <c r="I1955" s="4">
        <f>_xlfn.NUMBERVALUE(Test_Length_Start[[#This Row],[Column6]])</f>
        <v>0.23612425259863401</v>
      </c>
      <c r="J1955" s="4">
        <f>_xlfn.NUMBERVALUE(Test_Length_Start[[#This Row],[Column7]])</f>
        <v>0.22377965517082901</v>
      </c>
      <c r="K1955" s="4">
        <f>_xlfn.NUMBERVALUE(Test_Length_Start[[#This Row],[Column12]])</f>
        <v>5.9572065050015199</v>
      </c>
      <c r="L1955" s="8">
        <f>_xlfn.NUMBERVALUE(Test_Length_Start[[#This Row],[Column10]])</f>
        <v>0.95640467094549897</v>
      </c>
      <c r="M1955" s="4">
        <f>_xlfn.NUMBERVALUE(Test_Length_Start[[#This Row],[Column11]])</f>
        <v>0.91521252527086605</v>
      </c>
      <c r="N1955" s="8">
        <f>Tableau2[[#This Row],[Longueur manquante]]-(6-Tableau2[[#This Row],[longueur]])</f>
        <v>-0.7257411413536341</v>
      </c>
    </row>
    <row r="1956" spans="2:14" x14ac:dyDescent="0.25">
      <c r="B1956" s="3" t="str">
        <f t="shared" si="60"/>
        <v>9</v>
      </c>
      <c r="C1956" s="4" t="str">
        <f>Test_Length_Start[[#This Row],[Column1]]</f>
        <v>9-Camera-0,1</v>
      </c>
      <c r="D1956" s="3">
        <f t="shared" si="61"/>
        <v>1</v>
      </c>
      <c r="E1956" s="4">
        <f>_xlfn.NUMBERVALUE(Test_Length_Start[[#This Row],[Column2]])</f>
        <v>55.927253779117201</v>
      </c>
      <c r="F1956" s="4">
        <f>_xlfn.NUMBERVALUE(Test_Length_Start[[#This Row],[Column3]])</f>
        <v>3.9493510424229599</v>
      </c>
      <c r="G1956" s="4">
        <f>_xlfn.NUMBERVALUE(Test_Length_Start[[#This Row],[Column4]])</f>
        <v>7.50375508736605E-2</v>
      </c>
      <c r="H1956" s="4">
        <f>_xlfn.NUMBERVALUE(Test_Length_Start[[#This Row],[Column5]])</f>
        <v>0.15816015734867001</v>
      </c>
      <c r="I1956" s="4">
        <f>_xlfn.NUMBERVALUE(Test_Length_Start[[#This Row],[Column6]])</f>
        <v>6.7102666108815295E-2</v>
      </c>
      <c r="J1956" s="4">
        <f>_xlfn.NUMBERVALUE(Test_Length_Start[[#This Row],[Column7]])</f>
        <v>0.12416187571223899</v>
      </c>
      <c r="K1956" s="4">
        <f>_xlfn.NUMBERVALUE(Test_Length_Start[[#This Row],[Column12]])</f>
        <v>7.6032501630252201</v>
      </c>
      <c r="L1956" s="8">
        <f>_xlfn.NUMBERVALUE(Test_Length_Start[[#This Row],[Column10]])</f>
        <v>0.18999355910516699</v>
      </c>
      <c r="M1956" s="4">
        <f>_xlfn.NUMBERVALUE(Test_Length_Start[[#This Row],[Column11]])</f>
        <v>0.68268170076252399</v>
      </c>
      <c r="N1956" s="8">
        <f>Tableau2[[#This Row],[Longueur manquante]]-(6-Tableau2[[#This Row],[longueur]])</f>
        <v>-1.367967256814516</v>
      </c>
    </row>
    <row r="1957" spans="2:14" x14ac:dyDescent="0.25">
      <c r="B1957" s="3" t="str">
        <f t="shared" si="60"/>
        <v>9</v>
      </c>
      <c r="C1957" s="4" t="str">
        <f>Test_Length_Start[[#This Row],[Column1]]</f>
        <v>9-Camera-0,1</v>
      </c>
      <c r="D1957" s="3">
        <f t="shared" si="61"/>
        <v>1</v>
      </c>
      <c r="E1957" s="4">
        <f>_xlfn.NUMBERVALUE(Test_Length_Start[[#This Row],[Column2]])</f>
        <v>81.031689067677107</v>
      </c>
      <c r="F1957" s="4">
        <f>_xlfn.NUMBERVALUE(Test_Length_Start[[#This Row],[Column3]])</f>
        <v>3.94044809982223</v>
      </c>
      <c r="G1957" s="4">
        <f>_xlfn.NUMBERVALUE(Test_Length_Start[[#This Row],[Column4]])</f>
        <v>0.10306698659560699</v>
      </c>
      <c r="H1957" s="4">
        <f>_xlfn.NUMBERVALUE(Test_Length_Start[[#This Row],[Column5]])</f>
        <v>0.22252524566675699</v>
      </c>
      <c r="I1957" s="4">
        <f>_xlfn.NUMBERVALUE(Test_Length_Start[[#This Row],[Column6]])</f>
        <v>7.4220562576046895E-2</v>
      </c>
      <c r="J1957" s="4">
        <f>_xlfn.NUMBERVALUE(Test_Length_Start[[#This Row],[Column7]])</f>
        <v>0.167368504957534</v>
      </c>
      <c r="K1957" s="4">
        <f>_xlfn.NUMBERVALUE(Test_Length_Start[[#This Row],[Column12]])</f>
        <v>6.6384292059810797</v>
      </c>
      <c r="L1957" s="8">
        <f>_xlfn.NUMBERVALUE(Test_Length_Start[[#This Row],[Column10]])</f>
        <v>0.39778538576699102</v>
      </c>
      <c r="M1957" s="4">
        <f>_xlfn.NUMBERVALUE(Test_Length_Start[[#This Row],[Column11]])</f>
        <v>0.825341838658462</v>
      </c>
      <c r="N1957" s="8">
        <f>Tableau2[[#This Row],[Longueur manquante]]-(6-Tableau2[[#This Row],[longueur]])</f>
        <v>-1.2342100615193079</v>
      </c>
    </row>
    <row r="1958" spans="2:14" x14ac:dyDescent="0.25">
      <c r="B1958" s="3" t="str">
        <f t="shared" si="60"/>
        <v>9</v>
      </c>
      <c r="C1958" s="4" t="str">
        <f>Test_Length_Start[[#This Row],[Column1]]</f>
        <v>9-Camera-0,1</v>
      </c>
      <c r="D1958" s="3">
        <f t="shared" si="61"/>
        <v>1</v>
      </c>
      <c r="E1958" s="4">
        <f>_xlfn.NUMBERVALUE(Test_Length_Start[[#This Row],[Column2]])</f>
        <v>39.738172956957897</v>
      </c>
      <c r="F1958" s="4">
        <f>_xlfn.NUMBERVALUE(Test_Length_Start[[#This Row],[Column3]])</f>
        <v>3.8252573139464099</v>
      </c>
      <c r="G1958" s="4">
        <f>_xlfn.NUMBERVALUE(Test_Length_Start[[#This Row],[Column4]])</f>
        <v>0.14367101258682</v>
      </c>
      <c r="H1958" s="4">
        <f>_xlfn.NUMBERVALUE(Test_Length_Start[[#This Row],[Column5]])</f>
        <v>0.21967579544841501</v>
      </c>
      <c r="I1958" s="4">
        <f>_xlfn.NUMBERVALUE(Test_Length_Start[[#This Row],[Column6]])</f>
        <v>0.112652056475506</v>
      </c>
      <c r="J1958" s="4">
        <f>_xlfn.NUMBERVALUE(Test_Length_Start[[#This Row],[Column7]])</f>
        <v>0.16391167393801201</v>
      </c>
      <c r="K1958" s="4">
        <f>_xlfn.NUMBERVALUE(Test_Length_Start[[#This Row],[Column12]])</f>
        <v>6.9762942079687402</v>
      </c>
      <c r="L1958" s="8">
        <f>_xlfn.NUMBERVALUE(Test_Length_Start[[#This Row],[Column10]])</f>
        <v>0.47781383480471501</v>
      </c>
      <c r="M1958" s="4">
        <f>_xlfn.NUMBERVALUE(Test_Length_Start[[#This Row],[Column11]])</f>
        <v>0.70763390023055495</v>
      </c>
      <c r="N1958" s="8">
        <f>Tableau2[[#This Row],[Longueur manquante]]-(6-Tableau2[[#This Row],[longueur]])</f>
        <v>-1.4671087858230352</v>
      </c>
    </row>
    <row r="1959" spans="2:14" x14ac:dyDescent="0.25">
      <c r="B1959" s="3" t="str">
        <f t="shared" si="60"/>
        <v>9</v>
      </c>
      <c r="C1959" s="4" t="str">
        <f>Test_Length_Start[[#This Row],[Column1]]</f>
        <v>9-Camera-0,1</v>
      </c>
      <c r="D1959" s="3">
        <f t="shared" si="61"/>
        <v>1</v>
      </c>
      <c r="E1959" s="4">
        <f>_xlfn.NUMBERVALUE(Test_Length_Start[[#This Row],[Column2]])</f>
        <v>58.959615761002702</v>
      </c>
      <c r="F1959" s="4">
        <f>_xlfn.NUMBERVALUE(Test_Length_Start[[#This Row],[Column3]])</f>
        <v>3.65390128576243</v>
      </c>
      <c r="G1959" s="4">
        <f>_xlfn.NUMBERVALUE(Test_Length_Start[[#This Row],[Column4]])</f>
        <v>9.6988576311131502E-2</v>
      </c>
      <c r="H1959" s="4">
        <f>_xlfn.NUMBERVALUE(Test_Length_Start[[#This Row],[Column5]])</f>
        <v>0.17272001861455799</v>
      </c>
      <c r="I1959" s="4">
        <f>_xlfn.NUMBERVALUE(Test_Length_Start[[#This Row],[Column6]])</f>
        <v>8.26487592166779E-2</v>
      </c>
      <c r="J1959" s="4">
        <f>_xlfn.NUMBERVALUE(Test_Length_Start[[#This Row],[Column7]])</f>
        <v>0.14841773918545201</v>
      </c>
      <c r="K1959" s="4">
        <f>_xlfn.NUMBERVALUE(Test_Length_Start[[#This Row],[Column12]])</f>
        <v>6.66904842900112</v>
      </c>
      <c r="L1959" s="8">
        <f>_xlfn.NUMBERVALUE(Test_Length_Start[[#This Row],[Column10]])</f>
        <v>0.36161910739582198</v>
      </c>
      <c r="M1959" s="4">
        <f>_xlfn.NUMBERVALUE(Test_Length_Start[[#This Row],[Column11]])</f>
        <v>0.68806888334814298</v>
      </c>
      <c r="N1959" s="8">
        <f>Tableau2[[#This Row],[Longueur manquante]]-(6-Tableau2[[#This Row],[longueur]])</f>
        <v>-1.658029830889427</v>
      </c>
    </row>
    <row r="1960" spans="2:14" x14ac:dyDescent="0.25">
      <c r="B1960" s="3" t="str">
        <f t="shared" si="60"/>
        <v>9</v>
      </c>
      <c r="C1960" s="4" t="str">
        <f>Test_Length_Start[[#This Row],[Column1]]</f>
        <v>9-Camera-0,1</v>
      </c>
      <c r="D1960" s="3">
        <f t="shared" si="61"/>
        <v>1</v>
      </c>
      <c r="E1960" s="4">
        <f>_xlfn.NUMBERVALUE(Test_Length_Start[[#This Row],[Column2]])</f>
        <v>74.028104942798507</v>
      </c>
      <c r="F1960" s="4">
        <f>_xlfn.NUMBERVALUE(Test_Length_Start[[#This Row],[Column3]])</f>
        <v>4.2216016782430899</v>
      </c>
      <c r="G1960" s="4">
        <f>_xlfn.NUMBERVALUE(Test_Length_Start[[#This Row],[Column4]])</f>
        <v>8.1469310901671504E-2</v>
      </c>
      <c r="H1960" s="4">
        <f>_xlfn.NUMBERVALUE(Test_Length_Start[[#This Row],[Column5]])</f>
        <v>0.19280189735528999</v>
      </c>
      <c r="I1960" s="4">
        <f>_xlfn.NUMBERVALUE(Test_Length_Start[[#This Row],[Column6]])</f>
        <v>6.9032348357162404E-2</v>
      </c>
      <c r="J1960" s="4">
        <f>_xlfn.NUMBERVALUE(Test_Length_Start[[#This Row],[Column7]])</f>
        <v>0.15214287122532399</v>
      </c>
      <c r="K1960" s="4">
        <f>_xlfn.NUMBERVALUE(Test_Length_Start[[#This Row],[Column12]])</f>
        <v>5.96167078707367</v>
      </c>
      <c r="L1960" s="8">
        <f>_xlfn.NUMBERVALUE(Test_Length_Start[[#This Row],[Column10]])</f>
        <v>0.23392738793282</v>
      </c>
      <c r="M1960" s="4">
        <f>_xlfn.NUMBERVALUE(Test_Length_Start[[#This Row],[Column11]])</f>
        <v>0.80501787010452097</v>
      </c>
      <c r="N1960" s="8">
        <f>Tableau2[[#This Row],[Longueur manquante]]-(6-Tableau2[[#This Row],[longueur]])</f>
        <v>-0.97338045165238918</v>
      </c>
    </row>
    <row r="1961" spans="2:14" x14ac:dyDescent="0.25">
      <c r="B1961" s="3" t="str">
        <f t="shared" si="60"/>
        <v>9</v>
      </c>
      <c r="C1961" s="4" t="str">
        <f>Test_Length_Start[[#This Row],[Column1]]</f>
        <v>9-Camera-0,1</v>
      </c>
      <c r="D1961" s="3">
        <f t="shared" si="61"/>
        <v>1</v>
      </c>
      <c r="E1961" s="4">
        <f>_xlfn.NUMBERVALUE(Test_Length_Start[[#This Row],[Column2]])</f>
        <v>56.494489957557597</v>
      </c>
      <c r="F1961" s="4">
        <f>_xlfn.NUMBERVALUE(Test_Length_Start[[#This Row],[Column3]])</f>
        <v>4.0935696612702897</v>
      </c>
      <c r="G1961" s="4">
        <f>_xlfn.NUMBERVALUE(Test_Length_Start[[#This Row],[Column4]])</f>
        <v>4.2376354596440298E-2</v>
      </c>
      <c r="H1961" s="4">
        <f>_xlfn.NUMBERVALUE(Test_Length_Start[[#This Row],[Column5]])</f>
        <v>0.139356482320973</v>
      </c>
      <c r="I1961" s="4">
        <f>_xlfn.NUMBERVALUE(Test_Length_Start[[#This Row],[Column6]])</f>
        <v>3.9278662204029098E-2</v>
      </c>
      <c r="J1961" s="4">
        <f>_xlfn.NUMBERVALUE(Test_Length_Start[[#This Row],[Column7]])</f>
        <v>9.0311307172201205E-2</v>
      </c>
      <c r="K1961" s="4">
        <f>_xlfn.NUMBERVALUE(Test_Length_Start[[#This Row],[Column12]])</f>
        <v>5.7773875349666897</v>
      </c>
      <c r="L1961" s="8">
        <f>_xlfn.NUMBERVALUE(Test_Length_Start[[#This Row],[Column10]])</f>
        <v>0.10732985563701</v>
      </c>
      <c r="M1961" s="4">
        <f>_xlfn.NUMBERVALUE(Test_Length_Start[[#This Row],[Column11]])</f>
        <v>0.74586418326312698</v>
      </c>
      <c r="N1961" s="8">
        <f>Tableau2[[#This Row],[Longueur manquante]]-(6-Tableau2[[#This Row],[longueur]])</f>
        <v>-1.1605661554665834</v>
      </c>
    </row>
    <row r="1962" spans="2:14" x14ac:dyDescent="0.25">
      <c r="B1962" s="3" t="str">
        <f t="shared" si="60"/>
        <v>9</v>
      </c>
      <c r="C1962" s="4" t="str">
        <f>Test_Length_Start[[#This Row],[Column1]]</f>
        <v>9-Camera-0,15000000000000002</v>
      </c>
      <c r="D1962" s="3">
        <f t="shared" si="61"/>
        <v>1.5</v>
      </c>
      <c r="E1962" s="4">
        <f>_xlfn.NUMBERVALUE(Test_Length_Start[[#This Row],[Column2]])</f>
        <v>46.991203409451998</v>
      </c>
      <c r="F1962" s="4">
        <f>_xlfn.NUMBERVALUE(Test_Length_Start[[#This Row],[Column3]])</f>
        <v>4.0952892100860403</v>
      </c>
      <c r="G1962" s="4">
        <f>_xlfn.NUMBERVALUE(Test_Length_Start[[#This Row],[Column4]])</f>
        <v>0.191638162495677</v>
      </c>
      <c r="H1962" s="4">
        <f>_xlfn.NUMBERVALUE(Test_Length_Start[[#This Row],[Column5]])</f>
        <v>0.295737026399713</v>
      </c>
      <c r="I1962" s="4">
        <f>_xlfn.NUMBERVALUE(Test_Length_Start[[#This Row],[Column6]])</f>
        <v>0.15464937362499101</v>
      </c>
      <c r="J1962" s="4">
        <f>_xlfn.NUMBERVALUE(Test_Length_Start[[#This Row],[Column7]])</f>
        <v>0.25476741644596801</v>
      </c>
      <c r="K1962" s="4">
        <f>_xlfn.NUMBERVALUE(Test_Length_Start[[#This Row],[Column12]])</f>
        <v>5.4971175959799403</v>
      </c>
      <c r="L1962" s="8">
        <f>_xlfn.NUMBERVALUE(Test_Length_Start[[#This Row],[Column10]])</f>
        <v>0.60185256923709696</v>
      </c>
      <c r="M1962" s="4">
        <f>_xlfn.NUMBERVALUE(Test_Length_Start[[#This Row],[Column11]])</f>
        <v>0.89885682899800701</v>
      </c>
      <c r="N1962" s="8">
        <f>Tableau2[[#This Row],[Longueur manquante]]-(6-Tableau2[[#This Row],[longueur]])</f>
        <v>-1.0058539609159527</v>
      </c>
    </row>
    <row r="1963" spans="2:14" x14ac:dyDescent="0.25">
      <c r="B1963" s="3" t="str">
        <f t="shared" si="60"/>
        <v>9</v>
      </c>
      <c r="C1963" s="4" t="str">
        <f>Test_Length_Start[[#This Row],[Column1]]</f>
        <v>9-Camera-0,15000000000000002</v>
      </c>
      <c r="D1963" s="3">
        <f t="shared" si="61"/>
        <v>1.5</v>
      </c>
      <c r="E1963" s="4">
        <f>_xlfn.NUMBERVALUE(Test_Length_Start[[#This Row],[Column2]])</f>
        <v>68.380959199399399</v>
      </c>
      <c r="F1963" s="4">
        <f>_xlfn.NUMBERVALUE(Test_Length_Start[[#This Row],[Column3]])</f>
        <v>4.1105657485852696</v>
      </c>
      <c r="G1963" s="4">
        <f>_xlfn.NUMBERVALUE(Test_Length_Start[[#This Row],[Column4]])</f>
        <v>6.1630285925597002E-2</v>
      </c>
      <c r="H1963" s="4">
        <f>_xlfn.NUMBERVALUE(Test_Length_Start[[#This Row],[Column5]])</f>
        <v>0.15676089176180699</v>
      </c>
      <c r="I1963" s="4">
        <f>_xlfn.NUMBERVALUE(Test_Length_Start[[#This Row],[Column6]])</f>
        <v>5.5119140147808603E-2</v>
      </c>
      <c r="J1963" s="4">
        <f>_xlfn.NUMBERVALUE(Test_Length_Start[[#This Row],[Column7]])</f>
        <v>0.11707394663645999</v>
      </c>
      <c r="K1963" s="4">
        <f>_xlfn.NUMBERVALUE(Test_Length_Start[[#This Row],[Column12]])</f>
        <v>5.4155405650380999</v>
      </c>
      <c r="L1963" s="8">
        <f>_xlfn.NUMBERVALUE(Test_Length_Start[[#This Row],[Column10]])</f>
        <v>0.14392144855386901</v>
      </c>
      <c r="M1963" s="4">
        <f>_xlfn.NUMBERVALUE(Test_Length_Start[[#This Row],[Column11]])</f>
        <v>0.77303768833096898</v>
      </c>
      <c r="N1963" s="8">
        <f>Tableau2[[#This Row],[Longueur manquante]]-(6-Tableau2[[#This Row],[longueur]])</f>
        <v>-1.1163965630837613</v>
      </c>
    </row>
    <row r="1964" spans="2:14" x14ac:dyDescent="0.25">
      <c r="B1964" s="3" t="str">
        <f t="shared" si="60"/>
        <v>9</v>
      </c>
      <c r="C1964" s="4" t="str">
        <f>Test_Length_Start[[#This Row],[Column1]]</f>
        <v>9-Camera-0,15000000000000002</v>
      </c>
      <c r="D1964" s="3">
        <f t="shared" si="61"/>
        <v>1.5</v>
      </c>
      <c r="E1964" s="4">
        <f>_xlfn.NUMBERVALUE(Test_Length_Start[[#This Row],[Column2]])</f>
        <v>52.615724461699102</v>
      </c>
      <c r="F1964" s="4">
        <f>_xlfn.NUMBERVALUE(Test_Length_Start[[#This Row],[Column3]])</f>
        <v>4.16786639002457</v>
      </c>
      <c r="G1964" s="4">
        <f>_xlfn.NUMBERVALUE(Test_Length_Start[[#This Row],[Column4]])</f>
        <v>0.21095297306378899</v>
      </c>
      <c r="H1964" s="4">
        <f>_xlfn.NUMBERVALUE(Test_Length_Start[[#This Row],[Column5]])</f>
        <v>0.27479883321521598</v>
      </c>
      <c r="I1964" s="4">
        <f>_xlfn.NUMBERVALUE(Test_Length_Start[[#This Row],[Column6]])</f>
        <v>0.18027525506877401</v>
      </c>
      <c r="J1964" s="4">
        <f>_xlfn.NUMBERVALUE(Test_Length_Start[[#This Row],[Column7]])</f>
        <v>0.226589544316883</v>
      </c>
      <c r="K1964" s="4">
        <f>_xlfn.NUMBERVALUE(Test_Length_Start[[#This Row],[Column12]])</f>
        <v>5.0777084849541998</v>
      </c>
      <c r="L1964" s="8">
        <f>_xlfn.NUMBERVALUE(Test_Length_Start[[#This Row],[Column10]])</f>
        <v>0.63201912251394599</v>
      </c>
      <c r="M1964" s="4">
        <f>_xlfn.NUMBERVALUE(Test_Length_Start[[#This Row],[Column11]])</f>
        <v>0.92247451073020903</v>
      </c>
      <c r="N1964" s="8">
        <f>Tableau2[[#This Row],[Longueur manquante]]-(6-Tableau2[[#This Row],[longueur]])</f>
        <v>-0.90965909924522093</v>
      </c>
    </row>
    <row r="1965" spans="2:14" x14ac:dyDescent="0.25">
      <c r="B1965" s="3" t="str">
        <f t="shared" si="60"/>
        <v>9</v>
      </c>
      <c r="C1965" s="4" t="str">
        <f>Test_Length_Start[[#This Row],[Column1]]</f>
        <v>9-Camera-0,15000000000000002</v>
      </c>
      <c r="D1965" s="3">
        <f t="shared" si="61"/>
        <v>1.5</v>
      </c>
      <c r="E1965" s="4">
        <f>_xlfn.NUMBERVALUE(Test_Length_Start[[#This Row],[Column2]])</f>
        <v>69.491272278321105</v>
      </c>
      <c r="F1965" s="4">
        <f>_xlfn.NUMBERVALUE(Test_Length_Start[[#This Row],[Column3]])</f>
        <v>4.2908452856808701</v>
      </c>
      <c r="G1965" s="4">
        <f>_xlfn.NUMBERVALUE(Test_Length_Start[[#This Row],[Column4]])</f>
        <v>0.171272877633596</v>
      </c>
      <c r="H1965" s="4">
        <f>_xlfn.NUMBERVALUE(Test_Length_Start[[#This Row],[Column5]])</f>
        <v>0.252045474722074</v>
      </c>
      <c r="I1965" s="4">
        <f>_xlfn.NUMBERVALUE(Test_Length_Start[[#This Row],[Column6]])</f>
        <v>0.119239444354982</v>
      </c>
      <c r="J1965" s="4">
        <f>_xlfn.NUMBERVALUE(Test_Length_Start[[#This Row],[Column7]])</f>
        <v>0.207480946855089</v>
      </c>
      <c r="K1965" s="4">
        <f>_xlfn.NUMBERVALUE(Test_Length_Start[[#This Row],[Column12]])</f>
        <v>4.7767665740102503</v>
      </c>
      <c r="L1965" s="8">
        <f>_xlfn.NUMBERVALUE(Test_Length_Start[[#This Row],[Column10]])</f>
        <v>0.59513959665868399</v>
      </c>
      <c r="M1965" s="4">
        <f>_xlfn.NUMBERVALUE(Test_Length_Start[[#This Row],[Column11]])</f>
        <v>0.95532521449501295</v>
      </c>
      <c r="N1965" s="8">
        <f>Tableau2[[#This Row],[Longueur manquante]]-(6-Tableau2[[#This Row],[longueur]])</f>
        <v>-0.75382949982411696</v>
      </c>
    </row>
    <row r="1966" spans="2:14" x14ac:dyDescent="0.25">
      <c r="B1966" s="3" t="str">
        <f t="shared" si="60"/>
        <v>9</v>
      </c>
      <c r="C1966" s="4" t="str">
        <f>Test_Length_Start[[#This Row],[Column1]]</f>
        <v>9-Camera-0,15000000000000002</v>
      </c>
      <c r="D1966" s="3">
        <f t="shared" si="61"/>
        <v>1.5</v>
      </c>
      <c r="E1966" s="4">
        <f>_xlfn.NUMBERVALUE(Test_Length_Start[[#This Row],[Column2]])</f>
        <v>67.139536705791798</v>
      </c>
      <c r="F1966" s="4">
        <f>_xlfn.NUMBERVALUE(Test_Length_Start[[#This Row],[Column3]])</f>
        <v>4.1108574021811997</v>
      </c>
      <c r="G1966" s="4">
        <f>_xlfn.NUMBERVALUE(Test_Length_Start[[#This Row],[Column4]])</f>
        <v>0.111412557701631</v>
      </c>
      <c r="H1966" s="4">
        <f>_xlfn.NUMBERVALUE(Test_Length_Start[[#This Row],[Column5]])</f>
        <v>0.16031973077110701</v>
      </c>
      <c r="I1966" s="4">
        <f>_xlfn.NUMBERVALUE(Test_Length_Start[[#This Row],[Column6]])</f>
        <v>8.0261871383925598E-2</v>
      </c>
      <c r="J1966" s="4">
        <f>_xlfn.NUMBERVALUE(Test_Length_Start[[#This Row],[Column7]])</f>
        <v>0.121400962213959</v>
      </c>
      <c r="K1966" s="4">
        <f>_xlfn.NUMBERVALUE(Test_Length_Start[[#This Row],[Column12]])</f>
        <v>5.0255951789440498</v>
      </c>
      <c r="L1966" s="8">
        <f>_xlfn.NUMBERVALUE(Test_Length_Start[[#This Row],[Column10]])</f>
        <v>0.36837638702464298</v>
      </c>
      <c r="M1966" s="4">
        <f>_xlfn.NUMBERVALUE(Test_Length_Start[[#This Row],[Column11]])</f>
        <v>0.72219233511837599</v>
      </c>
      <c r="N1966" s="8">
        <f>Tableau2[[#This Row],[Longueur manquante]]-(6-Tableau2[[#This Row],[longueur]])</f>
        <v>-1.1669502627004245</v>
      </c>
    </row>
    <row r="1967" spans="2:14" x14ac:dyDescent="0.25">
      <c r="B1967" s="3" t="str">
        <f t="shared" si="60"/>
        <v>9</v>
      </c>
      <c r="C1967" s="4" t="str">
        <f>Test_Length_Start[[#This Row],[Column1]]</f>
        <v>9-Camera-0,15000000000000002</v>
      </c>
      <c r="D1967" s="3">
        <f t="shared" si="61"/>
        <v>1.5</v>
      </c>
      <c r="E1967" s="4">
        <f>_xlfn.NUMBERVALUE(Test_Length_Start[[#This Row],[Column2]])</f>
        <v>68.960591163480601</v>
      </c>
      <c r="F1967" s="4">
        <f>_xlfn.NUMBERVALUE(Test_Length_Start[[#This Row],[Column3]])</f>
        <v>4.2718694673721904</v>
      </c>
      <c r="G1967" s="4">
        <f>_xlfn.NUMBERVALUE(Test_Length_Start[[#This Row],[Column4]])</f>
        <v>0.27248780430359498</v>
      </c>
      <c r="H1967" s="4">
        <f>_xlfn.NUMBERVALUE(Test_Length_Start[[#This Row],[Column5]])</f>
        <v>0.31979796171638503</v>
      </c>
      <c r="I1967" s="4">
        <f>_xlfn.NUMBERVALUE(Test_Length_Start[[#This Row],[Column6]])</f>
        <v>0.24540222770020201</v>
      </c>
      <c r="J1967" s="4">
        <f>_xlfn.NUMBERVALUE(Test_Length_Start[[#This Row],[Column7]])</f>
        <v>0.30522953074881198</v>
      </c>
      <c r="K1967" s="4">
        <f>_xlfn.NUMBERVALUE(Test_Length_Start[[#This Row],[Column12]])</f>
        <v>5.3301989020546898</v>
      </c>
      <c r="L1967" s="8">
        <f>_xlfn.NUMBERVALUE(Test_Length_Start[[#This Row],[Column10]])</f>
        <v>0.74974554511268698</v>
      </c>
      <c r="M1967" s="4">
        <f>_xlfn.NUMBERVALUE(Test_Length_Start[[#This Row],[Column11]])</f>
        <v>0.75191016200591598</v>
      </c>
      <c r="N1967" s="8">
        <f>Tableau2[[#This Row],[Longueur manquante]]-(6-Tableau2[[#This Row],[longueur]])</f>
        <v>-0.9762203706218936</v>
      </c>
    </row>
    <row r="1968" spans="2:14" x14ac:dyDescent="0.25">
      <c r="B1968" s="3" t="str">
        <f t="shared" si="60"/>
        <v>9</v>
      </c>
      <c r="C1968" s="4" t="str">
        <f>Test_Length_Start[[#This Row],[Column1]]</f>
        <v>9-Camera-0,15000000000000002</v>
      </c>
      <c r="D1968" s="3">
        <f t="shared" si="61"/>
        <v>1.5</v>
      </c>
      <c r="E1968" s="4">
        <f>_xlfn.NUMBERVALUE(Test_Length_Start[[#This Row],[Column2]])</f>
        <v>87.656884315841907</v>
      </c>
      <c r="F1968" s="4">
        <f>_xlfn.NUMBERVALUE(Test_Length_Start[[#This Row],[Column3]])</f>
        <v>3.9330149424159901</v>
      </c>
      <c r="G1968" s="4">
        <f>_xlfn.NUMBERVALUE(Test_Length_Start[[#This Row],[Column4]])</f>
        <v>9.4578169817548505E-2</v>
      </c>
      <c r="H1968" s="4">
        <f>_xlfn.NUMBERVALUE(Test_Length_Start[[#This Row],[Column5]])</f>
        <v>0.190925927926683</v>
      </c>
      <c r="I1968" s="4">
        <f>_xlfn.NUMBERVALUE(Test_Length_Start[[#This Row],[Column6]])</f>
        <v>8.0626805878800903E-2</v>
      </c>
      <c r="J1968" s="4">
        <f>_xlfn.NUMBERVALUE(Test_Length_Start[[#This Row],[Column7]])</f>
        <v>0.153413408890442</v>
      </c>
      <c r="K1968" s="4">
        <f>_xlfn.NUMBERVALUE(Test_Length_Start[[#This Row],[Column12]])</f>
        <v>5.10853375704027</v>
      </c>
      <c r="L1968" s="8">
        <f>_xlfn.NUMBERVALUE(Test_Length_Start[[#This Row],[Column10]])</f>
        <v>0.29738544340333201</v>
      </c>
      <c r="M1968" s="4">
        <f>_xlfn.NUMBERVALUE(Test_Length_Start[[#This Row],[Column11]])</f>
        <v>0.77804219597656599</v>
      </c>
      <c r="N1968" s="8">
        <f>Tableau2[[#This Row],[Longueur manquante]]-(6-Tableau2[[#This Row],[longueur]])</f>
        <v>-1.2889428616074439</v>
      </c>
    </row>
    <row r="1969" spans="2:14" x14ac:dyDescent="0.25">
      <c r="B1969" s="3" t="str">
        <f t="shared" si="60"/>
        <v>9</v>
      </c>
      <c r="C1969" s="4" t="str">
        <f>Test_Length_Start[[#This Row],[Column1]]</f>
        <v>9-Camera-0,15000000000000002</v>
      </c>
      <c r="D1969" s="3">
        <f t="shared" si="61"/>
        <v>1.5</v>
      </c>
      <c r="E1969" s="4">
        <f>_xlfn.NUMBERVALUE(Test_Length_Start[[#This Row],[Column2]])</f>
        <v>11.808021085789299</v>
      </c>
      <c r="F1969" s="4">
        <f>_xlfn.NUMBERVALUE(Test_Length_Start[[#This Row],[Column3]])</f>
        <v>4.2852886339961902</v>
      </c>
      <c r="G1969" s="4">
        <f>_xlfn.NUMBERVALUE(Test_Length_Start[[#This Row],[Column4]])</f>
        <v>0.17773597851208001</v>
      </c>
      <c r="H1969" s="4">
        <f>_xlfn.NUMBERVALUE(Test_Length_Start[[#This Row],[Column5]])</f>
        <v>0.61284777102500698</v>
      </c>
      <c r="I1969" s="4">
        <f>_xlfn.NUMBERVALUE(Test_Length_Start[[#This Row],[Column6]])</f>
        <v>0.14927459112066899</v>
      </c>
      <c r="J1969" s="4">
        <f>_xlfn.NUMBERVALUE(Test_Length_Start[[#This Row],[Column7]])</f>
        <v>0.30130261972597999</v>
      </c>
      <c r="K1969" s="4">
        <f>_xlfn.NUMBERVALUE(Test_Length_Start[[#This Row],[Column12]])</f>
        <v>4.2344684320269099</v>
      </c>
      <c r="L1969" s="8">
        <f>_xlfn.NUMBERVALUE(Test_Length_Start[[#This Row],[Column10]])</f>
        <v>0.47997186547917597</v>
      </c>
      <c r="M1969" s="4">
        <f>_xlfn.NUMBERVALUE(Test_Length_Start[[#This Row],[Column11]])</f>
        <v>2.0155099849288098</v>
      </c>
      <c r="N1969" s="8">
        <f>Tableau2[[#This Row],[Longueur manquante]]-(6-Tableau2[[#This Row],[longueur]])</f>
        <v>0.30079861892500004</v>
      </c>
    </row>
    <row r="1970" spans="2:14" x14ac:dyDescent="0.25">
      <c r="B1970" s="3" t="str">
        <f t="shared" si="60"/>
        <v>9</v>
      </c>
      <c r="C1970" s="4" t="str">
        <f>Test_Length_Start[[#This Row],[Column1]]</f>
        <v>9-Camera-0,15000000000000002</v>
      </c>
      <c r="D1970" s="3">
        <f t="shared" si="61"/>
        <v>1.5</v>
      </c>
      <c r="E1970" s="4">
        <f>_xlfn.NUMBERVALUE(Test_Length_Start[[#This Row],[Column2]])</f>
        <v>89.199469308603497</v>
      </c>
      <c r="F1970" s="4">
        <f>_xlfn.NUMBERVALUE(Test_Length_Start[[#This Row],[Column3]])</f>
        <v>4.0056122240459402</v>
      </c>
      <c r="G1970" s="4">
        <f>_xlfn.NUMBERVALUE(Test_Length_Start[[#This Row],[Column4]])</f>
        <v>7.3136167560478804E-2</v>
      </c>
      <c r="H1970" s="4">
        <f>_xlfn.NUMBERVALUE(Test_Length_Start[[#This Row],[Column5]])</f>
        <v>0.16795586539221899</v>
      </c>
      <c r="I1970" s="4">
        <f>_xlfn.NUMBERVALUE(Test_Length_Start[[#This Row],[Column6]])</f>
        <v>7.2842941155391902E-2</v>
      </c>
      <c r="J1970" s="4">
        <f>_xlfn.NUMBERVALUE(Test_Length_Start[[#This Row],[Column7]])</f>
        <v>0.12719416577140799</v>
      </c>
      <c r="K1970" s="4">
        <f>_xlfn.NUMBERVALUE(Test_Length_Start[[#This Row],[Column12]])</f>
        <v>5.2339318849844796</v>
      </c>
      <c r="L1970" s="8">
        <f>_xlfn.NUMBERVALUE(Test_Length_Start[[#This Row],[Column10]])</f>
        <v>0.26670613985410102</v>
      </c>
      <c r="M1970" s="4">
        <f>_xlfn.NUMBERVALUE(Test_Length_Start[[#This Row],[Column11]])</f>
        <v>0.78643375933332704</v>
      </c>
      <c r="N1970" s="8">
        <f>Tableau2[[#This Row],[Longueur manquante]]-(6-Tableau2[[#This Row],[longueur]])</f>
        <v>-1.2079540166207328</v>
      </c>
    </row>
    <row r="1971" spans="2:14" x14ac:dyDescent="0.25">
      <c r="B1971" s="3" t="str">
        <f t="shared" si="60"/>
        <v>9</v>
      </c>
      <c r="C1971" s="4" t="str">
        <f>Test_Length_Start[[#This Row],[Column1]]</f>
        <v>9-Camera-0,15000000000000002</v>
      </c>
      <c r="D1971" s="3">
        <f t="shared" si="61"/>
        <v>1.5</v>
      </c>
      <c r="E1971" s="4">
        <f>_xlfn.NUMBERVALUE(Test_Length_Start[[#This Row],[Column2]])</f>
        <v>18.9070146170132</v>
      </c>
      <c r="F1971" s="4">
        <f>_xlfn.NUMBERVALUE(Test_Length_Start[[#This Row],[Column3]])</f>
        <v>3.82756383058442</v>
      </c>
      <c r="G1971" s="4">
        <f>_xlfn.NUMBERVALUE(Test_Length_Start[[#This Row],[Column4]])</f>
        <v>8.7603219452757203E-2</v>
      </c>
      <c r="H1971" s="4">
        <f>_xlfn.NUMBERVALUE(Test_Length_Start[[#This Row],[Column5]])</f>
        <v>0.171701535563829</v>
      </c>
      <c r="I1971" s="4">
        <f>_xlfn.NUMBERVALUE(Test_Length_Start[[#This Row],[Column6]])</f>
        <v>4.9599055669619203E-2</v>
      </c>
      <c r="J1971" s="4">
        <f>_xlfn.NUMBERVALUE(Test_Length_Start[[#This Row],[Column7]])</f>
        <v>0.13785611233609199</v>
      </c>
      <c r="K1971" s="4">
        <f>_xlfn.NUMBERVALUE(Test_Length_Start[[#This Row],[Column12]])</f>
        <v>5.1427929050987498</v>
      </c>
      <c r="L1971" s="8">
        <f>_xlfn.NUMBERVALUE(Test_Length_Start[[#This Row],[Column10]])</f>
        <v>0.34559369795261202</v>
      </c>
      <c r="M1971" s="4">
        <f>_xlfn.NUMBERVALUE(Test_Length_Start[[#This Row],[Column11]])</f>
        <v>0.72171053665087403</v>
      </c>
      <c r="N1971" s="8">
        <f>Tableau2[[#This Row],[Longueur manquante]]-(6-Tableau2[[#This Row],[longueur]])</f>
        <v>-1.450725632764706</v>
      </c>
    </row>
    <row r="1972" spans="2:14" x14ac:dyDescent="0.25">
      <c r="B1972" s="3" t="str">
        <f t="shared" si="60"/>
        <v>9</v>
      </c>
      <c r="C1972" s="4" t="str">
        <f>Test_Length_Start[[#This Row],[Column1]]</f>
        <v>9-Camera-0,15000000000000002</v>
      </c>
      <c r="D1972" s="3">
        <f t="shared" si="61"/>
        <v>1.5</v>
      </c>
      <c r="E1972" s="4">
        <f>_xlfn.NUMBERVALUE(Test_Length_Start[[#This Row],[Column2]])</f>
        <v>83.533117734695495</v>
      </c>
      <c r="F1972" s="4">
        <f>_xlfn.NUMBERVALUE(Test_Length_Start[[#This Row],[Column3]])</f>
        <v>3.6029845640427598</v>
      </c>
      <c r="G1972" s="4">
        <f>_xlfn.NUMBERVALUE(Test_Length_Start[[#This Row],[Column4]])</f>
        <v>0.23655181830407601</v>
      </c>
      <c r="H1972" s="4">
        <f>_xlfn.NUMBERVALUE(Test_Length_Start[[#This Row],[Column5]])</f>
        <v>0.25595682543078402</v>
      </c>
      <c r="I1972" s="4">
        <f>_xlfn.NUMBERVALUE(Test_Length_Start[[#This Row],[Column6]])</f>
        <v>0.20825661108959201</v>
      </c>
      <c r="J1972" s="4">
        <f>_xlfn.NUMBERVALUE(Test_Length_Start[[#This Row],[Column7]])</f>
        <v>0.229835274834959</v>
      </c>
      <c r="K1972" s="4">
        <f>_xlfn.NUMBERVALUE(Test_Length_Start[[#This Row],[Column12]])</f>
        <v>5.7517130859196097</v>
      </c>
      <c r="L1972" s="8">
        <f>_xlfn.NUMBERVALUE(Test_Length_Start[[#This Row],[Column10]])</f>
        <v>0.64086447903156096</v>
      </c>
      <c r="M1972" s="4">
        <f>_xlfn.NUMBERVALUE(Test_Length_Start[[#This Row],[Column11]])</f>
        <v>0.64097232907647095</v>
      </c>
      <c r="N1972" s="8">
        <f>Tableau2[[#This Row],[Longueur manquante]]-(6-Tableau2[[#This Row],[longueur]])</f>
        <v>-1.7560431068807691</v>
      </c>
    </row>
    <row r="1973" spans="2:14" x14ac:dyDescent="0.25">
      <c r="B1973" s="3" t="str">
        <f t="shared" si="60"/>
        <v>9</v>
      </c>
      <c r="C1973" s="4" t="str">
        <f>Test_Length_Start[[#This Row],[Column1]]</f>
        <v>9-Camera-0,15000000000000002</v>
      </c>
      <c r="D1973" s="3">
        <f t="shared" si="61"/>
        <v>1.5</v>
      </c>
      <c r="E1973" s="4">
        <f>_xlfn.NUMBERVALUE(Test_Length_Start[[#This Row],[Column2]])</f>
        <v>65.745444569573095</v>
      </c>
      <c r="F1973" s="4">
        <f>_xlfn.NUMBERVALUE(Test_Length_Start[[#This Row],[Column3]])</f>
        <v>4.2624345834186101</v>
      </c>
      <c r="G1973" s="4">
        <f>_xlfn.NUMBERVALUE(Test_Length_Start[[#This Row],[Column4]])</f>
        <v>8.8142513377173007E-2</v>
      </c>
      <c r="H1973" s="4">
        <f>_xlfn.NUMBERVALUE(Test_Length_Start[[#This Row],[Column5]])</f>
        <v>0.18366950241588001</v>
      </c>
      <c r="I1973" s="4">
        <f>_xlfn.NUMBERVALUE(Test_Length_Start[[#This Row],[Column6]])</f>
        <v>7.2169318526768694E-2</v>
      </c>
      <c r="J1973" s="4">
        <f>_xlfn.NUMBERVALUE(Test_Length_Start[[#This Row],[Column7]])</f>
        <v>0.14861740892761099</v>
      </c>
      <c r="K1973" s="4">
        <f>_xlfn.NUMBERVALUE(Test_Length_Start[[#This Row],[Column12]])</f>
        <v>5.4388668210012803</v>
      </c>
      <c r="L1973" s="8">
        <f>_xlfn.NUMBERVALUE(Test_Length_Start[[#This Row],[Column10]])</f>
        <v>0.50642027548661095</v>
      </c>
      <c r="M1973" s="4">
        <f>_xlfn.NUMBERVALUE(Test_Length_Start[[#This Row],[Column11]])</f>
        <v>0.74576562791745304</v>
      </c>
      <c r="N1973" s="8">
        <f>Tableau2[[#This Row],[Longueur manquante]]-(6-Tableau2[[#This Row],[longueur]])</f>
        <v>-0.99179978866393681</v>
      </c>
    </row>
    <row r="1974" spans="2:14" x14ac:dyDescent="0.25">
      <c r="B1974" s="3" t="str">
        <f t="shared" si="60"/>
        <v>9</v>
      </c>
      <c r="C1974" s="4" t="str">
        <f>Test_Length_Start[[#This Row],[Column1]]</f>
        <v>9-Camera-0,15000000000000002</v>
      </c>
      <c r="D1974" s="3">
        <f t="shared" si="61"/>
        <v>1.5</v>
      </c>
      <c r="E1974" s="4">
        <f>_xlfn.NUMBERVALUE(Test_Length_Start[[#This Row],[Column2]])</f>
        <v>55.830975655430599</v>
      </c>
      <c r="F1974" s="4">
        <f>_xlfn.NUMBERVALUE(Test_Length_Start[[#This Row],[Column3]])</f>
        <v>3.8184744302370399</v>
      </c>
      <c r="G1974" s="4">
        <f>_xlfn.NUMBERVALUE(Test_Length_Start[[#This Row],[Column4]])</f>
        <v>5.5762733697277501E-2</v>
      </c>
      <c r="H1974" s="4">
        <f>_xlfn.NUMBERVALUE(Test_Length_Start[[#This Row],[Column5]])</f>
        <v>0.15578813085965099</v>
      </c>
      <c r="I1974" s="4">
        <f>_xlfn.NUMBERVALUE(Test_Length_Start[[#This Row],[Column6]])</f>
        <v>5.0622350871919797E-2</v>
      </c>
      <c r="J1974" s="4">
        <f>_xlfn.NUMBERVALUE(Test_Length_Start[[#This Row],[Column7]])</f>
        <v>0.11425334132918</v>
      </c>
      <c r="K1974" s="4">
        <f>_xlfn.NUMBERVALUE(Test_Length_Start[[#This Row],[Column12]])</f>
        <v>5.0627160420408401</v>
      </c>
      <c r="L1974" s="8">
        <f>_xlfn.NUMBERVALUE(Test_Length_Start[[#This Row],[Column10]])</f>
        <v>0.14286614313652299</v>
      </c>
      <c r="M1974" s="4">
        <f>_xlfn.NUMBERVALUE(Test_Length_Start[[#This Row],[Column11]])</f>
        <v>0.76207878024587195</v>
      </c>
      <c r="N1974" s="8">
        <f>Tableau2[[#This Row],[Longueur manquante]]-(6-Tableau2[[#This Row],[longueur]])</f>
        <v>-1.4194467895170881</v>
      </c>
    </row>
    <row r="1975" spans="2:14" x14ac:dyDescent="0.25">
      <c r="B1975" s="3" t="str">
        <f t="shared" si="60"/>
        <v>9</v>
      </c>
      <c r="C1975" s="4" t="str">
        <f>Test_Length_Start[[#This Row],[Column1]]</f>
        <v>9-Camera-0,15000000000000002</v>
      </c>
      <c r="D1975" s="3">
        <f t="shared" si="61"/>
        <v>1.5</v>
      </c>
      <c r="E1975" s="4">
        <f>_xlfn.NUMBERVALUE(Test_Length_Start[[#This Row],[Column2]])</f>
        <v>71.320176344938105</v>
      </c>
      <c r="F1975" s="4">
        <f>_xlfn.NUMBERVALUE(Test_Length_Start[[#This Row],[Column3]])</f>
        <v>4.0283214568116996</v>
      </c>
      <c r="G1975" s="4">
        <f>_xlfn.NUMBERVALUE(Test_Length_Start[[#This Row],[Column4]])</f>
        <v>0.124302419378382</v>
      </c>
      <c r="H1975" s="4">
        <f>_xlfn.NUMBERVALUE(Test_Length_Start[[#This Row],[Column5]])</f>
        <v>0.249926238242101</v>
      </c>
      <c r="I1975" s="4">
        <f>_xlfn.NUMBERVALUE(Test_Length_Start[[#This Row],[Column6]])</f>
        <v>0.100592785582962</v>
      </c>
      <c r="J1975" s="4">
        <f>_xlfn.NUMBERVALUE(Test_Length_Start[[#This Row],[Column7]])</f>
        <v>0.19801163293299401</v>
      </c>
      <c r="K1975" s="4">
        <f>_xlfn.NUMBERVALUE(Test_Length_Start[[#This Row],[Column12]])</f>
        <v>4.8308734650490797</v>
      </c>
      <c r="L1975" s="8">
        <f>_xlfn.NUMBERVALUE(Test_Length_Start[[#This Row],[Column10]])</f>
        <v>0.40575119089842598</v>
      </c>
      <c r="M1975" s="4">
        <f>_xlfn.NUMBERVALUE(Test_Length_Start[[#This Row],[Column11]])</f>
        <v>0.82763786899110103</v>
      </c>
      <c r="N1975" s="8">
        <f>Tableau2[[#This Row],[Longueur manquante]]-(6-Tableau2[[#This Row],[longueur]])</f>
        <v>-1.1440406741971993</v>
      </c>
    </row>
    <row r="1976" spans="2:14" x14ac:dyDescent="0.25">
      <c r="B1976" s="3" t="str">
        <f t="shared" si="60"/>
        <v>9</v>
      </c>
      <c r="C1976" s="4" t="str">
        <f>Test_Length_Start[[#This Row],[Column1]]</f>
        <v>9-Camera-0,15000000000000002</v>
      </c>
      <c r="D1976" s="3">
        <f t="shared" si="61"/>
        <v>1.5</v>
      </c>
      <c r="E1976" s="4">
        <f>_xlfn.NUMBERVALUE(Test_Length_Start[[#This Row],[Column2]])</f>
        <v>73.886239812071693</v>
      </c>
      <c r="F1976" s="4">
        <f>_xlfn.NUMBERVALUE(Test_Length_Start[[#This Row],[Column3]])</f>
        <v>4.3399013650477496</v>
      </c>
      <c r="G1976" s="4">
        <f>_xlfn.NUMBERVALUE(Test_Length_Start[[#This Row],[Column4]])</f>
        <v>0.108539482631183</v>
      </c>
      <c r="H1976" s="4">
        <f>_xlfn.NUMBERVALUE(Test_Length_Start[[#This Row],[Column5]])</f>
        <v>0.17769950047461799</v>
      </c>
      <c r="I1976" s="4">
        <f>_xlfn.NUMBERVALUE(Test_Length_Start[[#This Row],[Column6]])</f>
        <v>9.4128036483105096E-2</v>
      </c>
      <c r="J1976" s="4">
        <f>_xlfn.NUMBERVALUE(Test_Length_Start[[#This Row],[Column7]])</f>
        <v>0.14274827191661901</v>
      </c>
      <c r="K1976" s="4">
        <f>_xlfn.NUMBERVALUE(Test_Length_Start[[#This Row],[Column12]])</f>
        <v>5.59064452501479</v>
      </c>
      <c r="L1976" s="8">
        <f>_xlfn.NUMBERVALUE(Test_Length_Start[[#This Row],[Column10]])</f>
        <v>0.37013492717737101</v>
      </c>
      <c r="M1976" s="4">
        <f>_xlfn.NUMBERVALUE(Test_Length_Start[[#This Row],[Column11]])</f>
        <v>0.71275431252449895</v>
      </c>
      <c r="N1976" s="8">
        <f>Tableau2[[#This Row],[Longueur manquante]]-(6-Tableau2[[#This Row],[longueur]])</f>
        <v>-0.94734432242775146</v>
      </c>
    </row>
    <row r="1977" spans="2:14" x14ac:dyDescent="0.25">
      <c r="B1977" s="3" t="str">
        <f t="shared" si="60"/>
        <v>9</v>
      </c>
      <c r="C1977" s="4" t="str">
        <f>Test_Length_Start[[#This Row],[Column1]]</f>
        <v>9-Camera-0,15000000000000002</v>
      </c>
      <c r="D1977" s="3">
        <f t="shared" si="61"/>
        <v>1.5</v>
      </c>
      <c r="E1977" s="4">
        <f>_xlfn.NUMBERVALUE(Test_Length_Start[[#This Row],[Column2]])</f>
        <v>71.416714886598996</v>
      </c>
      <c r="F1977" s="4">
        <f>_xlfn.NUMBERVALUE(Test_Length_Start[[#This Row],[Column3]])</f>
        <v>4.3274228765966898</v>
      </c>
      <c r="G1977" s="4">
        <f>_xlfn.NUMBERVALUE(Test_Length_Start[[#This Row],[Column4]])</f>
        <v>0.15779397217340899</v>
      </c>
      <c r="H1977" s="4">
        <f>_xlfn.NUMBERVALUE(Test_Length_Start[[#This Row],[Column5]])</f>
        <v>0.21302017223247499</v>
      </c>
      <c r="I1977" s="4">
        <f>_xlfn.NUMBERVALUE(Test_Length_Start[[#This Row],[Column6]])</f>
        <v>0.12838525506897799</v>
      </c>
      <c r="J1977" s="4">
        <f>_xlfn.NUMBERVALUE(Test_Length_Start[[#This Row],[Column7]])</f>
        <v>0.174564402225062</v>
      </c>
      <c r="K1977" s="4">
        <f>_xlfn.NUMBERVALUE(Test_Length_Start[[#This Row],[Column12]])</f>
        <v>5.4792022940237004</v>
      </c>
      <c r="L1977" s="8">
        <f>_xlfn.NUMBERVALUE(Test_Length_Start[[#This Row],[Column10]])</f>
        <v>0.48990762363580198</v>
      </c>
      <c r="M1977" s="4">
        <f>_xlfn.NUMBERVALUE(Test_Length_Start[[#This Row],[Column11]])</f>
        <v>0.75745377995910301</v>
      </c>
      <c r="N1977" s="8">
        <f>Tableau2[[#This Row],[Longueur manquante]]-(6-Tableau2[[#This Row],[longueur]])</f>
        <v>-0.9151233434442072</v>
      </c>
    </row>
    <row r="1978" spans="2:14" x14ac:dyDescent="0.25">
      <c r="B1978" s="3" t="str">
        <f t="shared" si="60"/>
        <v>9</v>
      </c>
      <c r="C1978" s="4" t="str">
        <f>Test_Length_Start[[#This Row],[Column1]]</f>
        <v>9-Camera-0,15000000000000002</v>
      </c>
      <c r="D1978" s="3">
        <f t="shared" si="61"/>
        <v>1.5</v>
      </c>
      <c r="E1978" s="4">
        <f>_xlfn.NUMBERVALUE(Test_Length_Start[[#This Row],[Column2]])</f>
        <v>82.830664673252798</v>
      </c>
      <c r="F1978" s="4">
        <f>_xlfn.NUMBERVALUE(Test_Length_Start[[#This Row],[Column3]])</f>
        <v>3.9228852328323098</v>
      </c>
      <c r="G1978" s="4">
        <f>_xlfn.NUMBERVALUE(Test_Length_Start[[#This Row],[Column4]])</f>
        <v>0.15935919349251701</v>
      </c>
      <c r="H1978" s="4">
        <f>_xlfn.NUMBERVALUE(Test_Length_Start[[#This Row],[Column5]])</f>
        <v>0.18883911033588199</v>
      </c>
      <c r="I1978" s="4">
        <f>_xlfn.NUMBERVALUE(Test_Length_Start[[#This Row],[Column6]])</f>
        <v>0.100170489411792</v>
      </c>
      <c r="J1978" s="4">
        <f>_xlfn.NUMBERVALUE(Test_Length_Start[[#This Row],[Column7]])</f>
        <v>0.14594694120884399</v>
      </c>
      <c r="K1978" s="4">
        <f>_xlfn.NUMBERVALUE(Test_Length_Start[[#This Row],[Column12]])</f>
        <v>5.4271705379942397</v>
      </c>
      <c r="L1978" s="8">
        <f>_xlfn.NUMBERVALUE(Test_Length_Start[[#This Row],[Column10]])</f>
        <v>0.49927967939107998</v>
      </c>
      <c r="M1978" s="4">
        <f>_xlfn.NUMBERVALUE(Test_Length_Start[[#This Row],[Column11]])</f>
        <v>0.56288690169140498</v>
      </c>
      <c r="N1978" s="8">
        <f>Tableau2[[#This Row],[Longueur manquante]]-(6-Tableau2[[#This Row],[longueur]])</f>
        <v>-1.5142278654762853</v>
      </c>
    </row>
    <row r="1979" spans="2:14" x14ac:dyDescent="0.25">
      <c r="B1979" s="3" t="str">
        <f t="shared" si="60"/>
        <v>9</v>
      </c>
      <c r="C1979" s="4" t="str">
        <f>Test_Length_Start[[#This Row],[Column1]]</f>
        <v>9-Camera-0,15000000000000002</v>
      </c>
      <c r="D1979" s="3">
        <f t="shared" si="61"/>
        <v>1.5</v>
      </c>
      <c r="E1979" s="4">
        <f>_xlfn.NUMBERVALUE(Test_Length_Start[[#This Row],[Column2]])</f>
        <v>28.782577642918799</v>
      </c>
      <c r="F1979" s="4">
        <f>_xlfn.NUMBERVALUE(Test_Length_Start[[#This Row],[Column3]])</f>
        <v>3.6000361531544902</v>
      </c>
      <c r="G1979" s="4">
        <f>_xlfn.NUMBERVALUE(Test_Length_Start[[#This Row],[Column4]])</f>
        <v>0.13304080610968</v>
      </c>
      <c r="H1979" s="4">
        <f>_xlfn.NUMBERVALUE(Test_Length_Start[[#This Row],[Column5]])</f>
        <v>0.180573202921404</v>
      </c>
      <c r="I1979" s="4">
        <f>_xlfn.NUMBERVALUE(Test_Length_Start[[#This Row],[Column6]])</f>
        <v>0.121728961068582</v>
      </c>
      <c r="J1979" s="4">
        <f>_xlfn.NUMBERVALUE(Test_Length_Start[[#This Row],[Column7]])</f>
        <v>0.16629449356670101</v>
      </c>
      <c r="K1979" s="4">
        <f>_xlfn.NUMBERVALUE(Test_Length_Start[[#This Row],[Column12]])</f>
        <v>5.0668837120756498</v>
      </c>
      <c r="L1979" s="8">
        <f>_xlfn.NUMBERVALUE(Test_Length_Start[[#This Row],[Column10]])</f>
        <v>0.31705066082217498</v>
      </c>
      <c r="M1979" s="4">
        <f>_xlfn.NUMBERVALUE(Test_Length_Start[[#This Row],[Column11]])</f>
        <v>0.725699497323256</v>
      </c>
      <c r="N1979" s="8">
        <f>Tableau2[[#This Row],[Longueur manquante]]-(6-Tableau2[[#This Row],[longueur]])</f>
        <v>-1.6742643495222538</v>
      </c>
    </row>
    <row r="1980" spans="2:14" x14ac:dyDescent="0.25">
      <c r="B1980" s="3" t="str">
        <f t="shared" si="60"/>
        <v>9</v>
      </c>
      <c r="C1980" s="4" t="str">
        <f>Test_Length_Start[[#This Row],[Column1]]</f>
        <v>9-Camera-0,15000000000000002</v>
      </c>
      <c r="D1980" s="3">
        <f t="shared" si="61"/>
        <v>1.5</v>
      </c>
      <c r="E1980" s="4">
        <f>_xlfn.NUMBERVALUE(Test_Length_Start[[#This Row],[Column2]])</f>
        <v>66.587867815825803</v>
      </c>
      <c r="F1980" s="4">
        <f>_xlfn.NUMBERVALUE(Test_Length_Start[[#This Row],[Column3]])</f>
        <v>3.6805435972327998</v>
      </c>
      <c r="G1980" s="4">
        <f>_xlfn.NUMBERVALUE(Test_Length_Start[[#This Row],[Column4]])</f>
        <v>0.121137602722484</v>
      </c>
      <c r="H1980" s="4">
        <f>_xlfn.NUMBERVALUE(Test_Length_Start[[#This Row],[Column5]])</f>
        <v>0.21735919317989899</v>
      </c>
      <c r="I1980" s="4">
        <f>_xlfn.NUMBERVALUE(Test_Length_Start[[#This Row],[Column6]])</f>
        <v>9.4697713670771205E-2</v>
      </c>
      <c r="J1980" s="4">
        <f>_xlfn.NUMBERVALUE(Test_Length_Start[[#This Row],[Column7]])</f>
        <v>0.17301439632299101</v>
      </c>
      <c r="K1980" s="4">
        <f>_xlfn.NUMBERVALUE(Test_Length_Start[[#This Row],[Column12]])</f>
        <v>4.9884457930456803</v>
      </c>
      <c r="L1980" s="8">
        <f>_xlfn.NUMBERVALUE(Test_Length_Start[[#This Row],[Column10]])</f>
        <v>0.33430418762311698</v>
      </c>
      <c r="M1980" s="4">
        <f>_xlfn.NUMBERVALUE(Test_Length_Start[[#This Row],[Column11]])</f>
        <v>0.79110598905180796</v>
      </c>
      <c r="N1980" s="8">
        <f>Tableau2[[#This Row],[Longueur manquante]]-(6-Tableau2[[#This Row],[longueur]])</f>
        <v>-1.5283504137153923</v>
      </c>
    </row>
    <row r="1981" spans="2:14" x14ac:dyDescent="0.25">
      <c r="B1981" s="3" t="str">
        <f t="shared" si="60"/>
        <v>9</v>
      </c>
      <c r="C1981" s="4" t="str">
        <f>Test_Length_Start[[#This Row],[Column1]]</f>
        <v>9-Camera-0,15000000000000002</v>
      </c>
      <c r="D1981" s="3">
        <f t="shared" si="61"/>
        <v>1.5</v>
      </c>
      <c r="E1981" s="4">
        <f>_xlfn.NUMBERVALUE(Test_Length_Start[[#This Row],[Column2]])</f>
        <v>75.718091379230898</v>
      </c>
      <c r="F1981" s="4">
        <f>_xlfn.NUMBERVALUE(Test_Length_Start[[#This Row],[Column3]])</f>
        <v>4.2193212145109404</v>
      </c>
      <c r="G1981" s="4">
        <f>_xlfn.NUMBERVALUE(Test_Length_Start[[#This Row],[Column4]])</f>
        <v>0.192621061196392</v>
      </c>
      <c r="H1981" s="4">
        <f>_xlfn.NUMBERVALUE(Test_Length_Start[[#This Row],[Column5]])</f>
        <v>0.25860064350935602</v>
      </c>
      <c r="I1981" s="4">
        <f>_xlfn.NUMBERVALUE(Test_Length_Start[[#This Row],[Column6]])</f>
        <v>0.16988526167427101</v>
      </c>
      <c r="J1981" s="4">
        <f>_xlfn.NUMBERVALUE(Test_Length_Start[[#This Row],[Column7]])</f>
        <v>0.229191313310533</v>
      </c>
      <c r="K1981" s="4">
        <f>_xlfn.NUMBERVALUE(Test_Length_Start[[#This Row],[Column12]])</f>
        <v>4.9806445318972603</v>
      </c>
      <c r="L1981" s="8">
        <f>_xlfn.NUMBERVALUE(Test_Length_Start[[#This Row],[Column10]])</f>
        <v>0.49577634053289599</v>
      </c>
      <c r="M1981" s="4">
        <f>_xlfn.NUMBERVALUE(Test_Length_Start[[#This Row],[Column11]])</f>
        <v>0.91499087146103597</v>
      </c>
      <c r="N1981" s="8">
        <f>Tableau2[[#This Row],[Longueur manquante]]-(6-Tableau2[[#This Row],[longueur]])</f>
        <v>-0.86568791402802359</v>
      </c>
    </row>
    <row r="1982" spans="2:14" x14ac:dyDescent="0.25">
      <c r="B1982" s="3" t="str">
        <f t="shared" si="60"/>
        <v>9</v>
      </c>
      <c r="C1982" s="4" t="str">
        <f>Test_Length_Start[[#This Row],[Column1]]</f>
        <v>9-Ground_Truth</v>
      </c>
      <c r="D1982" s="3">
        <f t="shared" si="61"/>
        <v>-2</v>
      </c>
      <c r="E1982" s="4">
        <f>_xlfn.NUMBERVALUE(Test_Length_Start[[#This Row],[Column2]])</f>
        <v>50.550394352363497</v>
      </c>
      <c r="F1982" s="4">
        <f>_xlfn.NUMBERVALUE(Test_Length_Start[[#This Row],[Column3]])</f>
        <v>3.9174771175102099</v>
      </c>
      <c r="G1982" s="4">
        <f>_xlfn.NUMBERVALUE(Test_Length_Start[[#This Row],[Column4]])</f>
        <v>1.1564184339502801E-2</v>
      </c>
      <c r="H1982" s="4">
        <f>_xlfn.NUMBERVALUE(Test_Length_Start[[#This Row],[Column5]])</f>
        <v>0.12184109291084</v>
      </c>
      <c r="I1982" s="4">
        <f>_xlfn.NUMBERVALUE(Test_Length_Start[[#This Row],[Column6]])</f>
        <v>9.5108099926805908E-3</v>
      </c>
      <c r="J1982" s="4">
        <f>_xlfn.NUMBERVALUE(Test_Length_Start[[#This Row],[Column7]])</f>
        <v>7.1496404875870806E-2</v>
      </c>
      <c r="K1982" s="4">
        <f>_xlfn.NUMBERVALUE(Test_Length_Start[[#This Row],[Column12]])</f>
        <v>3.8954934719949899</v>
      </c>
      <c r="L1982" s="8">
        <f>_xlfn.NUMBERVALUE(Test_Length_Start[[#This Row],[Column10]])</f>
        <v>3.5800055322507199E-2</v>
      </c>
      <c r="M1982" s="4">
        <f>_xlfn.NUMBERVALUE(Test_Length_Start[[#This Row],[Column11]])</f>
        <v>0.72215413640905302</v>
      </c>
      <c r="N1982" s="8">
        <f>Tableau2[[#This Row],[Longueur manquante]]-(6-Tableau2[[#This Row],[longueur]])</f>
        <v>-1.360368746080737</v>
      </c>
    </row>
    <row r="1983" spans="2:14" x14ac:dyDescent="0.25">
      <c r="B1983" s="3" t="str">
        <f t="shared" si="60"/>
        <v>9</v>
      </c>
      <c r="C1983" s="4" t="str">
        <f>Test_Length_Start[[#This Row],[Column1]]</f>
        <v>9-Ground_Truth</v>
      </c>
      <c r="D1983" s="3">
        <f t="shared" si="61"/>
        <v>-2</v>
      </c>
      <c r="E1983" s="4">
        <f>_xlfn.NUMBERVALUE(Test_Length_Start[[#This Row],[Column2]])</f>
        <v>25.8884089529787</v>
      </c>
      <c r="F1983" s="4">
        <f>_xlfn.NUMBERVALUE(Test_Length_Start[[#This Row],[Column3]])</f>
        <v>3.7282039953150998</v>
      </c>
      <c r="G1983" s="4">
        <f>_xlfn.NUMBERVALUE(Test_Length_Start[[#This Row],[Column4]])</f>
        <v>4.3664620355972503E-2</v>
      </c>
      <c r="H1983" s="4">
        <f>_xlfn.NUMBERVALUE(Test_Length_Start[[#This Row],[Column5]])</f>
        <v>0.14976251695661899</v>
      </c>
      <c r="I1983" s="4">
        <f>_xlfn.NUMBERVALUE(Test_Length_Start[[#This Row],[Column6]])</f>
        <v>2.1427546882964402E-2</v>
      </c>
      <c r="J1983" s="4">
        <f>_xlfn.NUMBERVALUE(Test_Length_Start[[#This Row],[Column7]])</f>
        <v>0.109487826878459</v>
      </c>
      <c r="K1983" s="4">
        <f>_xlfn.NUMBERVALUE(Test_Length_Start[[#This Row],[Column12]])</f>
        <v>3.36746318207588</v>
      </c>
      <c r="L1983" s="8">
        <f>_xlfn.NUMBERVALUE(Test_Length_Start[[#This Row],[Column10]])</f>
        <v>0.176634964426886</v>
      </c>
      <c r="M1983" s="4">
        <f>_xlfn.NUMBERVALUE(Test_Length_Start[[#This Row],[Column11]])</f>
        <v>0.67372267285298704</v>
      </c>
      <c r="N1983" s="8">
        <f>Tableau2[[#This Row],[Longueur manquante]]-(6-Tableau2[[#This Row],[longueur]])</f>
        <v>-1.5980733318319131</v>
      </c>
    </row>
    <row r="1984" spans="2:14" x14ac:dyDescent="0.25">
      <c r="B1984" s="3" t="str">
        <f t="shared" si="60"/>
        <v>9</v>
      </c>
      <c r="C1984" s="4" t="str">
        <f>Test_Length_Start[[#This Row],[Column1]]</f>
        <v>9-Ground_Truth</v>
      </c>
      <c r="D1984" s="3">
        <f t="shared" si="61"/>
        <v>-2</v>
      </c>
      <c r="E1984" s="4">
        <f>_xlfn.NUMBERVALUE(Test_Length_Start[[#This Row],[Column2]])</f>
        <v>37.421760842862099</v>
      </c>
      <c r="F1984" s="4">
        <f>_xlfn.NUMBERVALUE(Test_Length_Start[[#This Row],[Column3]])</f>
        <v>3.7042362174149202</v>
      </c>
      <c r="G1984" s="4">
        <f>_xlfn.NUMBERVALUE(Test_Length_Start[[#This Row],[Column4]])</f>
        <v>0.180136413803061</v>
      </c>
      <c r="H1984" s="4">
        <f>_xlfn.NUMBERVALUE(Test_Length_Start[[#This Row],[Column5]])</f>
        <v>0.27531999982000699</v>
      </c>
      <c r="I1984" s="4">
        <f>_xlfn.NUMBERVALUE(Test_Length_Start[[#This Row],[Column6]])</f>
        <v>8.4841846394794196E-2</v>
      </c>
      <c r="J1984" s="4">
        <f>_xlfn.NUMBERVALUE(Test_Length_Start[[#This Row],[Column7]])</f>
        <v>0.22797091357532601</v>
      </c>
      <c r="K1984" s="4">
        <f>_xlfn.NUMBERVALUE(Test_Length_Start[[#This Row],[Column12]])</f>
        <v>3.7804053709842198</v>
      </c>
      <c r="L1984" s="8">
        <f>_xlfn.NUMBERVALUE(Test_Length_Start[[#This Row],[Column10]])</f>
        <v>0.72474927537570499</v>
      </c>
      <c r="M1984" s="4">
        <f>_xlfn.NUMBERVALUE(Test_Length_Start[[#This Row],[Column11]])</f>
        <v>0.96338795657024201</v>
      </c>
      <c r="N1984" s="8">
        <f>Tableau2[[#This Row],[Longueur manquante]]-(6-Tableau2[[#This Row],[longueur]])</f>
        <v>-1.3323758260148377</v>
      </c>
    </row>
    <row r="1985" spans="2:14" x14ac:dyDescent="0.25">
      <c r="B1985" s="3" t="str">
        <f t="shared" si="60"/>
        <v>9</v>
      </c>
      <c r="C1985" s="4" t="str">
        <f>Test_Length_Start[[#This Row],[Column1]]</f>
        <v>9-Ground_Truth</v>
      </c>
      <c r="D1985" s="3">
        <f t="shared" si="61"/>
        <v>-2</v>
      </c>
      <c r="E1985" s="4">
        <f>_xlfn.NUMBERVALUE(Test_Length_Start[[#This Row],[Column2]])</f>
        <v>30.1536537807348</v>
      </c>
      <c r="F1985" s="4">
        <f>_xlfn.NUMBERVALUE(Test_Length_Start[[#This Row],[Column3]])</f>
        <v>3.8627613988859402</v>
      </c>
      <c r="G1985" s="4">
        <f>_xlfn.NUMBERVALUE(Test_Length_Start[[#This Row],[Column4]])</f>
        <v>3.0816877500263601E-2</v>
      </c>
      <c r="H1985" s="4">
        <f>_xlfn.NUMBERVALUE(Test_Length_Start[[#This Row],[Column5]])</f>
        <v>0.135156952338429</v>
      </c>
      <c r="I1985" s="4">
        <f>_xlfn.NUMBERVALUE(Test_Length_Start[[#This Row],[Column6]])</f>
        <v>1.9898655134017999E-2</v>
      </c>
      <c r="J1985" s="4">
        <f>_xlfn.NUMBERVALUE(Test_Length_Start[[#This Row],[Column7]])</f>
        <v>9.2647179218206699E-2</v>
      </c>
      <c r="K1985" s="4">
        <f>_xlfn.NUMBERVALUE(Test_Length_Start[[#This Row],[Column12]])</f>
        <v>3.9666945150820498</v>
      </c>
      <c r="L1985" s="8">
        <f>_xlfn.NUMBERVALUE(Test_Length_Start[[#This Row],[Column10]])</f>
        <v>0.117805426073561</v>
      </c>
      <c r="M1985" s="4">
        <f>_xlfn.NUMBERVALUE(Test_Length_Start[[#This Row],[Column11]])</f>
        <v>0.69935598514857999</v>
      </c>
      <c r="N1985" s="8">
        <f>Tableau2[[#This Row],[Longueur manquante]]-(6-Tableau2[[#This Row],[longueur]])</f>
        <v>-1.4378826159654798</v>
      </c>
    </row>
    <row r="1986" spans="2:14" x14ac:dyDescent="0.25">
      <c r="B1986" s="3" t="str">
        <f t="shared" ref="B1986:B2001" si="62">SUBSTITUTE(LEFT(C1986,2),"-","")</f>
        <v>9</v>
      </c>
      <c r="C1986" s="4" t="str">
        <f>Test_Length_Start[[#This Row],[Column1]]</f>
        <v>9-Ground_Truth</v>
      </c>
      <c r="D1986" s="3">
        <f t="shared" ref="D1986:D2001" si="63">_xlfn.NUMBERVALUE(IFERROR(RIGHT(C1986,LEN(C1986)-SEARCH("-",C1986,5)),-0.2))*10</f>
        <v>-2</v>
      </c>
      <c r="E1986" s="4">
        <f>_xlfn.NUMBERVALUE(Test_Length_Start[[#This Row],[Column2]])</f>
        <v>42.478028202518502</v>
      </c>
      <c r="F1986" s="4">
        <f>_xlfn.NUMBERVALUE(Test_Length_Start[[#This Row],[Column3]])</f>
        <v>4.3094032204078099</v>
      </c>
      <c r="G1986" s="4">
        <f>_xlfn.NUMBERVALUE(Test_Length_Start[[#This Row],[Column4]])</f>
        <v>5.5979003659467799E-2</v>
      </c>
      <c r="H1986" s="4">
        <f>_xlfn.NUMBERVALUE(Test_Length_Start[[#This Row],[Column5]])</f>
        <v>0.160203615983258</v>
      </c>
      <c r="I1986" s="4">
        <f>_xlfn.NUMBERVALUE(Test_Length_Start[[#This Row],[Column6]])</f>
        <v>2.3451989915736101E-2</v>
      </c>
      <c r="J1986" s="4">
        <f>_xlfn.NUMBERVALUE(Test_Length_Start[[#This Row],[Column7]])</f>
        <v>0.122170774233573</v>
      </c>
      <c r="K1986" s="4">
        <f>_xlfn.NUMBERVALUE(Test_Length_Start[[#This Row],[Column12]])</f>
        <v>3.3023058118997102</v>
      </c>
      <c r="L1986" s="8">
        <f>_xlfn.NUMBERVALUE(Test_Length_Start[[#This Row],[Column10]])</f>
        <v>0.33769560184334302</v>
      </c>
      <c r="M1986" s="4">
        <f>_xlfn.NUMBERVALUE(Test_Length_Start[[#This Row],[Column11]])</f>
        <v>0.77280962083798899</v>
      </c>
      <c r="N1986" s="8">
        <f>Tableau2[[#This Row],[Longueur manquante]]-(6-Tableau2[[#This Row],[longueur]])</f>
        <v>-0.91778715875420114</v>
      </c>
    </row>
    <row r="1987" spans="2:14" x14ac:dyDescent="0.25">
      <c r="B1987" s="3" t="str">
        <f t="shared" si="62"/>
        <v>9</v>
      </c>
      <c r="C1987" s="4" t="str">
        <f>Test_Length_Start[[#This Row],[Column1]]</f>
        <v>9-Ground_Truth</v>
      </c>
      <c r="D1987" s="3">
        <f t="shared" si="63"/>
        <v>-2</v>
      </c>
      <c r="E1987" s="4">
        <f>_xlfn.NUMBERVALUE(Test_Length_Start[[#This Row],[Column2]])</f>
        <v>29.9568840378343</v>
      </c>
      <c r="F1987" s="4">
        <f>_xlfn.NUMBERVALUE(Test_Length_Start[[#This Row],[Column3]])</f>
        <v>3.62697627192559</v>
      </c>
      <c r="G1987" s="4">
        <f>_xlfn.NUMBERVALUE(Test_Length_Start[[#This Row],[Column4]])</f>
        <v>4.7201919175897701E-2</v>
      </c>
      <c r="H1987" s="4">
        <f>_xlfn.NUMBERVALUE(Test_Length_Start[[#This Row],[Column5]])</f>
        <v>0.16455926406205401</v>
      </c>
      <c r="I1987" s="4">
        <f>_xlfn.NUMBERVALUE(Test_Length_Start[[#This Row],[Column6]])</f>
        <v>2.06042501898695E-2</v>
      </c>
      <c r="J1987" s="4">
        <f>_xlfn.NUMBERVALUE(Test_Length_Start[[#This Row],[Column7]])</f>
        <v>0.117432865972299</v>
      </c>
      <c r="K1987" s="4">
        <f>_xlfn.NUMBERVALUE(Test_Length_Start[[#This Row],[Column12]])</f>
        <v>3.5783874409971701</v>
      </c>
      <c r="L1987" s="8">
        <f>_xlfn.NUMBERVALUE(Test_Length_Start[[#This Row],[Column10]])</f>
        <v>0.18479635480357701</v>
      </c>
      <c r="M1987" s="4">
        <f>_xlfn.NUMBERVALUE(Test_Length_Start[[#This Row],[Column11]])</f>
        <v>0.65025268905565803</v>
      </c>
      <c r="N1987" s="8">
        <f>Tableau2[[#This Row],[Longueur manquante]]-(6-Tableau2[[#This Row],[longueur]])</f>
        <v>-1.7227710390187521</v>
      </c>
    </row>
    <row r="1988" spans="2:14" x14ac:dyDescent="0.25">
      <c r="B1988" s="3" t="str">
        <f t="shared" si="62"/>
        <v>9</v>
      </c>
      <c r="C1988" s="4" t="str">
        <f>Test_Length_Start[[#This Row],[Column1]]</f>
        <v>9-Ground_Truth</v>
      </c>
      <c r="D1988" s="3">
        <f t="shared" si="63"/>
        <v>-2</v>
      </c>
      <c r="E1988" s="4">
        <f>_xlfn.NUMBERVALUE(Test_Length_Start[[#This Row],[Column2]])</f>
        <v>27.633702777083499</v>
      </c>
      <c r="F1988" s="4">
        <f>_xlfn.NUMBERVALUE(Test_Length_Start[[#This Row],[Column3]])</f>
        <v>3.6932886147058701</v>
      </c>
      <c r="G1988" s="4">
        <f>_xlfn.NUMBERVALUE(Test_Length_Start[[#This Row],[Column4]])</f>
        <v>3.2335707387208902E-2</v>
      </c>
      <c r="H1988" s="4">
        <f>_xlfn.NUMBERVALUE(Test_Length_Start[[#This Row],[Column5]])</f>
        <v>0.14824714567773001</v>
      </c>
      <c r="I1988" s="4">
        <f>_xlfn.NUMBERVALUE(Test_Length_Start[[#This Row],[Column6]])</f>
        <v>2.13132872264311E-2</v>
      </c>
      <c r="J1988" s="4">
        <f>_xlfn.NUMBERVALUE(Test_Length_Start[[#This Row],[Column7]])</f>
        <v>0.10058738480602999</v>
      </c>
      <c r="K1988" s="4">
        <f>_xlfn.NUMBERVALUE(Test_Length_Start[[#This Row],[Column12]])</f>
        <v>3.2834349019685698</v>
      </c>
      <c r="L1988" s="8">
        <f>_xlfn.NUMBERVALUE(Test_Length_Start[[#This Row],[Column10]])</f>
        <v>0.121808371006651</v>
      </c>
      <c r="M1988" s="4">
        <f>_xlfn.NUMBERVALUE(Test_Length_Start[[#This Row],[Column11]])</f>
        <v>0.67658734973828605</v>
      </c>
      <c r="N1988" s="8">
        <f>Tableau2[[#This Row],[Longueur manquante]]-(6-Tableau2[[#This Row],[longueur]])</f>
        <v>-1.630124035555844</v>
      </c>
    </row>
    <row r="1989" spans="2:14" x14ac:dyDescent="0.25">
      <c r="B1989" s="3" t="str">
        <f t="shared" si="62"/>
        <v>9</v>
      </c>
      <c r="C1989" s="4" t="str">
        <f>Test_Length_Start[[#This Row],[Column1]]</f>
        <v>9-Ground_Truth</v>
      </c>
      <c r="D1989" s="3">
        <f t="shared" si="63"/>
        <v>-2</v>
      </c>
      <c r="E1989" s="4">
        <f>_xlfn.NUMBERVALUE(Test_Length_Start[[#This Row],[Column2]])</f>
        <v>30.687096357542501</v>
      </c>
      <c r="F1989" s="4">
        <f>_xlfn.NUMBERVALUE(Test_Length_Start[[#This Row],[Column3]])</f>
        <v>3.643977122311</v>
      </c>
      <c r="G1989" s="4">
        <f>_xlfn.NUMBERVALUE(Test_Length_Start[[#This Row],[Column4]])</f>
        <v>2.8886422559549398E-2</v>
      </c>
      <c r="H1989" s="4">
        <f>_xlfn.NUMBERVALUE(Test_Length_Start[[#This Row],[Column5]])</f>
        <v>0.14428682327956799</v>
      </c>
      <c r="I1989" s="4">
        <f>_xlfn.NUMBERVALUE(Test_Length_Start[[#This Row],[Column6]])</f>
        <v>2.1365128140370299E-2</v>
      </c>
      <c r="J1989" s="4">
        <f>_xlfn.NUMBERVALUE(Test_Length_Start[[#This Row],[Column7]])</f>
        <v>9.3484960463203703E-2</v>
      </c>
      <c r="K1989" s="4">
        <f>_xlfn.NUMBERVALUE(Test_Length_Start[[#This Row],[Column12]])</f>
        <v>3.48951636499259</v>
      </c>
      <c r="L1989" s="8">
        <f>_xlfn.NUMBERVALUE(Test_Length_Start[[#This Row],[Column10]])</f>
        <v>0.101698609978547</v>
      </c>
      <c r="M1989" s="4">
        <f>_xlfn.NUMBERVALUE(Test_Length_Start[[#This Row],[Column11]])</f>
        <v>0.67267816370623601</v>
      </c>
      <c r="N1989" s="8">
        <f>Tableau2[[#This Row],[Longueur manquante]]-(6-Tableau2[[#This Row],[longueur]])</f>
        <v>-1.683344713982764</v>
      </c>
    </row>
    <row r="1990" spans="2:14" x14ac:dyDescent="0.25">
      <c r="B1990" s="3" t="str">
        <f t="shared" si="62"/>
        <v>9</v>
      </c>
      <c r="C1990" s="4" t="str">
        <f>Test_Length_Start[[#This Row],[Column1]]</f>
        <v>9-Ground_Truth</v>
      </c>
      <c r="D1990" s="3">
        <f t="shared" si="63"/>
        <v>-2</v>
      </c>
      <c r="E1990" s="4">
        <f>_xlfn.NUMBERVALUE(Test_Length_Start[[#This Row],[Column2]])</f>
        <v>47.4724316530341</v>
      </c>
      <c r="F1990" s="4">
        <f>_xlfn.NUMBERVALUE(Test_Length_Start[[#This Row],[Column3]])</f>
        <v>3.83366786906877</v>
      </c>
      <c r="G1990" s="4">
        <f>_xlfn.NUMBERVALUE(Test_Length_Start[[#This Row],[Column4]])</f>
        <v>4.3636943065294399E-2</v>
      </c>
      <c r="H1990" s="4">
        <f>_xlfn.NUMBERVALUE(Test_Length_Start[[#This Row],[Column5]])</f>
        <v>0.14790095169890299</v>
      </c>
      <c r="I1990" s="4">
        <f>_xlfn.NUMBERVALUE(Test_Length_Start[[#This Row],[Column6]])</f>
        <v>3.26809751696127E-2</v>
      </c>
      <c r="J1990" s="4">
        <f>_xlfn.NUMBERVALUE(Test_Length_Start[[#This Row],[Column7]])</f>
        <v>0.10648017123046601</v>
      </c>
      <c r="K1990" s="4">
        <f>_xlfn.NUMBERVALUE(Test_Length_Start[[#This Row],[Column12]])</f>
        <v>3.5592725189635499</v>
      </c>
      <c r="L1990" s="8">
        <f>_xlfn.NUMBERVALUE(Test_Length_Start[[#This Row],[Column10]])</f>
        <v>0.155143765231613</v>
      </c>
      <c r="M1990" s="4">
        <f>_xlfn.NUMBERVALUE(Test_Length_Start[[#This Row],[Column11]])</f>
        <v>0.70480022723133995</v>
      </c>
      <c r="N1990" s="8">
        <f>Tableau2[[#This Row],[Longueur manquante]]-(6-Tableau2[[#This Row],[longueur]])</f>
        <v>-1.4615319036998899</v>
      </c>
    </row>
    <row r="1991" spans="2:14" x14ac:dyDescent="0.25">
      <c r="B1991" s="3" t="str">
        <f t="shared" si="62"/>
        <v>9</v>
      </c>
      <c r="C1991" s="4" t="str">
        <f>Test_Length_Start[[#This Row],[Column1]]</f>
        <v>9-Ground_Truth</v>
      </c>
      <c r="D1991" s="3">
        <f t="shared" si="63"/>
        <v>-2</v>
      </c>
      <c r="E1991" s="4">
        <f>_xlfn.NUMBERVALUE(Test_Length_Start[[#This Row],[Column2]])</f>
        <v>28.5842555139136</v>
      </c>
      <c r="F1991" s="4">
        <f>_xlfn.NUMBERVALUE(Test_Length_Start[[#This Row],[Column3]])</f>
        <v>3.8213575394814701</v>
      </c>
      <c r="G1991" s="4">
        <f>_xlfn.NUMBERVALUE(Test_Length_Start[[#This Row],[Column4]])</f>
        <v>2.9619839213058399E-2</v>
      </c>
      <c r="H1991" s="4">
        <f>_xlfn.NUMBERVALUE(Test_Length_Start[[#This Row],[Column5]])</f>
        <v>0.12942047763019701</v>
      </c>
      <c r="I1991" s="4">
        <f>_xlfn.NUMBERVALUE(Test_Length_Start[[#This Row],[Column6]])</f>
        <v>1.7474211388113201E-2</v>
      </c>
      <c r="J1991" s="4">
        <f>_xlfn.NUMBERVALUE(Test_Length_Start[[#This Row],[Column7]])</f>
        <v>8.9294206620579894E-2</v>
      </c>
      <c r="K1991" s="4">
        <f>_xlfn.NUMBERVALUE(Test_Length_Start[[#This Row],[Column12]])</f>
        <v>3.4467236610362302</v>
      </c>
      <c r="L1991" s="8">
        <f>_xlfn.NUMBERVALUE(Test_Length_Start[[#This Row],[Column10]])</f>
        <v>0.10988427168548801</v>
      </c>
      <c r="M1991" s="4">
        <f>_xlfn.NUMBERVALUE(Test_Length_Start[[#This Row],[Column11]])</f>
        <v>0.68552644008865204</v>
      </c>
      <c r="N1991" s="8">
        <f>Tableau2[[#This Row],[Longueur manquante]]-(6-Tableau2[[#This Row],[longueur]])</f>
        <v>-1.4931160204298779</v>
      </c>
    </row>
    <row r="1992" spans="2:14" x14ac:dyDescent="0.25">
      <c r="B1992" s="3" t="str">
        <f t="shared" si="62"/>
        <v>9</v>
      </c>
      <c r="C1992" s="4" t="str">
        <f>Test_Length_Start[[#This Row],[Column1]]</f>
        <v>9-Ground_Truth</v>
      </c>
      <c r="D1992" s="3">
        <f t="shared" si="63"/>
        <v>-2</v>
      </c>
      <c r="E1992" s="4">
        <f>_xlfn.NUMBERVALUE(Test_Length_Start[[#This Row],[Column2]])</f>
        <v>29.636098250940702</v>
      </c>
      <c r="F1992" s="4">
        <f>_xlfn.NUMBERVALUE(Test_Length_Start[[#This Row],[Column3]])</f>
        <v>3.6851103715308602</v>
      </c>
      <c r="G1992" s="4">
        <f>_xlfn.NUMBERVALUE(Test_Length_Start[[#This Row],[Column4]])</f>
        <v>2.2060919676495101E-2</v>
      </c>
      <c r="H1992" s="4">
        <f>_xlfn.NUMBERVALUE(Test_Length_Start[[#This Row],[Column5]])</f>
        <v>0.14189626599159</v>
      </c>
      <c r="I1992" s="4">
        <f>_xlfn.NUMBERVALUE(Test_Length_Start[[#This Row],[Column6]])</f>
        <v>9.3776657100520296E-3</v>
      </c>
      <c r="J1992" s="4">
        <f>_xlfn.NUMBERVALUE(Test_Length_Start[[#This Row],[Column7]])</f>
        <v>9.0604256491281204E-2</v>
      </c>
      <c r="K1992" s="4">
        <f>_xlfn.NUMBERVALUE(Test_Length_Start[[#This Row],[Column12]])</f>
        <v>4.29711936798412</v>
      </c>
      <c r="L1992" s="8">
        <f>_xlfn.NUMBERVALUE(Test_Length_Start[[#This Row],[Column10]])</f>
        <v>9.4607287107158697E-2</v>
      </c>
      <c r="M1992" s="4">
        <f>_xlfn.NUMBERVALUE(Test_Length_Start[[#This Row],[Column11]])</f>
        <v>0.66106342804116403</v>
      </c>
      <c r="N1992" s="8">
        <f>Tableau2[[#This Row],[Longueur manquante]]-(6-Tableau2[[#This Row],[longueur]])</f>
        <v>-1.6538262004279758</v>
      </c>
    </row>
    <row r="1993" spans="2:14" x14ac:dyDescent="0.25">
      <c r="B1993" s="3" t="str">
        <f t="shared" si="62"/>
        <v>9</v>
      </c>
      <c r="C1993" s="4" t="str">
        <f>Test_Length_Start[[#This Row],[Column1]]</f>
        <v>9-Ground_Truth</v>
      </c>
      <c r="D1993" s="3">
        <f t="shared" si="63"/>
        <v>-2</v>
      </c>
      <c r="E1993" s="4">
        <f>_xlfn.NUMBERVALUE(Test_Length_Start[[#This Row],[Column2]])</f>
        <v>30.006204510894101</v>
      </c>
      <c r="F1993" s="4">
        <f>_xlfn.NUMBERVALUE(Test_Length_Start[[#This Row],[Column3]])</f>
        <v>3.8303339040914</v>
      </c>
      <c r="G1993" s="4">
        <f>_xlfn.NUMBERVALUE(Test_Length_Start[[#This Row],[Column4]])</f>
        <v>2.3897849184563402E-2</v>
      </c>
      <c r="H1993" s="4">
        <f>_xlfn.NUMBERVALUE(Test_Length_Start[[#This Row],[Column5]])</f>
        <v>0.12608209425466699</v>
      </c>
      <c r="I1993" s="4">
        <f>_xlfn.NUMBERVALUE(Test_Length_Start[[#This Row],[Column6]])</f>
        <v>1.8420628630969299E-2</v>
      </c>
      <c r="J1993" s="4">
        <f>_xlfn.NUMBERVALUE(Test_Length_Start[[#This Row],[Column7]])</f>
        <v>7.6622039868196698E-2</v>
      </c>
      <c r="K1993" s="4">
        <f>_xlfn.NUMBERVALUE(Test_Length_Start[[#This Row],[Column12]])</f>
        <v>3.4001656189793699</v>
      </c>
      <c r="L1993" s="8">
        <f>_xlfn.NUMBERVALUE(Test_Length_Start[[#This Row],[Column10]])</f>
        <v>6.9914074782369703E-2</v>
      </c>
      <c r="M1993" s="4">
        <f>_xlfn.NUMBERVALUE(Test_Length_Start[[#This Row],[Column11]])</f>
        <v>0.705115845119752</v>
      </c>
      <c r="N1993" s="8">
        <f>Tableau2[[#This Row],[Longueur manquante]]-(6-Tableau2[[#This Row],[longueur]])</f>
        <v>-1.4645502507888479</v>
      </c>
    </row>
    <row r="1994" spans="2:14" x14ac:dyDescent="0.25">
      <c r="B1994" s="3" t="str">
        <f t="shared" si="62"/>
        <v>9</v>
      </c>
      <c r="C1994" s="4" t="str">
        <f>Test_Length_Start[[#This Row],[Column1]]</f>
        <v>9-Ground_Truth</v>
      </c>
      <c r="D1994" s="3">
        <f t="shared" si="63"/>
        <v>-2</v>
      </c>
      <c r="E1994" s="4">
        <f>_xlfn.NUMBERVALUE(Test_Length_Start[[#This Row],[Column2]])</f>
        <v>38.109665187923</v>
      </c>
      <c r="F1994" s="4">
        <f>_xlfn.NUMBERVALUE(Test_Length_Start[[#This Row],[Column3]])</f>
        <v>3.6864760848775999</v>
      </c>
      <c r="G1994" s="4">
        <f>_xlfn.NUMBERVALUE(Test_Length_Start[[#This Row],[Column4]])</f>
        <v>2.6004046588158101E-2</v>
      </c>
      <c r="H1994" s="4">
        <f>_xlfn.NUMBERVALUE(Test_Length_Start[[#This Row],[Column5]])</f>
        <v>0.13569934733178801</v>
      </c>
      <c r="I1994" s="4">
        <f>_xlfn.NUMBERVALUE(Test_Length_Start[[#This Row],[Column6]])</f>
        <v>1.61701324046029E-2</v>
      </c>
      <c r="J1994" s="4">
        <f>_xlfn.NUMBERVALUE(Test_Length_Start[[#This Row],[Column7]])</f>
        <v>8.7600432979080198E-2</v>
      </c>
      <c r="K1994" s="4">
        <f>_xlfn.NUMBERVALUE(Test_Length_Start[[#This Row],[Column12]])</f>
        <v>3.4210449010133699</v>
      </c>
      <c r="L1994" s="8">
        <f>_xlfn.NUMBERVALUE(Test_Length_Start[[#This Row],[Column10]])</f>
        <v>0.103917322108198</v>
      </c>
      <c r="M1994" s="4">
        <f>_xlfn.NUMBERVALUE(Test_Length_Start[[#This Row],[Column11]])</f>
        <v>0.68203043183965895</v>
      </c>
      <c r="N1994" s="8">
        <f>Tableau2[[#This Row],[Longueur manquante]]-(6-Tableau2[[#This Row],[longueur]])</f>
        <v>-1.6314934832827412</v>
      </c>
    </row>
    <row r="1995" spans="2:14" x14ac:dyDescent="0.25">
      <c r="B1995" s="3" t="str">
        <f t="shared" si="62"/>
        <v>9</v>
      </c>
      <c r="C1995" s="4" t="str">
        <f>Test_Length_Start[[#This Row],[Column1]]</f>
        <v>9-Ground_Truth</v>
      </c>
      <c r="D1995" s="3">
        <f t="shared" si="63"/>
        <v>-2</v>
      </c>
      <c r="E1995" s="4">
        <f>_xlfn.NUMBERVALUE(Test_Length_Start[[#This Row],[Column2]])</f>
        <v>51.083703642893802</v>
      </c>
      <c r="F1995" s="4">
        <f>_xlfn.NUMBERVALUE(Test_Length_Start[[#This Row],[Column3]])</f>
        <v>3.8370469024359202</v>
      </c>
      <c r="G1995" s="4">
        <f>_xlfn.NUMBERVALUE(Test_Length_Start[[#This Row],[Column4]])</f>
        <v>2.8295171023499901E-2</v>
      </c>
      <c r="H1995" s="4">
        <f>_xlfn.NUMBERVALUE(Test_Length_Start[[#This Row],[Column5]])</f>
        <v>0.12777845228867901</v>
      </c>
      <c r="I1995" s="4">
        <f>_xlfn.NUMBERVALUE(Test_Length_Start[[#This Row],[Column6]])</f>
        <v>2.291212349502E-2</v>
      </c>
      <c r="J1995" s="4">
        <f>_xlfn.NUMBERVALUE(Test_Length_Start[[#This Row],[Column7]])</f>
        <v>7.9376925961389996E-2</v>
      </c>
      <c r="K1995" s="4">
        <f>_xlfn.NUMBERVALUE(Test_Length_Start[[#This Row],[Column12]])</f>
        <v>3.66473923798184</v>
      </c>
      <c r="L1995" s="8">
        <f>_xlfn.NUMBERVALUE(Test_Length_Start[[#This Row],[Column10]])</f>
        <v>8.9005554916379404E-2</v>
      </c>
      <c r="M1995" s="4">
        <f>_xlfn.NUMBERVALUE(Test_Length_Start[[#This Row],[Column11]])</f>
        <v>0.74975347944182502</v>
      </c>
      <c r="N1995" s="8">
        <f>Tableau2[[#This Row],[Longueur manquante]]-(6-Tableau2[[#This Row],[longueur]])</f>
        <v>-1.4131996181222548</v>
      </c>
    </row>
    <row r="1996" spans="2:14" x14ac:dyDescent="0.25">
      <c r="B1996" s="3" t="str">
        <f t="shared" si="62"/>
        <v>9</v>
      </c>
      <c r="C1996" s="4" t="str">
        <f>Test_Length_Start[[#This Row],[Column1]]</f>
        <v>9-Ground_Truth</v>
      </c>
      <c r="D1996" s="3">
        <f t="shared" si="63"/>
        <v>-2</v>
      </c>
      <c r="E1996" s="4">
        <f>_xlfn.NUMBERVALUE(Test_Length_Start[[#This Row],[Column2]])</f>
        <v>51.642381745081998</v>
      </c>
      <c r="F1996" s="4">
        <f>_xlfn.NUMBERVALUE(Test_Length_Start[[#This Row],[Column3]])</f>
        <v>3.6255321164446301</v>
      </c>
      <c r="G1996" s="4">
        <f>_xlfn.NUMBERVALUE(Test_Length_Start[[#This Row],[Column4]])</f>
        <v>7.5020621695721301E-3</v>
      </c>
      <c r="H1996" s="4">
        <f>_xlfn.NUMBERVALUE(Test_Length_Start[[#This Row],[Column5]])</f>
        <v>0.13701720960105501</v>
      </c>
      <c r="I1996" s="4">
        <f>_xlfn.NUMBERVALUE(Test_Length_Start[[#This Row],[Column6]])</f>
        <v>5.8473487360247703E-3</v>
      </c>
      <c r="J1996" s="4">
        <f>_xlfn.NUMBERVALUE(Test_Length_Start[[#This Row],[Column7]])</f>
        <v>8.1865381442759302E-2</v>
      </c>
      <c r="K1996" s="4">
        <f>_xlfn.NUMBERVALUE(Test_Length_Start[[#This Row],[Column12]])</f>
        <v>4.1146219599759197</v>
      </c>
      <c r="L1996" s="8">
        <f>_xlfn.NUMBERVALUE(Test_Length_Start[[#This Row],[Column10]])</f>
        <v>2.7331051753744201E-2</v>
      </c>
      <c r="M1996" s="4">
        <f>_xlfn.NUMBERVALUE(Test_Length_Start[[#This Row],[Column11]])</f>
        <v>0.69103125239083596</v>
      </c>
      <c r="N1996" s="8">
        <f>Tableau2[[#This Row],[Longueur manquante]]-(6-Tableau2[[#This Row],[longueur]])</f>
        <v>-1.6834366311645339</v>
      </c>
    </row>
    <row r="1997" spans="2:14" x14ac:dyDescent="0.25">
      <c r="B1997" s="3" t="str">
        <f t="shared" si="62"/>
        <v>9</v>
      </c>
      <c r="C1997" s="4" t="str">
        <f>Test_Length_Start[[#This Row],[Column1]]</f>
        <v>9-Ground_Truth</v>
      </c>
      <c r="D1997" s="3">
        <f t="shared" si="63"/>
        <v>-2</v>
      </c>
      <c r="E1997" s="4">
        <f>_xlfn.NUMBERVALUE(Test_Length_Start[[#This Row],[Column2]])</f>
        <v>50.761203986528798</v>
      </c>
      <c r="F1997" s="4">
        <f>_xlfn.NUMBERVALUE(Test_Length_Start[[#This Row],[Column3]])</f>
        <v>3.7552929540756099</v>
      </c>
      <c r="G1997" s="4">
        <f>_xlfn.NUMBERVALUE(Test_Length_Start[[#This Row],[Column4]])</f>
        <v>1.6143658091763598E-2</v>
      </c>
      <c r="H1997" s="4">
        <f>_xlfn.NUMBERVALUE(Test_Length_Start[[#This Row],[Column5]])</f>
        <v>0.12745266268351099</v>
      </c>
      <c r="I1997" s="4">
        <f>_xlfn.NUMBERVALUE(Test_Length_Start[[#This Row],[Column6]])</f>
        <v>1.28572133420719E-2</v>
      </c>
      <c r="J1997" s="4">
        <f>_xlfn.NUMBERVALUE(Test_Length_Start[[#This Row],[Column7]])</f>
        <v>7.6437331643831596E-2</v>
      </c>
      <c r="K1997" s="4">
        <f>_xlfn.NUMBERVALUE(Test_Length_Start[[#This Row],[Column12]])</f>
        <v>3.62654061405919</v>
      </c>
      <c r="L1997" s="8">
        <f>_xlfn.NUMBERVALUE(Test_Length_Start[[#This Row],[Column10]])</f>
        <v>4.7859597040156299E-2</v>
      </c>
      <c r="M1997" s="4">
        <f>_xlfn.NUMBERVALUE(Test_Length_Start[[#This Row],[Column11]])</f>
        <v>0.69127871352371595</v>
      </c>
      <c r="N1997" s="8">
        <f>Tableau2[[#This Row],[Longueur manquante]]-(6-Tableau2[[#This Row],[longueur]])</f>
        <v>-1.5534283324006741</v>
      </c>
    </row>
    <row r="1998" spans="2:14" x14ac:dyDescent="0.25">
      <c r="B1998" s="3" t="str">
        <f t="shared" si="62"/>
        <v>9</v>
      </c>
      <c r="C1998" s="4" t="str">
        <f>Test_Length_Start[[#This Row],[Column1]]</f>
        <v>9-Ground_Truth</v>
      </c>
      <c r="D1998" s="3">
        <f t="shared" si="63"/>
        <v>-2</v>
      </c>
      <c r="E1998" s="4">
        <f>_xlfn.NUMBERVALUE(Test_Length_Start[[#This Row],[Column2]])</f>
        <v>65.289510215883098</v>
      </c>
      <c r="F1998" s="4">
        <f>_xlfn.NUMBERVALUE(Test_Length_Start[[#This Row],[Column3]])</f>
        <v>3.6558977456338599</v>
      </c>
      <c r="G1998" s="4">
        <f>_xlfn.NUMBERVALUE(Test_Length_Start[[#This Row],[Column4]])</f>
        <v>2.62501312461496E-2</v>
      </c>
      <c r="H1998" s="4">
        <f>_xlfn.NUMBERVALUE(Test_Length_Start[[#This Row],[Column5]])</f>
        <v>0.14537545013859099</v>
      </c>
      <c r="I1998" s="4">
        <f>_xlfn.NUMBERVALUE(Test_Length_Start[[#This Row],[Column6]])</f>
        <v>2.3042682001838299E-2</v>
      </c>
      <c r="J1998" s="4">
        <f>_xlfn.NUMBERVALUE(Test_Length_Start[[#This Row],[Column7]])</f>
        <v>8.8443973633266698E-2</v>
      </c>
      <c r="K1998" s="4">
        <f>_xlfn.NUMBERVALUE(Test_Length_Start[[#This Row],[Column12]])</f>
        <v>3.55458402598742</v>
      </c>
      <c r="L1998" s="8">
        <f>_xlfn.NUMBERVALUE(Test_Length_Start[[#This Row],[Column10]])</f>
        <v>6.6429001046390102E-2</v>
      </c>
      <c r="M1998" s="4">
        <f>_xlfn.NUMBERVALUE(Test_Length_Start[[#This Row],[Column11]])</f>
        <v>0.68242669176133197</v>
      </c>
      <c r="N1998" s="8">
        <f>Tableau2[[#This Row],[Longueur manquante]]-(6-Tableau2[[#This Row],[longueur]])</f>
        <v>-1.6616755626048081</v>
      </c>
    </row>
    <row r="1999" spans="2:14" x14ac:dyDescent="0.25">
      <c r="B1999" s="3" t="str">
        <f t="shared" si="62"/>
        <v>9</v>
      </c>
      <c r="C1999" s="4" t="str">
        <f>Test_Length_Start[[#This Row],[Column1]]</f>
        <v>9-Ground_Truth</v>
      </c>
      <c r="D1999" s="3">
        <f t="shared" si="63"/>
        <v>-2</v>
      </c>
      <c r="E1999" s="4">
        <f>_xlfn.NUMBERVALUE(Test_Length_Start[[#This Row],[Column2]])</f>
        <v>57.2872046970813</v>
      </c>
      <c r="F1999" s="4">
        <f>_xlfn.NUMBERVALUE(Test_Length_Start[[#This Row],[Column3]])</f>
        <v>3.7197279730922999</v>
      </c>
      <c r="G1999" s="4">
        <f>_xlfn.NUMBERVALUE(Test_Length_Start[[#This Row],[Column4]])</f>
        <v>4.0732932790831899E-2</v>
      </c>
      <c r="H1999" s="4">
        <f>_xlfn.NUMBERVALUE(Test_Length_Start[[#This Row],[Column5]])</f>
        <v>0.13130598190324899</v>
      </c>
      <c r="I1999" s="4">
        <f>_xlfn.NUMBERVALUE(Test_Length_Start[[#This Row],[Column6]])</f>
        <v>9.84229239234778E-3</v>
      </c>
      <c r="J1999" s="4">
        <f>_xlfn.NUMBERVALUE(Test_Length_Start[[#This Row],[Column7]])</f>
        <v>0.10050525854244199</v>
      </c>
      <c r="K1999" s="4">
        <f>_xlfn.NUMBERVALUE(Test_Length_Start[[#This Row],[Column12]])</f>
        <v>3.5892320430139</v>
      </c>
      <c r="L1999" s="8">
        <f>_xlfn.NUMBERVALUE(Test_Length_Start[[#This Row],[Column10]])</f>
        <v>0.188372649655517</v>
      </c>
      <c r="M1999" s="4">
        <f>_xlfn.NUMBERVALUE(Test_Length_Start[[#This Row],[Column11]])</f>
        <v>0.76762976062111099</v>
      </c>
      <c r="N1999" s="8">
        <f>Tableau2[[#This Row],[Longueur manquante]]-(6-Tableau2[[#This Row],[longueur]])</f>
        <v>-1.5126422662865893</v>
      </c>
    </row>
    <row r="2000" spans="2:14" x14ac:dyDescent="0.25">
      <c r="B2000" s="3" t="str">
        <f t="shared" si="62"/>
        <v>9</v>
      </c>
      <c r="C2000" s="4" t="str">
        <f>Test_Length_Start[[#This Row],[Column1]]</f>
        <v>9-Ground_Truth</v>
      </c>
      <c r="D2000" s="3">
        <f t="shared" si="63"/>
        <v>-2</v>
      </c>
      <c r="E2000" s="4">
        <f>_xlfn.NUMBERVALUE(Test_Length_Start[[#This Row],[Column2]])</f>
        <v>43.905643370448402</v>
      </c>
      <c r="F2000" s="4">
        <f>_xlfn.NUMBERVALUE(Test_Length_Start[[#This Row],[Column3]])</f>
        <v>3.9117648692324898</v>
      </c>
      <c r="G2000" s="4">
        <f>_xlfn.NUMBERVALUE(Test_Length_Start[[#This Row],[Column4]])</f>
        <v>1.6622571679510801E-2</v>
      </c>
      <c r="H2000" s="4">
        <f>_xlfn.NUMBERVALUE(Test_Length_Start[[#This Row],[Column5]])</f>
        <v>0.127428641397731</v>
      </c>
      <c r="I2000" s="4">
        <f>_xlfn.NUMBERVALUE(Test_Length_Start[[#This Row],[Column6]])</f>
        <v>1.3016539920529801E-2</v>
      </c>
      <c r="J2000" s="4">
        <f>_xlfn.NUMBERVALUE(Test_Length_Start[[#This Row],[Column7]])</f>
        <v>7.6493382974435004E-2</v>
      </c>
      <c r="K2000" s="4">
        <f>_xlfn.NUMBERVALUE(Test_Length_Start[[#This Row],[Column12]])</f>
        <v>3.7961466689594001</v>
      </c>
      <c r="L2000" s="8">
        <f>_xlfn.NUMBERVALUE(Test_Length_Start[[#This Row],[Column10]])</f>
        <v>5.1634792358939301E-2</v>
      </c>
      <c r="M2000" s="4">
        <f>_xlfn.NUMBERVALUE(Test_Length_Start[[#This Row],[Column11]])</f>
        <v>0.71007181829237098</v>
      </c>
      <c r="N2000" s="8">
        <f>Tableau2[[#This Row],[Longueur manquante]]-(6-Tableau2[[#This Row],[longueur]])</f>
        <v>-1.3781633124751393</v>
      </c>
    </row>
    <row r="2001" spans="2:14" x14ac:dyDescent="0.25">
      <c r="B2001" s="5" t="str">
        <f t="shared" si="62"/>
        <v>9</v>
      </c>
      <c r="C2001" s="4" t="str">
        <f>Test_Length_Start[[#This Row],[Column1]]</f>
        <v>9-Ground_Truth</v>
      </c>
      <c r="D2001" s="5">
        <f t="shared" si="63"/>
        <v>-2</v>
      </c>
      <c r="E2001" s="4">
        <f>_xlfn.NUMBERVALUE(Test_Length_Start[[#This Row],[Column2]])</f>
        <v>43.4237473104087</v>
      </c>
      <c r="F2001" s="4">
        <f>_xlfn.NUMBERVALUE(Test_Length_Start[[#This Row],[Column3]])</f>
        <v>3.66356131113195</v>
      </c>
      <c r="G2001" s="4">
        <f>_xlfn.NUMBERVALUE(Test_Length_Start[[#This Row],[Column4]])</f>
        <v>1.3098848540414799E-2</v>
      </c>
      <c r="H2001" s="4">
        <f>_xlfn.NUMBERVALUE(Test_Length_Start[[#This Row],[Column5]])</f>
        <v>0.141753380153679</v>
      </c>
      <c r="I2001" s="4">
        <f>_xlfn.NUMBERVALUE(Test_Length_Start[[#This Row],[Column6]])</f>
        <v>1.09252114632003E-2</v>
      </c>
      <c r="J2001" s="4">
        <f>_xlfn.NUMBERVALUE(Test_Length_Start[[#This Row],[Column7]])</f>
        <v>8.5770580306867406E-2</v>
      </c>
      <c r="K2001" s="4">
        <f>_xlfn.NUMBERVALUE(Test_Length_Start[[#This Row],[Column12]])</f>
        <v>3.3939397979993302</v>
      </c>
      <c r="L2001" s="10">
        <f>_xlfn.NUMBERVALUE(Test_Length_Start[[#This Row],[Column10]])</f>
        <v>4.04712518981847E-2</v>
      </c>
      <c r="M2001" s="4">
        <f>_xlfn.NUMBERVALUE(Test_Length_Start[[#This Row],[Column11]])</f>
        <v>0.67232330644341098</v>
      </c>
      <c r="N2001" s="10">
        <f>Tableau2[[#This Row],[Longueur manquante]]-(6-Tableau2[[#This Row],[longueur]])</f>
        <v>-1.6641153824246389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E0C58-9D4A-4EC9-A275-79186E0F9357}">
  <dimension ref="B1:K125"/>
  <sheetViews>
    <sheetView topLeftCell="B1" workbookViewId="0">
      <selection activeCell="D27" sqref="D27"/>
    </sheetView>
  </sheetViews>
  <sheetFormatPr baseColWidth="10" defaultRowHeight="15" x14ac:dyDescent="0.25"/>
  <cols>
    <col min="2" max="2" width="21" bestFit="1" customWidth="1"/>
    <col min="3" max="3" width="18.7109375" bestFit="1" customWidth="1"/>
    <col min="4" max="5" width="27.42578125" bestFit="1" customWidth="1"/>
    <col min="6" max="6" width="20.85546875" bestFit="1" customWidth="1"/>
  </cols>
  <sheetData>
    <row r="1" spans="2:11" x14ac:dyDescent="0.25">
      <c r="B1" s="6" t="s">
        <v>116</v>
      </c>
      <c r="C1" s="7">
        <v>0</v>
      </c>
    </row>
    <row r="3" spans="2:11" x14ac:dyDescent="0.25">
      <c r="B3" s="6" t="s">
        <v>120</v>
      </c>
      <c r="C3" t="s">
        <v>142</v>
      </c>
      <c r="D3" t="s">
        <v>144</v>
      </c>
      <c r="E3" t="s">
        <v>145</v>
      </c>
      <c r="F3" t="s">
        <v>146</v>
      </c>
      <c r="H3" t="str">
        <f t="shared" ref="H3" si="0">B3</f>
        <v>Étiquettes de lignes</v>
      </c>
      <c r="I3" t="str">
        <f>C3</f>
        <v>Moyenne de Temps</v>
      </c>
      <c r="J3" t="str">
        <f>D3</f>
        <v>Moyenne de Erreur moyenne</v>
      </c>
      <c r="K3" t="str">
        <f>E3</f>
        <v>Écartype de Erreur moyenne</v>
      </c>
    </row>
    <row r="4" spans="2:11" x14ac:dyDescent="0.25">
      <c r="B4" s="7" t="s">
        <v>122</v>
      </c>
      <c r="C4" s="1">
        <v>1.7497267460159442</v>
      </c>
      <c r="D4" s="1">
        <v>2.4955275799633338E-2</v>
      </c>
      <c r="E4" s="1">
        <v>2.504341785834038E-2</v>
      </c>
      <c r="F4" s="1">
        <v>3.8601832069550945</v>
      </c>
      <c r="H4">
        <f>_xlfn.NUMBERVALUE(B4)</f>
        <v>0</v>
      </c>
      <c r="I4">
        <f t="shared" ref="I4:I17" si="1">C4</f>
        <v>1.7497267460159442</v>
      </c>
      <c r="J4">
        <f t="shared" ref="J4:J22" si="2">D4*10</f>
        <v>0.24955275799633336</v>
      </c>
      <c r="K4">
        <f t="shared" ref="K4:K22" si="3">E4*10</f>
        <v>0.25043417858340378</v>
      </c>
    </row>
    <row r="5" spans="2:11" x14ac:dyDescent="0.25">
      <c r="B5" s="7" t="s">
        <v>123</v>
      </c>
      <c r="C5" s="1">
        <v>1.4663091950002074</v>
      </c>
      <c r="D5" s="1">
        <v>2.3705225224391977E-2</v>
      </c>
      <c r="E5" s="1">
        <v>1.2092171596528511E-2</v>
      </c>
      <c r="F5" s="1">
        <v>3.7895834011076905</v>
      </c>
      <c r="H5">
        <f t="shared" ref="H5:H68" si="4">_xlfn.NUMBERVALUE(B5)</f>
        <v>1</v>
      </c>
      <c r="I5">
        <f t="shared" si="1"/>
        <v>1.4663091950002074</v>
      </c>
      <c r="J5">
        <f t="shared" si="2"/>
        <v>0.23705225224391976</v>
      </c>
      <c r="K5">
        <f t="shared" si="3"/>
        <v>0.12092171596528511</v>
      </c>
    </row>
    <row r="6" spans="2:11" x14ac:dyDescent="0.25">
      <c r="B6" s="7" t="s">
        <v>124</v>
      </c>
      <c r="C6" s="1">
        <v>2.181119188270527</v>
      </c>
      <c r="D6" s="1">
        <v>2.6709732939484136E-2</v>
      </c>
      <c r="E6" s="1">
        <v>8.5045036082287556E-3</v>
      </c>
      <c r="F6" s="1">
        <v>3.7584526583724567</v>
      </c>
      <c r="H6">
        <f t="shared" si="4"/>
        <v>10</v>
      </c>
      <c r="I6">
        <f t="shared" si="1"/>
        <v>2.181119188270527</v>
      </c>
      <c r="J6">
        <f t="shared" si="2"/>
        <v>0.26709732939484138</v>
      </c>
      <c r="K6">
        <f t="shared" si="3"/>
        <v>8.5045036082287556E-2</v>
      </c>
    </row>
    <row r="7" spans="2:11" x14ac:dyDescent="0.25">
      <c r="B7" s="7" t="s">
        <v>125</v>
      </c>
      <c r="C7" s="1">
        <v>2.5498156104527832</v>
      </c>
      <c r="D7" s="1">
        <v>2.6314327840954672E-2</v>
      </c>
      <c r="E7" s="1">
        <v>2.2131332856581434E-2</v>
      </c>
      <c r="F7" s="1">
        <v>3.8088051925132467</v>
      </c>
      <c r="H7">
        <f t="shared" si="4"/>
        <v>11</v>
      </c>
      <c r="I7">
        <f t="shared" si="1"/>
        <v>2.5498156104527832</v>
      </c>
      <c r="J7">
        <f t="shared" si="2"/>
        <v>0.26314327840954671</v>
      </c>
      <c r="K7">
        <f t="shared" si="3"/>
        <v>0.22131332856581434</v>
      </c>
    </row>
    <row r="8" spans="2:11" x14ac:dyDescent="0.25">
      <c r="B8" s="7" t="s">
        <v>126</v>
      </c>
      <c r="C8" s="1">
        <v>1.9437373033200818</v>
      </c>
      <c r="D8" s="1">
        <v>2.4321899765992541E-2</v>
      </c>
      <c r="E8" s="1">
        <v>1.1310141723992735E-2</v>
      </c>
      <c r="F8" s="1">
        <v>3.8317790660281723</v>
      </c>
      <c r="H8">
        <f t="shared" si="4"/>
        <v>12</v>
      </c>
      <c r="I8">
        <f t="shared" si="1"/>
        <v>1.9437373033200818</v>
      </c>
      <c r="J8">
        <f t="shared" si="2"/>
        <v>0.24321899765992541</v>
      </c>
      <c r="K8">
        <f t="shared" si="3"/>
        <v>0.11310141723992735</v>
      </c>
    </row>
    <row r="9" spans="2:11" x14ac:dyDescent="0.25">
      <c r="B9" s="7" t="s">
        <v>127</v>
      </c>
      <c r="C9" s="1">
        <v>2.4404082955035791</v>
      </c>
      <c r="D9" s="1">
        <v>2.82806101050046E-2</v>
      </c>
      <c r="E9" s="1">
        <v>1.6192745563900868E-2</v>
      </c>
      <c r="F9" s="1">
        <v>3.8810086629570257</v>
      </c>
      <c r="H9">
        <f t="shared" si="4"/>
        <v>13</v>
      </c>
      <c r="I9">
        <f t="shared" si="1"/>
        <v>2.4404082955035791</v>
      </c>
      <c r="J9">
        <f t="shared" si="2"/>
        <v>0.282806101050046</v>
      </c>
      <c r="K9">
        <f t="shared" si="3"/>
        <v>0.16192745563900868</v>
      </c>
    </row>
    <row r="10" spans="2:11" x14ac:dyDescent="0.25">
      <c r="B10" s="7" t="s">
        <v>128</v>
      </c>
      <c r="C10" s="1">
        <v>2.6471169463533402</v>
      </c>
      <c r="D10" s="1">
        <v>2.525422228859292E-2</v>
      </c>
      <c r="E10" s="1">
        <v>1.8063439479589157E-2</v>
      </c>
      <c r="F10" s="1">
        <v>3.8001596729101754</v>
      </c>
      <c r="H10">
        <f t="shared" si="4"/>
        <v>14</v>
      </c>
      <c r="I10">
        <f t="shared" si="1"/>
        <v>2.6471169463533402</v>
      </c>
      <c r="J10">
        <f t="shared" si="2"/>
        <v>0.2525422228859292</v>
      </c>
      <c r="K10">
        <f t="shared" si="3"/>
        <v>0.18063439479589158</v>
      </c>
    </row>
    <row r="11" spans="2:11" x14ac:dyDescent="0.25">
      <c r="B11" s="7" t="s">
        <v>129</v>
      </c>
      <c r="C11" s="1">
        <v>1.8851306536875156</v>
      </c>
      <c r="D11" s="1">
        <v>3.5007322395171965E-2</v>
      </c>
      <c r="E11" s="1">
        <v>3.0865178877898469E-2</v>
      </c>
      <c r="F11" s="1">
        <v>3.7342852218315308</v>
      </c>
      <c r="H11">
        <f t="shared" si="4"/>
        <v>15</v>
      </c>
      <c r="I11">
        <f t="shared" si="1"/>
        <v>1.8851306536875156</v>
      </c>
      <c r="J11">
        <f t="shared" si="2"/>
        <v>0.35007322395171964</v>
      </c>
      <c r="K11">
        <f t="shared" si="3"/>
        <v>0.30865178877898469</v>
      </c>
    </row>
    <row r="12" spans="2:11" x14ac:dyDescent="0.25">
      <c r="B12" s="7" t="s">
        <v>130</v>
      </c>
      <c r="C12" s="1">
        <v>1.5350285601045415</v>
      </c>
      <c r="D12" s="1">
        <v>2.6988241322514782E-2</v>
      </c>
      <c r="E12" s="1">
        <v>1.9368693062641232E-2</v>
      </c>
      <c r="F12" s="1">
        <v>3.873009572703503</v>
      </c>
      <c r="H12">
        <f t="shared" si="4"/>
        <v>16</v>
      </c>
      <c r="I12">
        <f t="shared" si="1"/>
        <v>1.5350285601045415</v>
      </c>
      <c r="J12">
        <f t="shared" si="2"/>
        <v>0.26988241322514783</v>
      </c>
      <c r="K12">
        <f t="shared" si="3"/>
        <v>0.19368693062641232</v>
      </c>
    </row>
    <row r="13" spans="2:11" x14ac:dyDescent="0.25">
      <c r="B13" s="7" t="s">
        <v>131</v>
      </c>
      <c r="C13" s="1">
        <v>2.4693856564583196</v>
      </c>
      <c r="D13" s="1">
        <v>2.3625341653452998E-2</v>
      </c>
      <c r="E13" s="1">
        <v>1.4708978261665588E-2</v>
      </c>
      <c r="F13" s="1">
        <v>3.7845803031684468</v>
      </c>
      <c r="H13">
        <f t="shared" si="4"/>
        <v>17</v>
      </c>
      <c r="I13">
        <f t="shared" si="1"/>
        <v>2.4693856564583196</v>
      </c>
      <c r="J13">
        <f t="shared" si="2"/>
        <v>0.23625341653452997</v>
      </c>
      <c r="K13">
        <f t="shared" si="3"/>
        <v>0.14708978261665587</v>
      </c>
    </row>
    <row r="14" spans="2:11" x14ac:dyDescent="0.25">
      <c r="B14" s="7" t="s">
        <v>132</v>
      </c>
      <c r="C14" s="1">
        <v>2.0998127134866036</v>
      </c>
      <c r="D14" s="1">
        <v>3.8536139728348288E-2</v>
      </c>
      <c r="E14" s="1">
        <v>2.8430007768647358E-2</v>
      </c>
      <c r="F14" s="1">
        <v>3.7697383343977315</v>
      </c>
      <c r="H14">
        <f t="shared" si="4"/>
        <v>18</v>
      </c>
      <c r="I14">
        <f t="shared" si="1"/>
        <v>2.0998127134866036</v>
      </c>
      <c r="J14">
        <f t="shared" si="2"/>
        <v>0.3853613972834829</v>
      </c>
      <c r="K14">
        <f t="shared" si="3"/>
        <v>0.28430007768647358</v>
      </c>
    </row>
    <row r="15" spans="2:11" x14ac:dyDescent="0.25">
      <c r="B15" s="7" t="s">
        <v>133</v>
      </c>
      <c r="C15" s="1">
        <v>1.5428405354381494</v>
      </c>
      <c r="D15" s="1">
        <v>2.5917938878653901E-2</v>
      </c>
      <c r="E15" s="1">
        <v>1.2143179855982225E-2</v>
      </c>
      <c r="F15" s="1">
        <v>3.7838371574675107</v>
      </c>
      <c r="H15">
        <f t="shared" si="4"/>
        <v>19</v>
      </c>
      <c r="I15">
        <f t="shared" si="1"/>
        <v>1.5428405354381494</v>
      </c>
      <c r="J15">
        <f t="shared" si="2"/>
        <v>0.25917938878653901</v>
      </c>
      <c r="K15">
        <f t="shared" si="3"/>
        <v>0.12143179855982225</v>
      </c>
    </row>
    <row r="16" spans="2:11" x14ac:dyDescent="0.25">
      <c r="B16" s="7" t="s">
        <v>134</v>
      </c>
      <c r="C16" s="1">
        <v>2.4507503060449327</v>
      </c>
      <c r="D16" s="1">
        <v>2.4085205259190504E-2</v>
      </c>
      <c r="E16" s="1">
        <v>2.6868021130813689E-2</v>
      </c>
      <c r="F16" s="1">
        <v>3.8694713706108201</v>
      </c>
      <c r="H16">
        <f t="shared" si="4"/>
        <v>2</v>
      </c>
      <c r="I16">
        <f t="shared" si="1"/>
        <v>2.4507503060449327</v>
      </c>
      <c r="J16">
        <f t="shared" si="2"/>
        <v>0.24085205259190504</v>
      </c>
      <c r="K16">
        <f t="shared" si="3"/>
        <v>0.26868021130813691</v>
      </c>
    </row>
    <row r="17" spans="2:11" x14ac:dyDescent="0.25">
      <c r="B17" s="7" t="s">
        <v>135</v>
      </c>
      <c r="C17" s="1">
        <v>1.8873394779395263</v>
      </c>
      <c r="D17" s="1">
        <v>3.6806292727251957E-2</v>
      </c>
      <c r="E17" s="1">
        <v>1.8751006850192726E-2</v>
      </c>
      <c r="F17" s="1">
        <v>3.765518733705167</v>
      </c>
      <c r="H17">
        <f t="shared" si="4"/>
        <v>3</v>
      </c>
      <c r="I17">
        <f t="shared" si="1"/>
        <v>1.8873394779395263</v>
      </c>
      <c r="J17">
        <f t="shared" si="2"/>
        <v>0.36806292727251955</v>
      </c>
      <c r="K17">
        <f t="shared" si="3"/>
        <v>0.18751006850192725</v>
      </c>
    </row>
    <row r="18" spans="2:11" x14ac:dyDescent="0.25">
      <c r="B18" s="7" t="s">
        <v>136</v>
      </c>
      <c r="C18" s="1">
        <v>1.5539312927925444</v>
      </c>
      <c r="D18" s="1">
        <v>2.9162584337235127E-2</v>
      </c>
      <c r="E18" s="1">
        <v>1.2377404108008349E-2</v>
      </c>
      <c r="F18" s="1">
        <v>3.8221769328315602</v>
      </c>
      <c r="H18">
        <f t="shared" si="4"/>
        <v>4</v>
      </c>
      <c r="I18">
        <f t="shared" ref="I18:I22" si="5">C18</f>
        <v>1.5539312927925444</v>
      </c>
      <c r="J18">
        <f t="shared" si="2"/>
        <v>0.29162584337235126</v>
      </c>
      <c r="K18">
        <f t="shared" si="3"/>
        <v>0.12377404108008348</v>
      </c>
    </row>
    <row r="19" spans="2:11" x14ac:dyDescent="0.25">
      <c r="B19" s="7" t="s">
        <v>137</v>
      </c>
      <c r="C19" s="1">
        <v>1.363229121395847</v>
      </c>
      <c r="D19" s="1">
        <v>3.4789370357032952E-2</v>
      </c>
      <c r="E19" s="1">
        <v>1.9414032402823321E-2</v>
      </c>
      <c r="F19" s="1">
        <v>3.8910792460018611</v>
      </c>
      <c r="H19">
        <f t="shared" si="4"/>
        <v>5</v>
      </c>
      <c r="I19">
        <f t="shared" si="5"/>
        <v>1.363229121395847</v>
      </c>
      <c r="J19">
        <f t="shared" si="2"/>
        <v>0.3478937035703295</v>
      </c>
      <c r="K19">
        <f t="shared" si="3"/>
        <v>0.19414032402823322</v>
      </c>
    </row>
    <row r="20" spans="2:11" x14ac:dyDescent="0.25">
      <c r="B20" s="7" t="s">
        <v>138</v>
      </c>
      <c r="C20" s="1">
        <v>1.4237580386572466</v>
      </c>
      <c r="D20" s="1">
        <v>2.2009622153238879E-2</v>
      </c>
      <c r="E20" s="1">
        <v>9.6992200192824053E-3</v>
      </c>
      <c r="F20" s="1">
        <v>3.8020356778983411</v>
      </c>
      <c r="H20">
        <f t="shared" si="4"/>
        <v>6</v>
      </c>
      <c r="I20">
        <f t="shared" si="5"/>
        <v>1.4237580386572466</v>
      </c>
      <c r="J20">
        <f t="shared" si="2"/>
        <v>0.22009622153238878</v>
      </c>
      <c r="K20">
        <f t="shared" si="3"/>
        <v>9.6992200192824049E-2</v>
      </c>
    </row>
    <row r="21" spans="2:11" x14ac:dyDescent="0.25">
      <c r="B21" s="7" t="s">
        <v>139</v>
      </c>
      <c r="C21" s="1">
        <v>1.9496991490013844</v>
      </c>
      <c r="D21" s="1">
        <v>2.7288495529671102E-2</v>
      </c>
      <c r="E21" s="1">
        <v>2.0828721909683306E-2</v>
      </c>
      <c r="F21" s="1">
        <v>3.8486289790126782</v>
      </c>
      <c r="H21">
        <f t="shared" si="4"/>
        <v>7</v>
      </c>
      <c r="I21">
        <f t="shared" si="5"/>
        <v>1.9496991490013844</v>
      </c>
      <c r="J21">
        <f t="shared" si="2"/>
        <v>0.27288495529671103</v>
      </c>
      <c r="K21">
        <f t="shared" si="3"/>
        <v>0.20828721909683307</v>
      </c>
    </row>
    <row r="22" spans="2:11" x14ac:dyDescent="0.25">
      <c r="B22" s="7" t="s">
        <v>140</v>
      </c>
      <c r="C22" s="1">
        <v>2.3039347506884904</v>
      </c>
      <c r="D22" s="1">
        <v>1.8974217940028619E-2</v>
      </c>
      <c r="E22" s="1">
        <v>9.3564679682690589E-3</v>
      </c>
      <c r="F22" s="1">
        <v>3.8100785666965407</v>
      </c>
      <c r="H22">
        <f t="shared" si="4"/>
        <v>8</v>
      </c>
      <c r="I22">
        <f t="shared" si="5"/>
        <v>2.3039347506884904</v>
      </c>
      <c r="J22">
        <f t="shared" si="2"/>
        <v>0.1897421794002862</v>
      </c>
      <c r="K22">
        <f t="shared" si="3"/>
        <v>9.3564679682690582E-2</v>
      </c>
    </row>
    <row r="23" spans="2:11" x14ac:dyDescent="0.25">
      <c r="B23" s="7" t="s">
        <v>141</v>
      </c>
      <c r="C23" s="1">
        <v>2.5595199626579377</v>
      </c>
      <c r="D23" s="1">
        <v>4.8240270721015985E-2</v>
      </c>
      <c r="E23" s="1">
        <v>3.4855135712149599E-2</v>
      </c>
      <c r="F23" s="1">
        <v>3.8221142842452016</v>
      </c>
      <c r="H23">
        <f t="shared" si="4"/>
        <v>9</v>
      </c>
      <c r="I23">
        <f t="shared" ref="I23" si="6">C23</f>
        <v>2.5595199626579377</v>
      </c>
      <c r="J23">
        <f t="shared" ref="J23" si="7">D23*10</f>
        <v>0.48240270721015988</v>
      </c>
      <c r="K23">
        <f t="shared" ref="K23" si="8">E23*10</f>
        <v>0.34855135712149599</v>
      </c>
    </row>
    <row r="24" spans="2:11" x14ac:dyDescent="0.25">
      <c r="B24" s="7" t="s">
        <v>121</v>
      </c>
      <c r="C24" s="1">
        <v>2.0001296751634792</v>
      </c>
      <c r="D24" s="1">
        <v>2.8548616848343044E-2</v>
      </c>
      <c r="E24" s="1">
        <v>2.0624654019325991E-2</v>
      </c>
      <c r="F24" s="1">
        <v>3.8153263120707357</v>
      </c>
      <c r="H24" t="e">
        <f t="shared" si="4"/>
        <v>#VALUE!</v>
      </c>
    </row>
    <row r="25" spans="2:11" x14ac:dyDescent="0.25">
      <c r="H25">
        <f t="shared" si="4"/>
        <v>0</v>
      </c>
    </row>
    <row r="26" spans="2:11" x14ac:dyDescent="0.25">
      <c r="H26">
        <f t="shared" si="4"/>
        <v>0</v>
      </c>
    </row>
    <row r="27" spans="2:11" x14ac:dyDescent="0.25">
      <c r="B27" s="6" t="s">
        <v>116</v>
      </c>
      <c r="C27" s="7">
        <v>0.5</v>
      </c>
      <c r="H27" t="e">
        <f t="shared" si="4"/>
        <v>#VALUE!</v>
      </c>
    </row>
    <row r="28" spans="2:11" x14ac:dyDescent="0.25">
      <c r="H28">
        <f t="shared" si="4"/>
        <v>0</v>
      </c>
    </row>
    <row r="29" spans="2:11" x14ac:dyDescent="0.25">
      <c r="B29" s="6" t="s">
        <v>120</v>
      </c>
      <c r="C29" t="s">
        <v>142</v>
      </c>
      <c r="D29" t="s">
        <v>144</v>
      </c>
      <c r="E29" t="s">
        <v>143</v>
      </c>
      <c r="F29" t="s">
        <v>146</v>
      </c>
      <c r="H29" t="e">
        <f t="shared" si="4"/>
        <v>#VALUE!</v>
      </c>
      <c r="I29" t="str">
        <f t="shared" ref="I29:I44" si="9">C29</f>
        <v>Moyenne de Temps</v>
      </c>
      <c r="J29" t="e">
        <f t="shared" ref="J29:J68" si="10">D29*10</f>
        <v>#VALUE!</v>
      </c>
      <c r="K29" t="e">
        <f t="shared" ref="K29:K68" si="11">E29*10</f>
        <v>#VALUE!</v>
      </c>
    </row>
    <row r="30" spans="2:11" x14ac:dyDescent="0.25">
      <c r="B30" s="7" t="s">
        <v>122</v>
      </c>
      <c r="C30" s="1">
        <v>5.5676036004850129</v>
      </c>
      <c r="D30" s="1">
        <v>5.3125847263949498E-2</v>
      </c>
      <c r="E30" s="1">
        <v>4.4764458697216229E-2</v>
      </c>
      <c r="F30" s="1">
        <v>3.9341292949468802</v>
      </c>
      <c r="H30">
        <f t="shared" si="4"/>
        <v>0</v>
      </c>
      <c r="I30">
        <f t="shared" si="9"/>
        <v>5.5676036004850129</v>
      </c>
      <c r="J30">
        <f t="shared" si="10"/>
        <v>0.53125847263949499</v>
      </c>
      <c r="K30">
        <f t="shared" si="11"/>
        <v>0.44764458697216231</v>
      </c>
    </row>
    <row r="31" spans="2:11" x14ac:dyDescent="0.25">
      <c r="B31" s="7" t="s">
        <v>123</v>
      </c>
      <c r="C31" s="1">
        <v>4.5500162375392366</v>
      </c>
      <c r="D31" s="1">
        <v>3.2705328387605349E-2</v>
      </c>
      <c r="E31" s="1">
        <v>1.365708445062885E-2</v>
      </c>
      <c r="F31" s="1">
        <v>3.8105317803131884</v>
      </c>
      <c r="H31">
        <f t="shared" si="4"/>
        <v>1</v>
      </c>
      <c r="I31">
        <f t="shared" si="9"/>
        <v>4.5500162375392366</v>
      </c>
      <c r="J31">
        <f t="shared" si="10"/>
        <v>0.32705328387605348</v>
      </c>
      <c r="K31">
        <f t="shared" si="11"/>
        <v>0.13657084450628851</v>
      </c>
    </row>
    <row r="32" spans="2:11" x14ac:dyDescent="0.25">
      <c r="B32" s="7" t="s">
        <v>124</v>
      </c>
      <c r="C32" s="1">
        <v>7.5132439690409187</v>
      </c>
      <c r="D32" s="1">
        <v>5.7448846539283061E-2</v>
      </c>
      <c r="E32" s="1">
        <v>3.2306132957038762E-2</v>
      </c>
      <c r="F32" s="1">
        <v>3.9339850202513098</v>
      </c>
      <c r="H32">
        <f t="shared" si="4"/>
        <v>10</v>
      </c>
      <c r="I32">
        <f t="shared" si="9"/>
        <v>7.5132439690409187</v>
      </c>
      <c r="J32">
        <f t="shared" si="10"/>
        <v>0.57448846539283061</v>
      </c>
      <c r="K32">
        <f t="shared" si="11"/>
        <v>0.32306132957038763</v>
      </c>
    </row>
    <row r="33" spans="2:11" x14ac:dyDescent="0.25">
      <c r="B33" s="7" t="s">
        <v>125</v>
      </c>
      <c r="C33" s="1">
        <v>6.0512297965877178</v>
      </c>
      <c r="D33" s="1">
        <v>3.2206572953446574E-2</v>
      </c>
      <c r="E33" s="1">
        <v>1.8090820526802248E-2</v>
      </c>
      <c r="F33" s="1">
        <v>3.8510903778291139</v>
      </c>
      <c r="H33">
        <f t="shared" si="4"/>
        <v>11</v>
      </c>
      <c r="I33">
        <f t="shared" si="9"/>
        <v>6.0512297965877178</v>
      </c>
      <c r="J33">
        <f t="shared" si="10"/>
        <v>0.32206572953446577</v>
      </c>
      <c r="K33">
        <f t="shared" si="11"/>
        <v>0.18090820526802248</v>
      </c>
    </row>
    <row r="34" spans="2:11" x14ac:dyDescent="0.25">
      <c r="B34" s="7" t="s">
        <v>126</v>
      </c>
      <c r="C34" s="1">
        <v>7.9669417066965211</v>
      </c>
      <c r="D34" s="1">
        <v>6.7473482146140046E-2</v>
      </c>
      <c r="E34" s="1">
        <v>2.5146262177259997E-2</v>
      </c>
      <c r="F34" s="1">
        <v>3.8786774593032667</v>
      </c>
      <c r="H34">
        <f t="shared" si="4"/>
        <v>12</v>
      </c>
      <c r="I34">
        <f t="shared" si="9"/>
        <v>7.9669417066965211</v>
      </c>
      <c r="J34">
        <f t="shared" si="10"/>
        <v>0.6747348214614004</v>
      </c>
      <c r="K34">
        <f t="shared" si="11"/>
        <v>0.25146262177259998</v>
      </c>
    </row>
    <row r="35" spans="2:11" x14ac:dyDescent="0.25">
      <c r="B35" s="7" t="s">
        <v>127</v>
      </c>
      <c r="C35" s="1">
        <v>7.3554099721077311</v>
      </c>
      <c r="D35" s="1">
        <v>5.4722595607898258E-2</v>
      </c>
      <c r="E35" s="1">
        <v>1.9861378452958007E-2</v>
      </c>
      <c r="F35" s="1">
        <v>3.7700249802248846</v>
      </c>
      <c r="H35">
        <f t="shared" si="4"/>
        <v>13</v>
      </c>
      <c r="I35">
        <f t="shared" si="9"/>
        <v>7.3554099721077311</v>
      </c>
      <c r="J35">
        <f t="shared" si="10"/>
        <v>0.54722595607898261</v>
      </c>
      <c r="K35">
        <f t="shared" si="11"/>
        <v>0.19861378452958006</v>
      </c>
    </row>
    <row r="36" spans="2:11" x14ac:dyDescent="0.25">
      <c r="B36" s="7" t="s">
        <v>128</v>
      </c>
      <c r="C36" s="1">
        <v>7.0165193964086896</v>
      </c>
      <c r="D36" s="1">
        <v>4.368684116458444E-2</v>
      </c>
      <c r="E36" s="1">
        <v>2.08712419207858E-2</v>
      </c>
      <c r="F36" s="1">
        <v>3.8815319430288406</v>
      </c>
      <c r="H36">
        <f t="shared" si="4"/>
        <v>14</v>
      </c>
      <c r="I36">
        <f t="shared" si="9"/>
        <v>7.0165193964086896</v>
      </c>
      <c r="J36">
        <f t="shared" si="10"/>
        <v>0.43686841164584439</v>
      </c>
      <c r="K36">
        <f t="shared" si="11"/>
        <v>0.20871241920785799</v>
      </c>
    </row>
    <row r="37" spans="2:11" x14ac:dyDescent="0.25">
      <c r="B37" s="7" t="s">
        <v>129</v>
      </c>
      <c r="C37" s="1">
        <v>7.3818379991513181</v>
      </c>
      <c r="D37" s="1">
        <v>4.5969203065790325E-2</v>
      </c>
      <c r="E37" s="1">
        <v>1.3061592429263578E-2</v>
      </c>
      <c r="F37" s="1">
        <v>3.8641775386280841</v>
      </c>
      <c r="H37">
        <f t="shared" si="4"/>
        <v>15</v>
      </c>
      <c r="I37">
        <f t="shared" si="9"/>
        <v>7.3818379991513181</v>
      </c>
      <c r="J37">
        <f t="shared" si="10"/>
        <v>0.45969203065790326</v>
      </c>
      <c r="K37">
        <f t="shared" si="11"/>
        <v>0.13061592429263577</v>
      </c>
    </row>
    <row r="38" spans="2:11" x14ac:dyDescent="0.25">
      <c r="B38" s="7" t="s">
        <v>130</v>
      </c>
      <c r="C38" s="1">
        <v>4.5193949432577893</v>
      </c>
      <c r="D38" s="1">
        <v>4.6711683249658596E-2</v>
      </c>
      <c r="E38" s="1">
        <v>3.9881196906262219E-2</v>
      </c>
      <c r="F38" s="1">
        <v>3.9620448906933006</v>
      </c>
      <c r="H38">
        <f t="shared" si="4"/>
        <v>16</v>
      </c>
      <c r="I38">
        <f t="shared" si="9"/>
        <v>4.5193949432577893</v>
      </c>
      <c r="J38">
        <f t="shared" si="10"/>
        <v>0.46711683249658598</v>
      </c>
      <c r="K38">
        <f t="shared" si="11"/>
        <v>0.39881196906262217</v>
      </c>
    </row>
    <row r="39" spans="2:11" x14ac:dyDescent="0.25">
      <c r="B39" s="7" t="s">
        <v>131</v>
      </c>
      <c r="C39" s="1">
        <v>6.030082347610727</v>
      </c>
      <c r="D39" s="1">
        <v>4.755243145926711E-2</v>
      </c>
      <c r="E39" s="1">
        <v>3.9541559630953682E-2</v>
      </c>
      <c r="F39" s="1">
        <v>3.8955930489679078</v>
      </c>
      <c r="H39">
        <f t="shared" si="4"/>
        <v>17</v>
      </c>
      <c r="I39">
        <f t="shared" si="9"/>
        <v>6.030082347610727</v>
      </c>
      <c r="J39">
        <f t="shared" si="10"/>
        <v>0.47552431459267108</v>
      </c>
      <c r="K39">
        <f t="shared" si="11"/>
        <v>0.39541559630953682</v>
      </c>
    </row>
    <row r="40" spans="2:11" x14ac:dyDescent="0.25">
      <c r="B40" s="7" t="s">
        <v>132</v>
      </c>
      <c r="C40" s="1">
        <v>7.0903359447955108</v>
      </c>
      <c r="D40" s="1">
        <v>6.4347298220077495E-2</v>
      </c>
      <c r="E40" s="1">
        <v>3.533579817284381E-2</v>
      </c>
      <c r="F40" s="1">
        <v>3.8105526927253166</v>
      </c>
      <c r="H40">
        <f t="shared" si="4"/>
        <v>18</v>
      </c>
      <c r="I40">
        <f t="shared" si="9"/>
        <v>7.0903359447955108</v>
      </c>
      <c r="J40">
        <f t="shared" si="10"/>
        <v>0.64347298220077498</v>
      </c>
      <c r="K40">
        <f t="shared" si="11"/>
        <v>0.35335798172843813</v>
      </c>
    </row>
    <row r="41" spans="2:11" x14ac:dyDescent="0.25">
      <c r="B41" s="7" t="s">
        <v>133</v>
      </c>
      <c r="C41" s="1">
        <v>5.3814554339623966</v>
      </c>
      <c r="D41" s="1">
        <v>4.305953511136195E-2</v>
      </c>
      <c r="E41" s="1">
        <v>1.720794724292379E-2</v>
      </c>
      <c r="F41" s="1">
        <v>3.8910979696741528</v>
      </c>
      <c r="H41">
        <f t="shared" si="4"/>
        <v>19</v>
      </c>
      <c r="I41">
        <f t="shared" si="9"/>
        <v>5.3814554339623966</v>
      </c>
      <c r="J41">
        <f t="shared" si="10"/>
        <v>0.43059535111361952</v>
      </c>
      <c r="K41">
        <f t="shared" si="11"/>
        <v>0.17207947242923791</v>
      </c>
    </row>
    <row r="42" spans="2:11" x14ac:dyDescent="0.25">
      <c r="B42" s="7" t="s">
        <v>134</v>
      </c>
      <c r="C42" s="1">
        <v>7.6387264469405611</v>
      </c>
      <c r="D42" s="1">
        <v>6.383025336143508E-2</v>
      </c>
      <c r="E42" s="1">
        <v>1.8674246824131661E-2</v>
      </c>
      <c r="F42" s="1">
        <v>3.899477690617192</v>
      </c>
      <c r="H42">
        <f t="shared" si="4"/>
        <v>2</v>
      </c>
      <c r="I42">
        <f t="shared" si="9"/>
        <v>7.6387264469405611</v>
      </c>
      <c r="J42">
        <f t="shared" si="10"/>
        <v>0.63830253361435085</v>
      </c>
      <c r="K42">
        <f t="shared" si="11"/>
        <v>0.1867424682413166</v>
      </c>
    </row>
    <row r="43" spans="2:11" x14ac:dyDescent="0.25">
      <c r="B43" s="7" t="s">
        <v>135</v>
      </c>
      <c r="C43" s="1">
        <v>7.8612269558478118</v>
      </c>
      <c r="D43" s="1">
        <v>6.3630488203460206E-2</v>
      </c>
      <c r="E43" s="1">
        <v>4.7590945224559721E-2</v>
      </c>
      <c r="F43" s="1">
        <v>3.8500251760213757</v>
      </c>
      <c r="H43">
        <f t="shared" si="4"/>
        <v>3</v>
      </c>
      <c r="I43">
        <f t="shared" si="9"/>
        <v>7.8612269558478118</v>
      </c>
      <c r="J43">
        <f t="shared" si="10"/>
        <v>0.636304882034602</v>
      </c>
      <c r="K43">
        <f t="shared" si="11"/>
        <v>0.47590945224559722</v>
      </c>
    </row>
    <row r="44" spans="2:11" x14ac:dyDescent="0.25">
      <c r="B44" s="7" t="s">
        <v>136</v>
      </c>
      <c r="C44" s="1">
        <v>6.3464715047448363</v>
      </c>
      <c r="D44" s="1">
        <v>5.9491590035087749E-2</v>
      </c>
      <c r="E44" s="1">
        <v>2.4276474320624759E-2</v>
      </c>
      <c r="F44" s="1">
        <v>3.8820618134587788</v>
      </c>
      <c r="H44">
        <f t="shared" si="4"/>
        <v>4</v>
      </c>
      <c r="I44">
        <f t="shared" si="9"/>
        <v>6.3464715047448363</v>
      </c>
      <c r="J44">
        <f t="shared" si="10"/>
        <v>0.59491590035087749</v>
      </c>
      <c r="K44">
        <f t="shared" si="11"/>
        <v>0.24276474320624758</v>
      </c>
    </row>
    <row r="45" spans="2:11" x14ac:dyDescent="0.25">
      <c r="B45" s="7" t="s">
        <v>137</v>
      </c>
      <c r="C45" s="1">
        <v>4.0398843053670088</v>
      </c>
      <c r="D45" s="1">
        <v>3.5112566074902943E-2</v>
      </c>
      <c r="E45" s="1">
        <v>1.6069989357850253E-2</v>
      </c>
      <c r="F45" s="1">
        <v>3.817453101438228</v>
      </c>
      <c r="H45">
        <f t="shared" si="4"/>
        <v>5</v>
      </c>
      <c r="I45">
        <f t="shared" ref="I45:I49" si="12">C45</f>
        <v>4.0398843053670088</v>
      </c>
      <c r="J45">
        <f t="shared" si="10"/>
        <v>0.3511256607490294</v>
      </c>
      <c r="K45">
        <f t="shared" si="11"/>
        <v>0.16069989357850253</v>
      </c>
    </row>
    <row r="46" spans="2:11" x14ac:dyDescent="0.25">
      <c r="B46" s="7" t="s">
        <v>138</v>
      </c>
      <c r="C46" s="1">
        <v>4.3228887256875135</v>
      </c>
      <c r="D46" s="1">
        <v>4.2249969528686829E-2</v>
      </c>
      <c r="E46" s="1">
        <v>2.548730690319518E-2</v>
      </c>
      <c r="F46" s="1">
        <v>3.8734083792361353</v>
      </c>
      <c r="H46">
        <f t="shared" si="4"/>
        <v>6</v>
      </c>
      <c r="I46">
        <f t="shared" si="12"/>
        <v>4.3228887256875135</v>
      </c>
      <c r="J46">
        <f t="shared" si="10"/>
        <v>0.42249969528686826</v>
      </c>
      <c r="K46">
        <f t="shared" si="11"/>
        <v>0.25487306903195178</v>
      </c>
    </row>
    <row r="47" spans="2:11" x14ac:dyDescent="0.25">
      <c r="B47" s="7" t="s">
        <v>139</v>
      </c>
      <c r="C47" s="1">
        <v>3.5960440788068766</v>
      </c>
      <c r="D47" s="1">
        <v>3.2361199925971834E-2</v>
      </c>
      <c r="E47" s="1">
        <v>1.5021447969449937E-2</v>
      </c>
      <c r="F47" s="1">
        <v>3.8535787343312413</v>
      </c>
      <c r="H47">
        <f t="shared" si="4"/>
        <v>7</v>
      </c>
      <c r="I47">
        <f t="shared" si="12"/>
        <v>3.5960440788068766</v>
      </c>
      <c r="J47">
        <f t="shared" si="10"/>
        <v>0.32361199925971834</v>
      </c>
      <c r="K47">
        <f t="shared" si="11"/>
        <v>0.15021447969449936</v>
      </c>
    </row>
    <row r="48" spans="2:11" x14ac:dyDescent="0.25">
      <c r="B48" s="7" t="s">
        <v>140</v>
      </c>
      <c r="C48" s="1">
        <v>7.5554343779687727</v>
      </c>
      <c r="D48" s="1">
        <v>5.9425138846053258E-2</v>
      </c>
      <c r="E48" s="1">
        <v>3.2594556282648096E-2</v>
      </c>
      <c r="F48" s="1">
        <v>3.7703353758563702</v>
      </c>
      <c r="H48">
        <f t="shared" si="4"/>
        <v>8</v>
      </c>
      <c r="I48">
        <f t="shared" si="12"/>
        <v>7.5554343779687727</v>
      </c>
      <c r="J48">
        <f t="shared" si="10"/>
        <v>0.5942513884605326</v>
      </c>
      <c r="K48">
        <f t="shared" si="11"/>
        <v>0.32594556282648096</v>
      </c>
    </row>
    <row r="49" spans="2:11" x14ac:dyDescent="0.25">
      <c r="B49" s="7" t="s">
        <v>141</v>
      </c>
      <c r="C49" s="1">
        <v>6.7831453400838626</v>
      </c>
      <c r="D49" s="1">
        <v>6.5973662390303139E-2</v>
      </c>
      <c r="E49" s="1">
        <v>7.3310440724619716E-2</v>
      </c>
      <c r="F49" s="1">
        <v>3.9140939137219006</v>
      </c>
      <c r="H49">
        <f t="shared" si="4"/>
        <v>9</v>
      </c>
      <c r="I49">
        <f t="shared" si="12"/>
        <v>6.7831453400838626</v>
      </c>
      <c r="J49">
        <f t="shared" si="10"/>
        <v>0.65973662390303134</v>
      </c>
      <c r="K49">
        <f t="shared" si="11"/>
        <v>0.73310440724619719</v>
      </c>
    </row>
    <row r="50" spans="2:11" x14ac:dyDescent="0.25">
      <c r="B50" s="7" t="s">
        <v>121</v>
      </c>
      <c r="C50" s="1">
        <v>6.2283946541545436</v>
      </c>
      <c r="D50" s="1">
        <v>5.0554226676748207E-2</v>
      </c>
      <c r="E50" s="1">
        <v>3.3483209752350584E-2</v>
      </c>
      <c r="F50" s="1">
        <v>3.8671935590633724</v>
      </c>
      <c r="H50" t="e">
        <f t="shared" si="4"/>
        <v>#VALUE!</v>
      </c>
      <c r="J50">
        <f t="shared" si="10"/>
        <v>0.50554226676748204</v>
      </c>
      <c r="K50">
        <f t="shared" si="11"/>
        <v>0.33483209752350584</v>
      </c>
    </row>
    <row r="51" spans="2:11" x14ac:dyDescent="0.25">
      <c r="B51" s="6" t="s">
        <v>116</v>
      </c>
      <c r="C51" s="7">
        <v>1</v>
      </c>
      <c r="H51" t="e">
        <f t="shared" si="4"/>
        <v>#VALUE!</v>
      </c>
      <c r="J51">
        <f t="shared" si="10"/>
        <v>0</v>
      </c>
      <c r="K51">
        <f t="shared" si="11"/>
        <v>0</v>
      </c>
    </row>
    <row r="52" spans="2:11" x14ac:dyDescent="0.25">
      <c r="H52">
        <f t="shared" si="4"/>
        <v>0</v>
      </c>
      <c r="J52">
        <f t="shared" si="10"/>
        <v>0</v>
      </c>
      <c r="K52">
        <f t="shared" si="11"/>
        <v>0</v>
      </c>
    </row>
    <row r="53" spans="2:11" x14ac:dyDescent="0.25">
      <c r="B53" s="6" t="s">
        <v>120</v>
      </c>
      <c r="C53" t="s">
        <v>142</v>
      </c>
      <c r="D53" t="s">
        <v>144</v>
      </c>
      <c r="E53" t="s">
        <v>143</v>
      </c>
      <c r="F53" t="s">
        <v>146</v>
      </c>
      <c r="H53" t="e">
        <f t="shared" si="4"/>
        <v>#VALUE!</v>
      </c>
      <c r="I53" t="str">
        <f t="shared" ref="I53:I73" si="13">C53</f>
        <v>Moyenne de Temps</v>
      </c>
      <c r="J53" t="e">
        <f t="shared" si="10"/>
        <v>#VALUE!</v>
      </c>
      <c r="K53" t="e">
        <f t="shared" si="11"/>
        <v>#VALUE!</v>
      </c>
    </row>
    <row r="54" spans="2:11" x14ac:dyDescent="0.25">
      <c r="B54" s="7" t="s">
        <v>122</v>
      </c>
      <c r="C54" s="1">
        <v>5.2133556843851663</v>
      </c>
      <c r="D54" s="1">
        <v>8.7843915163546046E-2</v>
      </c>
      <c r="E54" s="1">
        <v>3.3611275430025588E-2</v>
      </c>
      <c r="F54" s="1">
        <v>3.9221508251427197</v>
      </c>
      <c r="H54">
        <f t="shared" si="4"/>
        <v>0</v>
      </c>
      <c r="I54">
        <f t="shared" si="13"/>
        <v>5.2133556843851663</v>
      </c>
      <c r="J54">
        <f t="shared" si="10"/>
        <v>0.87843915163546049</v>
      </c>
      <c r="K54">
        <f t="shared" si="11"/>
        <v>0.33611275430025589</v>
      </c>
    </row>
    <row r="55" spans="2:11" x14ac:dyDescent="0.25">
      <c r="B55" s="7" t="s">
        <v>123</v>
      </c>
      <c r="C55" s="1">
        <v>4.202911188884169</v>
      </c>
      <c r="D55" s="1">
        <v>6.95870821520847E-2</v>
      </c>
      <c r="E55" s="1">
        <v>3.2034204123969026E-2</v>
      </c>
      <c r="F55" s="1">
        <v>3.956641419612577</v>
      </c>
      <c r="H55">
        <f t="shared" si="4"/>
        <v>1</v>
      </c>
      <c r="I55">
        <f t="shared" si="13"/>
        <v>4.202911188884169</v>
      </c>
      <c r="J55">
        <f t="shared" si="10"/>
        <v>0.695870821520847</v>
      </c>
      <c r="K55">
        <f t="shared" si="11"/>
        <v>0.32034204123969023</v>
      </c>
    </row>
    <row r="56" spans="2:11" x14ac:dyDescent="0.25">
      <c r="B56" s="7" t="s">
        <v>124</v>
      </c>
      <c r="C56" s="1">
        <v>6.7020714638871102</v>
      </c>
      <c r="D56" s="1">
        <v>8.4886409518232273E-2</v>
      </c>
      <c r="E56" s="1">
        <v>2.7629767474396681E-2</v>
      </c>
      <c r="F56" s="1">
        <v>3.9691597732263175</v>
      </c>
      <c r="H56">
        <f t="shared" si="4"/>
        <v>10</v>
      </c>
      <c r="I56">
        <f t="shared" si="13"/>
        <v>6.7020714638871102</v>
      </c>
      <c r="J56">
        <f t="shared" si="10"/>
        <v>0.84886409518232275</v>
      </c>
      <c r="K56">
        <f t="shared" si="11"/>
        <v>0.27629767474396683</v>
      </c>
    </row>
    <row r="57" spans="2:11" x14ac:dyDescent="0.25">
      <c r="B57" s="7" t="s">
        <v>125</v>
      </c>
      <c r="C57" s="1">
        <v>5.8482955434476001</v>
      </c>
      <c r="D57" s="1">
        <v>9.2547913142147761E-2</v>
      </c>
      <c r="E57" s="1">
        <v>3.7224729810193223E-2</v>
      </c>
      <c r="F57" s="1">
        <v>3.9745399778838779</v>
      </c>
      <c r="H57">
        <f t="shared" si="4"/>
        <v>11</v>
      </c>
      <c r="I57">
        <f t="shared" si="13"/>
        <v>5.8482955434476001</v>
      </c>
      <c r="J57">
        <f t="shared" si="10"/>
        <v>0.92547913142147764</v>
      </c>
      <c r="K57">
        <f t="shared" si="11"/>
        <v>0.37224729810193224</v>
      </c>
    </row>
    <row r="58" spans="2:11" x14ac:dyDescent="0.25">
      <c r="B58" s="7" t="s">
        <v>126</v>
      </c>
      <c r="C58" s="1">
        <v>7.1986783307220295</v>
      </c>
      <c r="D58" s="1">
        <v>0.11658732065193203</v>
      </c>
      <c r="E58" s="1">
        <v>5.4141650368773109E-2</v>
      </c>
      <c r="F58" s="1">
        <v>3.9972823775997157</v>
      </c>
      <c r="H58">
        <f t="shared" si="4"/>
        <v>12</v>
      </c>
      <c r="I58">
        <f t="shared" si="13"/>
        <v>7.1986783307220295</v>
      </c>
      <c r="J58">
        <f t="shared" si="10"/>
        <v>1.1658732065193202</v>
      </c>
      <c r="K58">
        <f t="shared" si="11"/>
        <v>0.54141650368773109</v>
      </c>
    </row>
    <row r="59" spans="2:11" x14ac:dyDescent="0.25">
      <c r="B59" s="7" t="s">
        <v>127</v>
      </c>
      <c r="C59" s="1">
        <v>6.892997773608653</v>
      </c>
      <c r="D59" s="1">
        <v>9.4116592631718579E-2</v>
      </c>
      <c r="E59" s="1">
        <v>3.0418708245428805E-2</v>
      </c>
      <c r="F59" s="1">
        <v>3.9924611365266358</v>
      </c>
      <c r="H59">
        <f t="shared" si="4"/>
        <v>13</v>
      </c>
      <c r="I59">
        <f t="shared" si="13"/>
        <v>6.892997773608653</v>
      </c>
      <c r="J59">
        <f t="shared" si="10"/>
        <v>0.94116592631718576</v>
      </c>
      <c r="K59">
        <f t="shared" si="11"/>
        <v>0.30418708245428805</v>
      </c>
    </row>
    <row r="60" spans="2:11" x14ac:dyDescent="0.25">
      <c r="B60" s="7" t="s">
        <v>128</v>
      </c>
      <c r="C60" s="1">
        <v>6.3168380233517372</v>
      </c>
      <c r="D60" s="1">
        <v>0.10517473654210389</v>
      </c>
      <c r="E60" s="1">
        <v>5.0610504159326379E-2</v>
      </c>
      <c r="F60" s="1">
        <v>3.9016345924466775</v>
      </c>
      <c r="H60">
        <f t="shared" si="4"/>
        <v>14</v>
      </c>
      <c r="I60">
        <f t="shared" si="13"/>
        <v>6.3168380233517372</v>
      </c>
      <c r="J60">
        <f t="shared" si="10"/>
        <v>1.051747365421039</v>
      </c>
      <c r="K60">
        <f t="shared" si="11"/>
        <v>0.50610504159326375</v>
      </c>
    </row>
    <row r="61" spans="2:11" x14ac:dyDescent="0.25">
      <c r="B61" s="7" t="s">
        <v>129</v>
      </c>
      <c r="C61" s="1">
        <v>6.6991252085484989</v>
      </c>
      <c r="D61" s="1">
        <v>0.10283159973068638</v>
      </c>
      <c r="E61" s="1">
        <v>4.4537708179740398E-2</v>
      </c>
      <c r="F61" s="1">
        <v>3.9091162738947687</v>
      </c>
      <c r="H61">
        <f t="shared" si="4"/>
        <v>15</v>
      </c>
      <c r="I61">
        <f t="shared" si="13"/>
        <v>6.6991252085484989</v>
      </c>
      <c r="J61">
        <f t="shared" si="10"/>
        <v>1.0283159973068638</v>
      </c>
      <c r="K61">
        <f t="shared" si="11"/>
        <v>0.44537708179740398</v>
      </c>
    </row>
    <row r="62" spans="2:11" x14ac:dyDescent="0.25">
      <c r="B62" s="7" t="s">
        <v>130</v>
      </c>
      <c r="C62" s="1">
        <v>4.2751279431395179</v>
      </c>
      <c r="D62" s="1">
        <v>6.7601102589510076E-2</v>
      </c>
      <c r="E62" s="1">
        <v>2.8988357995126848E-2</v>
      </c>
      <c r="F62" s="1">
        <v>3.9959827180079301</v>
      </c>
      <c r="H62">
        <f t="shared" si="4"/>
        <v>16</v>
      </c>
      <c r="I62">
        <f t="shared" si="13"/>
        <v>4.2751279431395179</v>
      </c>
      <c r="J62">
        <f t="shared" si="10"/>
        <v>0.67601102589510076</v>
      </c>
      <c r="K62">
        <f t="shared" si="11"/>
        <v>0.28988357995126846</v>
      </c>
    </row>
    <row r="63" spans="2:11" x14ac:dyDescent="0.25">
      <c r="B63" s="7" t="s">
        <v>131</v>
      </c>
      <c r="C63" s="1">
        <v>5.7349700127029752</v>
      </c>
      <c r="D63" s="1">
        <v>0.11432682681969311</v>
      </c>
      <c r="E63" s="1">
        <v>7.6710879929440826E-2</v>
      </c>
      <c r="F63" s="1">
        <v>4.0055627986747258</v>
      </c>
      <c r="H63">
        <f t="shared" si="4"/>
        <v>17</v>
      </c>
      <c r="I63">
        <f t="shared" si="13"/>
        <v>5.7349700127029752</v>
      </c>
      <c r="J63">
        <f t="shared" si="10"/>
        <v>1.1432682681969311</v>
      </c>
      <c r="K63">
        <f t="shared" si="11"/>
        <v>0.76710879929440823</v>
      </c>
    </row>
    <row r="64" spans="2:11" x14ac:dyDescent="0.25">
      <c r="B64" s="7" t="s">
        <v>132</v>
      </c>
      <c r="C64" s="1">
        <v>6.5200989600794816</v>
      </c>
      <c r="D64" s="1">
        <v>0.10212996491717005</v>
      </c>
      <c r="E64" s="1">
        <v>5.5995573084652799E-2</v>
      </c>
      <c r="F64" s="1">
        <v>3.9748891853688249</v>
      </c>
      <c r="H64">
        <f t="shared" si="4"/>
        <v>18</v>
      </c>
      <c r="I64">
        <f t="shared" si="13"/>
        <v>6.5200989600794816</v>
      </c>
      <c r="J64">
        <f t="shared" si="10"/>
        <v>1.0212996491717006</v>
      </c>
      <c r="K64">
        <f t="shared" si="11"/>
        <v>0.55995573084652794</v>
      </c>
    </row>
    <row r="65" spans="2:11" x14ac:dyDescent="0.25">
      <c r="B65" s="7" t="s">
        <v>133</v>
      </c>
      <c r="C65" s="1">
        <v>5.170016662840494</v>
      </c>
      <c r="D65" s="1">
        <v>8.5469988752591139E-2</v>
      </c>
      <c r="E65" s="1">
        <v>2.6312895239765897E-2</v>
      </c>
      <c r="F65" s="1">
        <v>3.9698408373259233</v>
      </c>
      <c r="H65">
        <f t="shared" si="4"/>
        <v>19</v>
      </c>
      <c r="I65">
        <f t="shared" si="13"/>
        <v>5.170016662840494</v>
      </c>
      <c r="J65">
        <f t="shared" si="10"/>
        <v>0.85469988752591142</v>
      </c>
      <c r="K65">
        <f t="shared" si="11"/>
        <v>0.26312895239765899</v>
      </c>
    </row>
    <row r="66" spans="2:11" x14ac:dyDescent="0.25">
      <c r="B66" s="7" t="s">
        <v>134</v>
      </c>
      <c r="C66" s="1">
        <v>6.5169557149696589</v>
      </c>
      <c r="D66" s="1">
        <v>0.103128784223718</v>
      </c>
      <c r="E66" s="1">
        <v>4.418407836525335E-2</v>
      </c>
      <c r="F66" s="1">
        <v>4.0286263588112146</v>
      </c>
      <c r="H66">
        <f t="shared" si="4"/>
        <v>2</v>
      </c>
      <c r="I66">
        <f t="shared" si="13"/>
        <v>6.5169557149696589</v>
      </c>
      <c r="J66">
        <f t="shared" si="10"/>
        <v>1.0312878422371801</v>
      </c>
      <c r="K66">
        <f t="shared" si="11"/>
        <v>0.44184078365253349</v>
      </c>
    </row>
    <row r="67" spans="2:11" x14ac:dyDescent="0.25">
      <c r="B67" s="7" t="s">
        <v>135</v>
      </c>
      <c r="C67" s="1">
        <v>6.6854947534855409</v>
      </c>
      <c r="D67" s="1">
        <v>0.14060907313498797</v>
      </c>
      <c r="E67" s="1">
        <v>5.8174696996670404E-2</v>
      </c>
      <c r="F67" s="1">
        <v>3.9264694816743657</v>
      </c>
      <c r="H67">
        <f t="shared" si="4"/>
        <v>3</v>
      </c>
      <c r="I67">
        <f t="shared" si="13"/>
        <v>6.6854947534855409</v>
      </c>
      <c r="J67">
        <f t="shared" si="10"/>
        <v>1.4060907313498796</v>
      </c>
      <c r="K67">
        <f t="shared" si="11"/>
        <v>0.58174696996670405</v>
      </c>
    </row>
    <row r="68" spans="2:11" x14ac:dyDescent="0.25">
      <c r="B68" s="7" t="s">
        <v>136</v>
      </c>
      <c r="C68" s="1">
        <v>5.8118292449100366</v>
      </c>
      <c r="D68" s="1">
        <v>0.10400166799502306</v>
      </c>
      <c r="E68" s="1">
        <v>5.0198939035068363E-2</v>
      </c>
      <c r="F68" s="1">
        <v>3.9224247760987794</v>
      </c>
      <c r="H68">
        <f t="shared" si="4"/>
        <v>4</v>
      </c>
      <c r="I68">
        <f t="shared" si="13"/>
        <v>5.8118292449100366</v>
      </c>
      <c r="J68">
        <f t="shared" si="10"/>
        <v>1.0400166799502306</v>
      </c>
      <c r="K68">
        <f t="shared" si="11"/>
        <v>0.50198939035068357</v>
      </c>
    </row>
    <row r="69" spans="2:11" x14ac:dyDescent="0.25">
      <c r="B69" s="7" t="s">
        <v>137</v>
      </c>
      <c r="C69" s="1">
        <v>3.8798485673440113</v>
      </c>
      <c r="D69" s="1">
        <v>8.6085228907255298E-2</v>
      </c>
      <c r="E69" s="1">
        <v>8.0462307008142983E-2</v>
      </c>
      <c r="F69" s="1">
        <v>3.930698843540104</v>
      </c>
      <c r="H69">
        <f t="shared" ref="H69:H124" si="14">_xlfn.NUMBERVALUE(B69)</f>
        <v>5</v>
      </c>
      <c r="I69">
        <f t="shared" si="13"/>
        <v>3.8798485673440113</v>
      </c>
      <c r="J69">
        <f t="shared" ref="J69:J99" si="15">D69*10</f>
        <v>0.86085228907255296</v>
      </c>
      <c r="K69">
        <f t="shared" ref="K69:K99" si="16">E69*10</f>
        <v>0.80462307008142986</v>
      </c>
    </row>
    <row r="70" spans="2:11" x14ac:dyDescent="0.25">
      <c r="B70" s="7" t="s">
        <v>138</v>
      </c>
      <c r="C70" s="1">
        <v>4.2630546520056614</v>
      </c>
      <c r="D70" s="1">
        <v>7.4871403236500669E-2</v>
      </c>
      <c r="E70" s="1">
        <v>4.474885484627459E-2</v>
      </c>
      <c r="F70" s="1">
        <v>3.9470515459047055</v>
      </c>
      <c r="H70">
        <f t="shared" si="14"/>
        <v>6</v>
      </c>
      <c r="I70">
        <f t="shared" si="13"/>
        <v>4.2630546520056614</v>
      </c>
      <c r="J70">
        <f t="shared" si="15"/>
        <v>0.74871403236500667</v>
      </c>
      <c r="K70">
        <f t="shared" si="16"/>
        <v>0.44748854846274588</v>
      </c>
    </row>
    <row r="71" spans="2:11" x14ac:dyDescent="0.25">
      <c r="B71" s="7" t="s">
        <v>139</v>
      </c>
      <c r="C71" s="1">
        <v>3.3817180975514871</v>
      </c>
      <c r="D71" s="1">
        <v>7.8163960204293295E-2</v>
      </c>
      <c r="E71" s="1">
        <v>5.0830942055931791E-2</v>
      </c>
      <c r="F71" s="1">
        <v>3.860981074014604</v>
      </c>
      <c r="H71">
        <f t="shared" si="14"/>
        <v>7</v>
      </c>
      <c r="I71">
        <f t="shared" si="13"/>
        <v>3.3817180975514871</v>
      </c>
      <c r="J71">
        <f t="shared" si="15"/>
        <v>0.78163960204293292</v>
      </c>
      <c r="K71">
        <f t="shared" si="16"/>
        <v>0.50830942055931794</v>
      </c>
    </row>
    <row r="72" spans="2:11" x14ac:dyDescent="0.25">
      <c r="B72" s="7" t="s">
        <v>140</v>
      </c>
      <c r="C72" s="1">
        <v>6.6424804500478754</v>
      </c>
      <c r="D72" s="1">
        <v>0.1035433821899531</v>
      </c>
      <c r="E72" s="1">
        <v>5.3214005321367122E-2</v>
      </c>
      <c r="F72" s="1">
        <v>3.9712361411813135</v>
      </c>
      <c r="H72">
        <f t="shared" si="14"/>
        <v>8</v>
      </c>
      <c r="I72">
        <f t="shared" si="13"/>
        <v>6.6424804500478754</v>
      </c>
      <c r="J72">
        <f t="shared" si="15"/>
        <v>1.0354338218995309</v>
      </c>
      <c r="K72">
        <f t="shared" si="16"/>
        <v>0.53214005321367119</v>
      </c>
    </row>
    <row r="73" spans="2:11" x14ac:dyDescent="0.25">
      <c r="B73" s="7" t="s">
        <v>141</v>
      </c>
      <c r="C73" s="1">
        <v>6.4093491134466571</v>
      </c>
      <c r="D73" s="1">
        <v>9.977873829786385E-2</v>
      </c>
      <c r="E73" s="1">
        <v>6.1190739751227012E-2</v>
      </c>
      <c r="F73" s="1">
        <v>3.9742804763689934</v>
      </c>
      <c r="H73">
        <f t="shared" si="14"/>
        <v>9</v>
      </c>
      <c r="I73">
        <f t="shared" si="13"/>
        <v>6.4093491134466571</v>
      </c>
      <c r="J73">
        <f t="shared" si="15"/>
        <v>0.99778738297863856</v>
      </c>
      <c r="K73">
        <f t="shared" si="16"/>
        <v>0.61190739751227008</v>
      </c>
    </row>
    <row r="74" spans="2:11" x14ac:dyDescent="0.25">
      <c r="B74" s="7" t="s">
        <v>121</v>
      </c>
      <c r="C74" s="1">
        <v>5.7182608694679207</v>
      </c>
      <c r="D74" s="1">
        <v>9.5664284540050548E-2</v>
      </c>
      <c r="E74" s="1">
        <v>5.1103092779461214E-2</v>
      </c>
      <c r="F74" s="1">
        <v>3.9565515306652377</v>
      </c>
      <c r="H74" t="e">
        <f t="shared" si="14"/>
        <v>#VALUE!</v>
      </c>
      <c r="J74">
        <f t="shared" si="15"/>
        <v>0.95664284540050548</v>
      </c>
      <c r="K74">
        <f t="shared" si="16"/>
        <v>0.51103092779461212</v>
      </c>
    </row>
    <row r="75" spans="2:11" x14ac:dyDescent="0.25">
      <c r="H75">
        <f t="shared" si="14"/>
        <v>0</v>
      </c>
      <c r="J75">
        <f t="shared" si="15"/>
        <v>0</v>
      </c>
      <c r="K75">
        <f t="shared" si="16"/>
        <v>0</v>
      </c>
    </row>
    <row r="76" spans="2:11" x14ac:dyDescent="0.25">
      <c r="H76">
        <f t="shared" si="14"/>
        <v>0</v>
      </c>
      <c r="J76">
        <f t="shared" si="15"/>
        <v>0</v>
      </c>
      <c r="K76">
        <f t="shared" si="16"/>
        <v>0</v>
      </c>
    </row>
    <row r="77" spans="2:11" x14ac:dyDescent="0.25">
      <c r="B77" s="6" t="s">
        <v>116</v>
      </c>
      <c r="C77" s="7">
        <v>1.5</v>
      </c>
      <c r="H77" t="e">
        <f t="shared" si="14"/>
        <v>#VALUE!</v>
      </c>
      <c r="J77">
        <f t="shared" si="15"/>
        <v>0</v>
      </c>
      <c r="K77">
        <f t="shared" si="16"/>
        <v>0</v>
      </c>
    </row>
    <row r="78" spans="2:11" x14ac:dyDescent="0.25">
      <c r="H78">
        <f t="shared" si="14"/>
        <v>0</v>
      </c>
      <c r="J78">
        <f t="shared" si="15"/>
        <v>0</v>
      </c>
      <c r="K78">
        <f t="shared" si="16"/>
        <v>0</v>
      </c>
    </row>
    <row r="79" spans="2:11" x14ac:dyDescent="0.25">
      <c r="B79" s="6" t="s">
        <v>120</v>
      </c>
      <c r="C79" t="s">
        <v>142</v>
      </c>
      <c r="D79" t="s">
        <v>144</v>
      </c>
      <c r="E79" t="s">
        <v>143</v>
      </c>
      <c r="H79" t="e">
        <f t="shared" si="14"/>
        <v>#VALUE!</v>
      </c>
      <c r="I79" t="str">
        <f t="shared" ref="I79:I94" si="17">C79</f>
        <v>Moyenne de Temps</v>
      </c>
      <c r="J79" t="e">
        <f t="shared" si="15"/>
        <v>#VALUE!</v>
      </c>
      <c r="K79" t="e">
        <f t="shared" si="16"/>
        <v>#VALUE!</v>
      </c>
    </row>
    <row r="80" spans="2:11" x14ac:dyDescent="0.25">
      <c r="B80" s="7" t="s">
        <v>122</v>
      </c>
      <c r="C80" s="1">
        <v>4.4847838144574732</v>
      </c>
      <c r="D80" s="1">
        <v>0.15400925023599982</v>
      </c>
      <c r="E80" s="1">
        <v>9.8244480471572929E-2</v>
      </c>
      <c r="H80">
        <f t="shared" si="14"/>
        <v>0</v>
      </c>
      <c r="I80">
        <f t="shared" si="17"/>
        <v>4.4847838144574732</v>
      </c>
      <c r="J80">
        <f t="shared" si="15"/>
        <v>1.5400925023599981</v>
      </c>
      <c r="K80">
        <f t="shared" si="16"/>
        <v>0.98244480471572926</v>
      </c>
    </row>
    <row r="81" spans="2:11" x14ac:dyDescent="0.25">
      <c r="B81" s="7" t="s">
        <v>123</v>
      </c>
      <c r="C81" s="1">
        <v>3.5268082464870476</v>
      </c>
      <c r="D81" s="1">
        <v>0.11229950412466008</v>
      </c>
      <c r="E81" s="1">
        <v>5.6435272171947035E-2</v>
      </c>
      <c r="H81">
        <f t="shared" si="14"/>
        <v>1</v>
      </c>
      <c r="I81">
        <f t="shared" si="17"/>
        <v>3.5268082464870476</v>
      </c>
      <c r="J81">
        <f t="shared" si="15"/>
        <v>1.1229950412466008</v>
      </c>
      <c r="K81">
        <f t="shared" si="16"/>
        <v>0.56435272171947037</v>
      </c>
    </row>
    <row r="82" spans="2:11" x14ac:dyDescent="0.25">
      <c r="B82" s="7" t="s">
        <v>124</v>
      </c>
      <c r="C82" s="1">
        <v>5.3976872351020537</v>
      </c>
      <c r="D82" s="1">
        <v>0.17477230877625574</v>
      </c>
      <c r="E82" s="1">
        <v>6.0314248232006429E-2</v>
      </c>
      <c r="H82">
        <f t="shared" si="14"/>
        <v>10</v>
      </c>
      <c r="I82">
        <f t="shared" si="17"/>
        <v>5.3976872351020537</v>
      </c>
      <c r="J82">
        <f t="shared" si="15"/>
        <v>1.7477230877625574</v>
      </c>
      <c r="K82">
        <f t="shared" si="16"/>
        <v>0.60314248232006429</v>
      </c>
    </row>
    <row r="83" spans="2:11" x14ac:dyDescent="0.25">
      <c r="B83" s="7" t="s">
        <v>125</v>
      </c>
      <c r="C83" s="1">
        <v>4.9297853853553475</v>
      </c>
      <c r="D83" s="1">
        <v>0.12884004701539775</v>
      </c>
      <c r="E83" s="1">
        <v>3.2806276018706261E-2</v>
      </c>
      <c r="H83">
        <f t="shared" si="14"/>
        <v>11</v>
      </c>
      <c r="I83">
        <f t="shared" si="17"/>
        <v>4.9297853853553475</v>
      </c>
      <c r="J83">
        <f t="shared" si="15"/>
        <v>1.2884004701539775</v>
      </c>
      <c r="K83">
        <f t="shared" si="16"/>
        <v>0.3280627601870626</v>
      </c>
    </row>
    <row r="84" spans="2:11" x14ac:dyDescent="0.25">
      <c r="B84" s="7" t="s">
        <v>126</v>
      </c>
      <c r="C84" s="1">
        <v>5.601074709749077</v>
      </c>
      <c r="D84" s="1">
        <v>0.13819379432863579</v>
      </c>
      <c r="E84" s="1">
        <v>3.1107881682891182E-2</v>
      </c>
      <c r="H84">
        <f t="shared" si="14"/>
        <v>12</v>
      </c>
      <c r="I84">
        <f t="shared" si="17"/>
        <v>5.601074709749077</v>
      </c>
      <c r="J84">
        <f t="shared" si="15"/>
        <v>1.3819379432863579</v>
      </c>
      <c r="K84">
        <f t="shared" si="16"/>
        <v>0.31107881682891181</v>
      </c>
    </row>
    <row r="85" spans="2:11" x14ac:dyDescent="0.25">
      <c r="B85" s="7" t="s">
        <v>127</v>
      </c>
      <c r="C85" s="1">
        <v>5.1758765662496389</v>
      </c>
      <c r="D85" s="1">
        <v>0.16783381025441022</v>
      </c>
      <c r="E85" s="1">
        <v>4.9689724621799193E-2</v>
      </c>
      <c r="H85">
        <f t="shared" si="14"/>
        <v>13</v>
      </c>
      <c r="I85">
        <f t="shared" si="17"/>
        <v>5.1758765662496389</v>
      </c>
      <c r="J85">
        <f t="shared" si="15"/>
        <v>1.6783381025441022</v>
      </c>
      <c r="K85">
        <f t="shared" si="16"/>
        <v>0.49689724621799192</v>
      </c>
    </row>
    <row r="86" spans="2:11" x14ac:dyDescent="0.25">
      <c r="B86" s="7" t="s">
        <v>128</v>
      </c>
      <c r="C86" s="1">
        <v>5.0386557102960037</v>
      </c>
      <c r="D86" s="1">
        <v>0.11671788010754855</v>
      </c>
      <c r="E86" s="1">
        <v>3.1655008734588486E-2</v>
      </c>
      <c r="H86">
        <f t="shared" si="14"/>
        <v>14</v>
      </c>
      <c r="I86">
        <f t="shared" si="17"/>
        <v>5.0386557102960037</v>
      </c>
      <c r="J86">
        <f t="shared" si="15"/>
        <v>1.1671788010754856</v>
      </c>
      <c r="K86">
        <f t="shared" si="16"/>
        <v>0.31655008734588486</v>
      </c>
    </row>
    <row r="87" spans="2:11" x14ac:dyDescent="0.25">
      <c r="B87" s="7" t="s">
        <v>129</v>
      </c>
      <c r="C87" s="1">
        <v>5.1765129228006073</v>
      </c>
      <c r="D87" s="1">
        <v>0.13955431070571131</v>
      </c>
      <c r="E87" s="1">
        <v>5.3861388828396944E-2</v>
      </c>
      <c r="H87">
        <f t="shared" si="14"/>
        <v>15</v>
      </c>
      <c r="I87">
        <f t="shared" si="17"/>
        <v>5.1765129228006073</v>
      </c>
      <c r="J87">
        <f t="shared" si="15"/>
        <v>1.3955431070571132</v>
      </c>
      <c r="K87">
        <f t="shared" si="16"/>
        <v>0.5386138882839695</v>
      </c>
    </row>
    <row r="88" spans="2:11" x14ac:dyDescent="0.25">
      <c r="B88" s="7" t="s">
        <v>130</v>
      </c>
      <c r="C88" s="1">
        <v>3.8001333975524125</v>
      </c>
      <c r="D88" s="1">
        <v>0.12205304699641698</v>
      </c>
      <c r="E88" s="1">
        <v>5.5571421169446328E-2</v>
      </c>
      <c r="H88">
        <f t="shared" si="14"/>
        <v>16</v>
      </c>
      <c r="I88">
        <f t="shared" si="17"/>
        <v>3.8001333975524125</v>
      </c>
      <c r="J88">
        <f t="shared" si="15"/>
        <v>1.2205304699641697</v>
      </c>
      <c r="K88">
        <f t="shared" si="16"/>
        <v>0.55571421169446333</v>
      </c>
    </row>
    <row r="89" spans="2:11" x14ac:dyDescent="0.25">
      <c r="B89" s="7" t="s">
        <v>131</v>
      </c>
      <c r="C89" s="1">
        <v>4.9008650461037133</v>
      </c>
      <c r="D89" s="1">
        <v>0.14628155472994719</v>
      </c>
      <c r="E89" s="1">
        <v>7.1539081338752919E-2</v>
      </c>
      <c r="H89">
        <f t="shared" si="14"/>
        <v>17</v>
      </c>
      <c r="I89">
        <f t="shared" si="17"/>
        <v>4.9008650461037133</v>
      </c>
      <c r="J89">
        <f t="shared" si="15"/>
        <v>1.4628155472994719</v>
      </c>
      <c r="K89">
        <f t="shared" si="16"/>
        <v>0.71539081338752919</v>
      </c>
    </row>
    <row r="90" spans="2:11" x14ac:dyDescent="0.25">
      <c r="B90" s="7" t="s">
        <v>132</v>
      </c>
      <c r="C90" s="1">
        <v>5.0295723322080388</v>
      </c>
      <c r="D90" s="1">
        <v>0.16337097659761182</v>
      </c>
      <c r="E90" s="1">
        <v>6.091774208604224E-2</v>
      </c>
      <c r="H90">
        <f t="shared" si="14"/>
        <v>18</v>
      </c>
      <c r="I90">
        <f t="shared" si="17"/>
        <v>5.0295723322080388</v>
      </c>
      <c r="J90">
        <f t="shared" si="15"/>
        <v>1.6337097659761182</v>
      </c>
      <c r="K90">
        <f t="shared" si="16"/>
        <v>0.60917742086042237</v>
      </c>
    </row>
    <row r="91" spans="2:11" x14ac:dyDescent="0.25">
      <c r="B91" s="7" t="s">
        <v>133</v>
      </c>
      <c r="C91" s="1">
        <v>4.0498259262123568</v>
      </c>
      <c r="D91" s="1">
        <v>0.12561581777661129</v>
      </c>
      <c r="E91" s="1">
        <v>5.3038137788385245E-2</v>
      </c>
      <c r="H91">
        <f t="shared" si="14"/>
        <v>19</v>
      </c>
      <c r="I91">
        <f t="shared" si="17"/>
        <v>4.0498259262123568</v>
      </c>
      <c r="J91">
        <f t="shared" si="15"/>
        <v>1.256158177766113</v>
      </c>
      <c r="K91">
        <f t="shared" si="16"/>
        <v>0.53038137788385242</v>
      </c>
    </row>
    <row r="92" spans="2:11" x14ac:dyDescent="0.25">
      <c r="B92" s="7" t="s">
        <v>134</v>
      </c>
      <c r="C92" s="1">
        <v>5.0901369195373221</v>
      </c>
      <c r="D92" s="1">
        <v>0.13554884125081418</v>
      </c>
      <c r="E92" s="1">
        <v>4.1210383391820579E-2</v>
      </c>
      <c r="H92">
        <f t="shared" si="14"/>
        <v>2</v>
      </c>
      <c r="I92">
        <f t="shared" si="17"/>
        <v>5.0901369195373221</v>
      </c>
      <c r="J92">
        <f t="shared" si="15"/>
        <v>1.3554884125081417</v>
      </c>
      <c r="K92">
        <f t="shared" si="16"/>
        <v>0.41210383391820582</v>
      </c>
    </row>
    <row r="93" spans="2:11" x14ac:dyDescent="0.25">
      <c r="B93" s="7" t="s">
        <v>135</v>
      </c>
      <c r="C93" s="1">
        <v>5.2669856739346823</v>
      </c>
      <c r="D93" s="1">
        <v>0.14502304364761481</v>
      </c>
      <c r="E93" s="1">
        <v>4.5042121098085273E-2</v>
      </c>
      <c r="H93">
        <f t="shared" si="14"/>
        <v>3</v>
      </c>
      <c r="I93">
        <f t="shared" si="17"/>
        <v>5.2669856739346823</v>
      </c>
      <c r="J93">
        <f t="shared" si="15"/>
        <v>1.450230436476148</v>
      </c>
      <c r="K93">
        <f t="shared" si="16"/>
        <v>0.45042121098085275</v>
      </c>
    </row>
    <row r="94" spans="2:11" x14ac:dyDescent="0.25">
      <c r="B94" s="7" t="s">
        <v>136</v>
      </c>
      <c r="C94" s="1">
        <v>4.7197131718916294</v>
      </c>
      <c r="D94" s="1">
        <v>0.1506739384439138</v>
      </c>
      <c r="E94" s="1">
        <v>6.649275402655512E-2</v>
      </c>
      <c r="H94">
        <f t="shared" si="14"/>
        <v>4</v>
      </c>
      <c r="I94">
        <f t="shared" si="17"/>
        <v>4.7197131718916294</v>
      </c>
      <c r="J94">
        <f t="shared" si="15"/>
        <v>1.5067393844391379</v>
      </c>
      <c r="K94">
        <f t="shared" si="16"/>
        <v>0.66492754026555123</v>
      </c>
    </row>
    <row r="95" spans="2:11" x14ac:dyDescent="0.25">
      <c r="B95" s="7" t="s">
        <v>137</v>
      </c>
      <c r="C95" s="1">
        <v>3.4623471290164121</v>
      </c>
      <c r="D95" s="1">
        <v>0.15421591626540077</v>
      </c>
      <c r="E95" s="1">
        <v>6.3493629924367412E-2</v>
      </c>
      <c r="H95">
        <f t="shared" si="14"/>
        <v>5</v>
      </c>
      <c r="I95">
        <f t="shared" ref="I95:I99" si="18">C95</f>
        <v>3.4623471290164121</v>
      </c>
      <c r="J95">
        <f t="shared" si="15"/>
        <v>1.5421591626540077</v>
      </c>
      <c r="K95">
        <f t="shared" si="16"/>
        <v>0.63493629924367412</v>
      </c>
    </row>
    <row r="96" spans="2:11" x14ac:dyDescent="0.25">
      <c r="B96" s="7" t="s">
        <v>138</v>
      </c>
      <c r="C96" s="1">
        <v>3.5645686687086653</v>
      </c>
      <c r="D96" s="1">
        <v>0.14887959127874703</v>
      </c>
      <c r="E96" s="1">
        <v>6.5762578164317784E-2</v>
      </c>
      <c r="H96">
        <f t="shared" si="14"/>
        <v>6</v>
      </c>
      <c r="I96">
        <f t="shared" si="18"/>
        <v>3.5645686687086653</v>
      </c>
      <c r="J96">
        <f t="shared" si="15"/>
        <v>1.4887959127874704</v>
      </c>
      <c r="K96">
        <f t="shared" si="16"/>
        <v>0.65762578164317786</v>
      </c>
    </row>
    <row r="97" spans="2:11" x14ac:dyDescent="0.25">
      <c r="B97" s="7" t="s">
        <v>139</v>
      </c>
      <c r="C97" s="1">
        <v>2.9581943254917804</v>
      </c>
      <c r="D97" s="1">
        <v>9.2718347030885856E-2</v>
      </c>
      <c r="E97" s="1">
        <v>5.0547496818738942E-2</v>
      </c>
      <c r="H97">
        <f t="shared" si="14"/>
        <v>7</v>
      </c>
      <c r="I97">
        <f t="shared" si="18"/>
        <v>2.9581943254917804</v>
      </c>
      <c r="J97">
        <f t="shared" si="15"/>
        <v>0.92718347030885861</v>
      </c>
      <c r="K97">
        <f t="shared" si="16"/>
        <v>0.50547496818738946</v>
      </c>
    </row>
    <row r="98" spans="2:11" x14ac:dyDescent="0.25">
      <c r="B98" s="7" t="s">
        <v>140</v>
      </c>
      <c r="C98" s="1">
        <v>5.1611508702510021</v>
      </c>
      <c r="D98" s="1">
        <v>0.14598290320830523</v>
      </c>
      <c r="E98" s="1">
        <v>4.1829902477409531E-2</v>
      </c>
      <c r="H98">
        <f t="shared" si="14"/>
        <v>8</v>
      </c>
      <c r="I98">
        <f t="shared" si="18"/>
        <v>5.1611508702510021</v>
      </c>
      <c r="J98">
        <f t="shared" si="15"/>
        <v>1.4598290320830523</v>
      </c>
      <c r="K98">
        <f t="shared" si="16"/>
        <v>0.41829902477409531</v>
      </c>
    </row>
    <row r="99" spans="2:11" x14ac:dyDescent="0.25">
      <c r="B99" s="7" t="s">
        <v>141</v>
      </c>
      <c r="C99" s="1">
        <v>5.172990754409688</v>
      </c>
      <c r="D99" s="1">
        <v>0.14148498997746617</v>
      </c>
      <c r="E99" s="1">
        <v>5.9849932909949437E-2</v>
      </c>
      <c r="H99">
        <f t="shared" si="14"/>
        <v>9</v>
      </c>
      <c r="I99">
        <f t="shared" si="18"/>
        <v>5.172990754409688</v>
      </c>
      <c r="J99">
        <f t="shared" si="15"/>
        <v>1.4148498997746617</v>
      </c>
      <c r="K99">
        <f t="shared" si="16"/>
        <v>0.59849932909949433</v>
      </c>
    </row>
    <row r="100" spans="2:11" x14ac:dyDescent="0.25">
      <c r="B100" s="7" t="s">
        <v>121</v>
      </c>
      <c r="C100" s="1">
        <v>4.6253834402907517</v>
      </c>
      <c r="D100" s="1">
        <v>0.14020349363761772</v>
      </c>
      <c r="E100" s="1">
        <v>5.8492497157740596E-2</v>
      </c>
      <c r="H100" t="e">
        <f t="shared" si="14"/>
        <v>#VALUE!</v>
      </c>
    </row>
    <row r="101" spans="2:11" x14ac:dyDescent="0.25">
      <c r="H101">
        <f t="shared" si="14"/>
        <v>0</v>
      </c>
    </row>
    <row r="102" spans="2:11" x14ac:dyDescent="0.25">
      <c r="B102" s="6" t="s">
        <v>116</v>
      </c>
      <c r="C102" s="7">
        <v>-2</v>
      </c>
      <c r="H102" t="e">
        <f t="shared" si="14"/>
        <v>#VALUE!</v>
      </c>
    </row>
    <row r="103" spans="2:11" x14ac:dyDescent="0.25">
      <c r="H103">
        <f t="shared" si="14"/>
        <v>0</v>
      </c>
    </row>
    <row r="104" spans="2:11" x14ac:dyDescent="0.25">
      <c r="B104" s="6" t="s">
        <v>120</v>
      </c>
      <c r="C104" t="s">
        <v>142</v>
      </c>
      <c r="D104" t="s">
        <v>144</v>
      </c>
      <c r="E104" t="s">
        <v>143</v>
      </c>
      <c r="H104" t="e">
        <f t="shared" si="14"/>
        <v>#VALUE!</v>
      </c>
      <c r="I104" t="str">
        <f t="shared" ref="I104:I124" si="19">C104</f>
        <v>Moyenne de Temps</v>
      </c>
      <c r="J104" t="e">
        <f t="shared" ref="J104:J124" si="20">D104*10</f>
        <v>#VALUE!</v>
      </c>
      <c r="K104" t="e">
        <f t="shared" ref="K104:K124" si="21">E104*10</f>
        <v>#VALUE!</v>
      </c>
    </row>
    <row r="105" spans="2:11" x14ac:dyDescent="0.25">
      <c r="B105" s="7" t="s">
        <v>122</v>
      </c>
      <c r="C105" s="1">
        <v>2.6868503425444903</v>
      </c>
      <c r="D105" s="1">
        <v>2.5227247739623516E-2</v>
      </c>
      <c r="E105" s="1">
        <v>1.2346594894528325E-2</v>
      </c>
      <c r="H105">
        <f t="shared" si="14"/>
        <v>0</v>
      </c>
      <c r="I105">
        <f t="shared" si="19"/>
        <v>2.6868503425444903</v>
      </c>
      <c r="J105">
        <f t="shared" si="20"/>
        <v>0.25227247739623515</v>
      </c>
      <c r="K105">
        <f t="shared" si="21"/>
        <v>0.12346594894528326</v>
      </c>
    </row>
    <row r="106" spans="2:11" x14ac:dyDescent="0.25">
      <c r="B106" s="7" t="s">
        <v>123</v>
      </c>
      <c r="C106" s="1">
        <v>2.4552957658248431</v>
      </c>
      <c r="D106" s="1">
        <v>2.3726401945047736E-2</v>
      </c>
      <c r="E106" s="1">
        <v>1.1900003964680465E-2</v>
      </c>
      <c r="H106">
        <f t="shared" si="14"/>
        <v>1</v>
      </c>
      <c r="I106">
        <f t="shared" si="19"/>
        <v>2.4552957658248431</v>
      </c>
      <c r="J106">
        <f t="shared" si="20"/>
        <v>0.23726401945047737</v>
      </c>
      <c r="K106">
        <f t="shared" si="21"/>
        <v>0.11900003964680465</v>
      </c>
    </row>
    <row r="107" spans="2:11" x14ac:dyDescent="0.25">
      <c r="B107" s="7" t="s">
        <v>124</v>
      </c>
      <c r="C107" s="1">
        <v>3.213383492710995</v>
      </c>
      <c r="D107" s="1">
        <v>2.4968444634681092E-2</v>
      </c>
      <c r="E107" s="1">
        <v>1.0338638864185309E-2</v>
      </c>
      <c r="H107">
        <f t="shared" si="14"/>
        <v>10</v>
      </c>
      <c r="I107">
        <f t="shared" si="19"/>
        <v>3.213383492710995</v>
      </c>
      <c r="J107">
        <f t="shared" si="20"/>
        <v>0.24968444634681092</v>
      </c>
      <c r="K107">
        <f t="shared" si="21"/>
        <v>0.10338638864185309</v>
      </c>
    </row>
    <row r="108" spans="2:11" x14ac:dyDescent="0.25">
      <c r="B108" s="7" t="s">
        <v>125</v>
      </c>
      <c r="C108" s="1">
        <v>3.6307503877556826</v>
      </c>
      <c r="D108" s="1">
        <v>1.9027908882813957E-2</v>
      </c>
      <c r="E108" s="1">
        <v>7.2084327273828656E-3</v>
      </c>
      <c r="H108">
        <f t="shared" si="14"/>
        <v>11</v>
      </c>
      <c r="I108">
        <f t="shared" si="19"/>
        <v>3.6307503877556826</v>
      </c>
      <c r="J108">
        <f t="shared" si="20"/>
        <v>0.19027908882813957</v>
      </c>
      <c r="K108">
        <f t="shared" si="21"/>
        <v>7.2084327273828658E-2</v>
      </c>
    </row>
    <row r="109" spans="2:11" x14ac:dyDescent="0.25">
      <c r="B109" s="7" t="s">
        <v>126</v>
      </c>
      <c r="C109" s="1">
        <v>3.0266537757590375</v>
      </c>
      <c r="D109" s="1">
        <v>2.6593948071722485E-2</v>
      </c>
      <c r="E109" s="1">
        <v>1.3699828397313159E-2</v>
      </c>
      <c r="H109">
        <f t="shared" si="14"/>
        <v>12</v>
      </c>
      <c r="I109">
        <f t="shared" si="19"/>
        <v>3.0266537757590375</v>
      </c>
      <c r="J109">
        <f t="shared" si="20"/>
        <v>0.26593948071722484</v>
      </c>
      <c r="K109">
        <f t="shared" si="21"/>
        <v>0.13699828397313157</v>
      </c>
    </row>
    <row r="110" spans="2:11" x14ac:dyDescent="0.25">
      <c r="B110" s="7" t="s">
        <v>127</v>
      </c>
      <c r="C110" s="1">
        <v>3.5746074095019074</v>
      </c>
      <c r="D110" s="1">
        <v>2.5218142461355442E-2</v>
      </c>
      <c r="E110" s="1">
        <v>1.1511775425009536E-2</v>
      </c>
      <c r="H110">
        <f t="shared" si="14"/>
        <v>13</v>
      </c>
      <c r="I110">
        <f t="shared" si="19"/>
        <v>3.5746074095019074</v>
      </c>
      <c r="J110">
        <f t="shared" si="20"/>
        <v>0.25218142461355442</v>
      </c>
      <c r="K110">
        <f t="shared" si="21"/>
        <v>0.11511775425009536</v>
      </c>
    </row>
    <row r="111" spans="2:11" x14ac:dyDescent="0.25">
      <c r="B111" s="7" t="s">
        <v>128</v>
      </c>
      <c r="C111" s="1">
        <v>3.8124695454374837</v>
      </c>
      <c r="D111" s="1">
        <v>2.580378725288917E-2</v>
      </c>
      <c r="E111" s="1">
        <v>1.7087002110232154E-2</v>
      </c>
      <c r="H111">
        <f t="shared" si="14"/>
        <v>14</v>
      </c>
      <c r="I111">
        <f t="shared" si="19"/>
        <v>3.8124695454374837</v>
      </c>
      <c r="J111">
        <f t="shared" si="20"/>
        <v>0.25803787252889171</v>
      </c>
      <c r="K111">
        <f t="shared" si="21"/>
        <v>0.17087002110232152</v>
      </c>
    </row>
    <row r="112" spans="2:11" x14ac:dyDescent="0.25">
      <c r="B112" s="7" t="s">
        <v>129</v>
      </c>
      <c r="C112" s="1">
        <v>2.9270747588598125</v>
      </c>
      <c r="D112" s="1">
        <v>3.3204469445662452E-2</v>
      </c>
      <c r="E112" s="1">
        <v>2.6654716415260848E-2</v>
      </c>
      <c r="H112">
        <f t="shared" si="14"/>
        <v>15</v>
      </c>
      <c r="I112">
        <f t="shared" si="19"/>
        <v>2.9270747588598125</v>
      </c>
      <c r="J112">
        <f t="shared" si="20"/>
        <v>0.33204469445662455</v>
      </c>
      <c r="K112">
        <f t="shared" si="21"/>
        <v>0.26654716415260848</v>
      </c>
    </row>
    <row r="113" spans="2:11" x14ac:dyDescent="0.25">
      <c r="B113" s="7" t="s">
        <v>130</v>
      </c>
      <c r="C113" s="1">
        <v>2.5029267085774283</v>
      </c>
      <c r="D113" s="1">
        <v>2.5394181752713935E-2</v>
      </c>
      <c r="E113" s="1">
        <v>1.6798865948722305E-2</v>
      </c>
      <c r="H113">
        <f t="shared" si="14"/>
        <v>16</v>
      </c>
      <c r="I113">
        <f t="shared" si="19"/>
        <v>2.5029267085774283</v>
      </c>
      <c r="J113">
        <f t="shared" si="20"/>
        <v>0.25394181752713935</v>
      </c>
      <c r="K113">
        <f t="shared" si="21"/>
        <v>0.16798865948722305</v>
      </c>
    </row>
    <row r="114" spans="2:11" x14ac:dyDescent="0.25">
      <c r="B114" s="7" t="s">
        <v>131</v>
      </c>
      <c r="C114" s="1">
        <v>3.5206978433707228</v>
      </c>
      <c r="D114" s="1">
        <v>1.9921602193084215E-2</v>
      </c>
      <c r="E114" s="1">
        <v>1.6101443394780507E-2</v>
      </c>
      <c r="H114">
        <f t="shared" si="14"/>
        <v>17</v>
      </c>
      <c r="I114">
        <f t="shared" si="19"/>
        <v>3.5206978433707228</v>
      </c>
      <c r="J114">
        <f t="shared" si="20"/>
        <v>0.19921602193084215</v>
      </c>
      <c r="K114">
        <f t="shared" si="21"/>
        <v>0.16101443394780507</v>
      </c>
    </row>
    <row r="115" spans="2:11" x14ac:dyDescent="0.25">
      <c r="B115" s="7" t="s">
        <v>132</v>
      </c>
      <c r="C115" s="1">
        <v>3.1358683956088451</v>
      </c>
      <c r="D115" s="1">
        <v>5.1270253373492281E-2</v>
      </c>
      <c r="E115" s="1">
        <v>4.8871378407881055E-2</v>
      </c>
      <c r="H115">
        <f t="shared" si="14"/>
        <v>18</v>
      </c>
      <c r="I115">
        <f t="shared" si="19"/>
        <v>3.1358683956088451</v>
      </c>
      <c r="J115">
        <f t="shared" si="20"/>
        <v>0.51270253373492281</v>
      </c>
      <c r="K115">
        <f t="shared" si="21"/>
        <v>0.48871378407881055</v>
      </c>
    </row>
    <row r="116" spans="2:11" x14ac:dyDescent="0.25">
      <c r="B116" s="7" t="s">
        <v>133</v>
      </c>
      <c r="C116" s="1">
        <v>2.6005728335468978</v>
      </c>
      <c r="D116" s="1">
        <v>2.5837656784163821E-2</v>
      </c>
      <c r="E116" s="1">
        <v>1.4518992169796428E-2</v>
      </c>
      <c r="H116">
        <f t="shared" si="14"/>
        <v>19</v>
      </c>
      <c r="I116">
        <f t="shared" si="19"/>
        <v>2.6005728335468978</v>
      </c>
      <c r="J116">
        <f t="shared" si="20"/>
        <v>0.25837656784163821</v>
      </c>
      <c r="K116">
        <f t="shared" si="21"/>
        <v>0.1451899216979643</v>
      </c>
    </row>
    <row r="117" spans="2:11" x14ac:dyDescent="0.25">
      <c r="B117" s="7" t="s">
        <v>134</v>
      </c>
      <c r="C117" s="1">
        <v>3.4306299980031283</v>
      </c>
      <c r="D117" s="1">
        <v>2.3037518792934798E-2</v>
      </c>
      <c r="E117" s="1">
        <v>1.6555322674343727E-2</v>
      </c>
      <c r="H117">
        <f t="shared" si="14"/>
        <v>2</v>
      </c>
      <c r="I117">
        <f t="shared" si="19"/>
        <v>3.4306299980031283</v>
      </c>
      <c r="J117">
        <f t="shared" si="20"/>
        <v>0.23037518792934797</v>
      </c>
      <c r="K117">
        <f t="shared" si="21"/>
        <v>0.16555322674343728</v>
      </c>
    </row>
    <row r="118" spans="2:11" x14ac:dyDescent="0.25">
      <c r="B118" s="7" t="s">
        <v>135</v>
      </c>
      <c r="C118" s="1">
        <v>2.9233974372968041</v>
      </c>
      <c r="D118" s="1">
        <v>3.5944158818074418E-2</v>
      </c>
      <c r="E118" s="1">
        <v>2.213803526113008E-2</v>
      </c>
      <c r="H118">
        <f t="shared" si="14"/>
        <v>3</v>
      </c>
      <c r="I118">
        <f t="shared" si="19"/>
        <v>2.9233974372968041</v>
      </c>
      <c r="J118">
        <f t="shared" si="20"/>
        <v>0.35944158818074418</v>
      </c>
      <c r="K118">
        <f t="shared" si="21"/>
        <v>0.22138035261130079</v>
      </c>
    </row>
    <row r="119" spans="2:11" x14ac:dyDescent="0.25">
      <c r="B119" s="7" t="s">
        <v>136</v>
      </c>
      <c r="C119" s="1">
        <v>2.5891746420122166</v>
      </c>
      <c r="D119" s="1">
        <v>2.4817883162136622E-2</v>
      </c>
      <c r="E119" s="1">
        <v>1.290760400872157E-2</v>
      </c>
      <c r="H119">
        <f t="shared" si="14"/>
        <v>4</v>
      </c>
      <c r="I119">
        <f t="shared" si="19"/>
        <v>2.5891746420122166</v>
      </c>
      <c r="J119">
        <f t="shared" si="20"/>
        <v>0.24817883162136622</v>
      </c>
      <c r="K119">
        <f t="shared" si="21"/>
        <v>0.12907604008721571</v>
      </c>
    </row>
    <row r="120" spans="2:11" x14ac:dyDescent="0.25">
      <c r="B120" s="7" t="s">
        <v>137</v>
      </c>
      <c r="C120" s="1">
        <v>2.5154601550369935</v>
      </c>
      <c r="D120" s="1">
        <v>3.6347959677417441E-2</v>
      </c>
      <c r="E120" s="1">
        <v>2.0425356942087098E-2</v>
      </c>
      <c r="H120">
        <f t="shared" si="14"/>
        <v>5</v>
      </c>
      <c r="I120">
        <f t="shared" si="19"/>
        <v>2.5154601550369935</v>
      </c>
      <c r="J120">
        <f t="shared" si="20"/>
        <v>0.36347959677417441</v>
      </c>
      <c r="K120">
        <f t="shared" si="21"/>
        <v>0.20425356942087097</v>
      </c>
    </row>
    <row r="121" spans="2:11" x14ac:dyDescent="0.25">
      <c r="B121" s="7" t="s">
        <v>138</v>
      </c>
      <c r="C121" s="1">
        <v>2.4386164587980566</v>
      </c>
      <c r="D121" s="1">
        <v>2.5473524178276773E-2</v>
      </c>
      <c r="E121" s="1">
        <v>2.0400536648201371E-2</v>
      </c>
      <c r="H121">
        <f t="shared" si="14"/>
        <v>6</v>
      </c>
      <c r="I121">
        <f t="shared" si="19"/>
        <v>2.4386164587980566</v>
      </c>
      <c r="J121">
        <f t="shared" si="20"/>
        <v>0.25473524178276774</v>
      </c>
      <c r="K121">
        <f t="shared" si="21"/>
        <v>0.20400536648201373</v>
      </c>
    </row>
    <row r="122" spans="2:11" x14ac:dyDescent="0.25">
      <c r="B122" s="7" t="s">
        <v>139</v>
      </c>
      <c r="C122" s="1">
        <v>2.998436217155537</v>
      </c>
      <c r="D122" s="1">
        <v>2.3343534177478423E-2</v>
      </c>
      <c r="E122" s="1">
        <v>1.2370162593072909E-2</v>
      </c>
      <c r="H122">
        <f t="shared" si="14"/>
        <v>7</v>
      </c>
      <c r="I122">
        <f t="shared" si="19"/>
        <v>2.998436217155537</v>
      </c>
      <c r="J122">
        <f t="shared" si="20"/>
        <v>0.23343534177478423</v>
      </c>
      <c r="K122">
        <f t="shared" si="21"/>
        <v>0.12370162593072909</v>
      </c>
    </row>
    <row r="123" spans="2:11" x14ac:dyDescent="0.25">
      <c r="B123" s="7" t="s">
        <v>140</v>
      </c>
      <c r="C123" s="1">
        <v>3.3583990192972073</v>
      </c>
      <c r="D123" s="1">
        <v>2.1185218120787577E-2</v>
      </c>
      <c r="E123" s="1">
        <v>1.0819910930983077E-2</v>
      </c>
      <c r="H123">
        <f t="shared" si="14"/>
        <v>8</v>
      </c>
      <c r="I123">
        <f t="shared" si="19"/>
        <v>3.3583990192972073</v>
      </c>
      <c r="J123">
        <f t="shared" si="20"/>
        <v>0.21185218120787577</v>
      </c>
      <c r="K123">
        <f t="shared" si="21"/>
        <v>0.10819910930983077</v>
      </c>
    </row>
    <row r="124" spans="2:11" x14ac:dyDescent="0.25">
      <c r="B124" s="7" t="s">
        <v>141</v>
      </c>
      <c r="C124" s="1">
        <v>3.6263915737974415</v>
      </c>
      <c r="D124" s="1">
        <v>3.6222506102511792E-2</v>
      </c>
      <c r="E124" s="1">
        <v>3.6178357251521485E-2</v>
      </c>
      <c r="H124">
        <f t="shared" si="14"/>
        <v>9</v>
      </c>
      <c r="I124">
        <f t="shared" si="19"/>
        <v>3.6263915737974415</v>
      </c>
      <c r="J124">
        <f t="shared" si="20"/>
        <v>0.36222506102511792</v>
      </c>
      <c r="K124">
        <f t="shared" si="21"/>
        <v>0.36178357251521487</v>
      </c>
    </row>
    <row r="125" spans="2:11" x14ac:dyDescent="0.25">
      <c r="B125" s="7" t="s">
        <v>121</v>
      </c>
      <c r="C125" s="1">
        <v>3.0483828380447808</v>
      </c>
      <c r="D125" s="1">
        <v>2.7628317378343391E-2</v>
      </c>
      <c r="E125" s="1">
        <v>2.1155550482087195E-2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63FBE-CCFA-43F1-A214-EDFDF01845E1}">
  <dimension ref="A1:T125"/>
  <sheetViews>
    <sheetView tabSelected="1" topLeftCell="J1" zoomScaleNormal="100" workbookViewId="0">
      <selection activeCell="M3" sqref="M3"/>
    </sheetView>
  </sheetViews>
  <sheetFormatPr baseColWidth="10" defaultRowHeight="15" x14ac:dyDescent="0.25"/>
  <cols>
    <col min="1" max="1" width="30.140625" bestFit="1" customWidth="1"/>
    <col min="2" max="3" width="12" bestFit="1" customWidth="1"/>
    <col min="5" max="5" width="15" customWidth="1"/>
    <col min="6" max="6" width="16.85546875" customWidth="1"/>
    <col min="7" max="7" width="17.5703125" customWidth="1"/>
    <col min="8" max="8" width="11.85546875" customWidth="1"/>
    <col min="10" max="10" width="21" bestFit="1" customWidth="1"/>
    <col min="11" max="11" width="25.5703125" bestFit="1" customWidth="1"/>
    <col min="12" max="12" width="19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E1" t="s">
        <v>147</v>
      </c>
      <c r="F1" t="s">
        <v>150</v>
      </c>
      <c r="G1" t="s">
        <v>148</v>
      </c>
      <c r="H1" t="s">
        <v>149</v>
      </c>
    </row>
    <row r="2" spans="1:20" x14ac:dyDescent="0.25">
      <c r="A2" s="1" t="s">
        <v>36</v>
      </c>
      <c r="B2">
        <v>4.2851424879395451E-2</v>
      </c>
      <c r="C2">
        <v>2.4336001387286955E-2</v>
      </c>
      <c r="E2">
        <f>_xlfn.NUMBERVALUE(SUBSTITUTE(LEFT(A2,2),"-",""))</f>
        <v>0</v>
      </c>
      <c r="F2" s="2">
        <f>_xlfn.NUMBERVALUE(IFERROR(RIGHT(A2,LEN(A2)-SEARCH("-",A2,5)),-0.2))*10</f>
        <v>0</v>
      </c>
      <c r="G2">
        <f>Test_Length_Start_Analysis[[#This Row],[Column2]]</f>
        <v>4.2851424879395451E-2</v>
      </c>
      <c r="H2">
        <f>Test_Length_Start_Analysis[[#This Row],[Column3]]</f>
        <v>2.4336001387286955E-2</v>
      </c>
      <c r="J2" s="6" t="s">
        <v>150</v>
      </c>
      <c r="K2" s="7">
        <v>-2</v>
      </c>
      <c r="T2" t="s">
        <v>153</v>
      </c>
    </row>
    <row r="3" spans="1:20" x14ac:dyDescent="0.25">
      <c r="A3" s="1" t="s">
        <v>37</v>
      </c>
      <c r="B3">
        <v>7.7779144639543718E-2</v>
      </c>
      <c r="C3">
        <v>5.2704588945820398E-2</v>
      </c>
      <c r="E3">
        <f t="shared" ref="E3:E66" si="0">_xlfn.NUMBERVALUE(SUBSTITUTE(LEFT(A3,2),"-",""))</f>
        <v>0</v>
      </c>
      <c r="F3" s="2">
        <f t="shared" ref="F3:F66" si="1">_xlfn.NUMBERVALUE(IFERROR(RIGHT(A3,LEN(A3)-SEARCH("-",A3,5)),-0.2))*10</f>
        <v>0.5</v>
      </c>
      <c r="G3">
        <f>Test_Length_Start_Analysis[[#This Row],[Column2]]</f>
        <v>7.7779144639543718E-2</v>
      </c>
      <c r="H3">
        <f>Test_Length_Start_Analysis[[#This Row],[Column3]]</f>
        <v>5.2704588945820398E-2</v>
      </c>
    </row>
    <row r="4" spans="1:20" x14ac:dyDescent="0.25">
      <c r="A4" s="1" t="s">
        <v>38</v>
      </c>
      <c r="B4">
        <v>7.9406901012186795E-2</v>
      </c>
      <c r="C4">
        <v>8.6582997044400395E-2</v>
      </c>
      <c r="E4">
        <f t="shared" si="0"/>
        <v>0</v>
      </c>
      <c r="F4" s="2">
        <f t="shared" si="1"/>
        <v>1</v>
      </c>
      <c r="G4">
        <f>Test_Length_Start_Analysis[[#This Row],[Column2]]</f>
        <v>7.9406901012186795E-2</v>
      </c>
      <c r="H4">
        <f>Test_Length_Start_Analysis[[#This Row],[Column3]]</f>
        <v>8.6582997044400395E-2</v>
      </c>
      <c r="J4" s="6" t="s">
        <v>120</v>
      </c>
      <c r="K4" t="s">
        <v>151</v>
      </c>
      <c r="L4" t="s">
        <v>152</v>
      </c>
    </row>
    <row r="5" spans="1:20" x14ac:dyDescent="0.25">
      <c r="A5" s="1" t="s">
        <v>39</v>
      </c>
      <c r="B5">
        <v>0.1751537613387133</v>
      </c>
      <c r="C5">
        <v>0.15536561387922795</v>
      </c>
      <c r="E5">
        <f t="shared" si="0"/>
        <v>0</v>
      </c>
      <c r="F5" s="2">
        <f t="shared" si="1"/>
        <v>1.5</v>
      </c>
      <c r="G5">
        <f>Test_Length_Start_Analysis[[#This Row],[Column2]]</f>
        <v>0.1751537613387133</v>
      </c>
      <c r="H5">
        <f>Test_Length_Start_Analysis[[#This Row],[Column3]]</f>
        <v>0.15536561387922795</v>
      </c>
      <c r="J5" s="7">
        <v>0</v>
      </c>
      <c r="K5" s="1">
        <v>3.2232926960201698E-2</v>
      </c>
      <c r="L5" s="1">
        <v>2.5289602003916039E-2</v>
      </c>
      <c r="N5">
        <f>J5</f>
        <v>0</v>
      </c>
      <c r="O5">
        <f t="shared" ref="O5:P5" si="2">K5</f>
        <v>3.2232926960201698E-2</v>
      </c>
      <c r="P5">
        <f t="shared" si="2"/>
        <v>2.5289602003916039E-2</v>
      </c>
    </row>
    <row r="6" spans="1:20" x14ac:dyDescent="0.25">
      <c r="A6" s="1" t="s">
        <v>10</v>
      </c>
      <c r="B6">
        <v>3.2232926960201698E-2</v>
      </c>
      <c r="C6">
        <v>2.5289602003916039E-2</v>
      </c>
      <c r="E6">
        <f t="shared" si="0"/>
        <v>0</v>
      </c>
      <c r="F6" s="2">
        <f t="shared" si="1"/>
        <v>-2</v>
      </c>
      <c r="G6">
        <f>Test_Length_Start_Analysis[[#This Row],[Column2]]</f>
        <v>3.2232926960201698E-2</v>
      </c>
      <c r="H6">
        <f>Test_Length_Start_Analysis[[#This Row],[Column3]]</f>
        <v>2.5289602003916039E-2</v>
      </c>
      <c r="J6" s="7">
        <v>1</v>
      </c>
      <c r="K6" s="1">
        <v>2.5826286714400376E-2</v>
      </c>
      <c r="L6" s="1">
        <v>2.3645898528257152E-2</v>
      </c>
      <c r="N6">
        <f t="shared" ref="N6:N69" si="3">J6</f>
        <v>1</v>
      </c>
      <c r="O6">
        <f t="shared" ref="O6:O69" si="4">K6</f>
        <v>2.5826286714400376E-2</v>
      </c>
      <c r="P6">
        <f t="shared" ref="P6:P69" si="5">L6</f>
        <v>2.3645898528257152E-2</v>
      </c>
    </row>
    <row r="7" spans="1:20" x14ac:dyDescent="0.25">
      <c r="A7" s="1" t="s">
        <v>40</v>
      </c>
      <c r="B7">
        <v>2.5694886801583827E-2</v>
      </c>
      <c r="C7">
        <v>2.3761960505127661E-2</v>
      </c>
      <c r="E7">
        <f t="shared" si="0"/>
        <v>1</v>
      </c>
      <c r="F7" s="2">
        <f t="shared" si="1"/>
        <v>0</v>
      </c>
      <c r="G7">
        <f>Test_Length_Start_Analysis[[#This Row],[Column2]]</f>
        <v>2.5694886801583827E-2</v>
      </c>
      <c r="H7">
        <f>Test_Length_Start_Analysis[[#This Row],[Column3]]</f>
        <v>2.3761960505127661E-2</v>
      </c>
      <c r="J7" s="7">
        <v>2</v>
      </c>
      <c r="K7" s="1">
        <v>3.0052838329283588E-2</v>
      </c>
      <c r="L7" s="1">
        <v>2.2336454929909946E-2</v>
      </c>
      <c r="N7">
        <f t="shared" si="3"/>
        <v>2</v>
      </c>
      <c r="O7">
        <f t="shared" si="4"/>
        <v>3.0052838329283588E-2</v>
      </c>
      <c r="P7">
        <f t="shared" si="5"/>
        <v>2.2336454929909946E-2</v>
      </c>
    </row>
    <row r="8" spans="1:20" x14ac:dyDescent="0.25">
      <c r="A8" s="1" t="s">
        <v>41</v>
      </c>
      <c r="B8">
        <v>3.7230210072214637E-2</v>
      </c>
      <c r="C8">
        <v>3.2062978686861178E-2</v>
      </c>
      <c r="E8">
        <f t="shared" si="0"/>
        <v>1</v>
      </c>
      <c r="F8" s="2">
        <f t="shared" si="1"/>
        <v>0.5</v>
      </c>
      <c r="G8">
        <f>Test_Length_Start_Analysis[[#This Row],[Column2]]</f>
        <v>3.7230210072214637E-2</v>
      </c>
      <c r="H8">
        <f>Test_Length_Start_Analysis[[#This Row],[Column3]]</f>
        <v>3.2062978686861178E-2</v>
      </c>
      <c r="J8" s="7">
        <v>3</v>
      </c>
      <c r="K8" s="1">
        <v>5.1702150020447653E-2</v>
      </c>
      <c r="L8" s="1">
        <v>3.5951632660804089E-2</v>
      </c>
      <c r="N8">
        <f t="shared" si="3"/>
        <v>3</v>
      </c>
      <c r="O8">
        <f t="shared" si="4"/>
        <v>5.1702150020447653E-2</v>
      </c>
      <c r="P8">
        <f t="shared" si="5"/>
        <v>3.5951632660804089E-2</v>
      </c>
    </row>
    <row r="9" spans="1:20" x14ac:dyDescent="0.25">
      <c r="A9" s="1" t="s">
        <v>42</v>
      </c>
      <c r="B9">
        <v>6.8705581632110518E-2</v>
      </c>
      <c r="C9">
        <v>6.9791460214823894E-2</v>
      </c>
      <c r="E9">
        <f t="shared" si="0"/>
        <v>1</v>
      </c>
      <c r="F9" s="2">
        <f t="shared" si="1"/>
        <v>1</v>
      </c>
      <c r="G9">
        <f>Test_Length_Start_Analysis[[#This Row],[Column2]]</f>
        <v>6.8705581632110518E-2</v>
      </c>
      <c r="H9">
        <f>Test_Length_Start_Analysis[[#This Row],[Column3]]</f>
        <v>6.9791460214823894E-2</v>
      </c>
      <c r="J9" s="7">
        <v>4</v>
      </c>
      <c r="K9" s="1">
        <v>3.0456554696433543E-2</v>
      </c>
      <c r="L9" s="1">
        <v>2.4947976074001149E-2</v>
      </c>
      <c r="N9">
        <f t="shared" si="3"/>
        <v>4</v>
      </c>
      <c r="O9">
        <f t="shared" si="4"/>
        <v>3.0456554696433543E-2</v>
      </c>
      <c r="P9">
        <f t="shared" si="5"/>
        <v>2.4947976074001149E-2</v>
      </c>
    </row>
    <row r="10" spans="1:20" x14ac:dyDescent="0.25">
      <c r="A10" s="1" t="s">
        <v>43</v>
      </c>
      <c r="B10">
        <v>0.11091451412869882</v>
      </c>
      <c r="C10">
        <v>0.11076607962699983</v>
      </c>
      <c r="E10">
        <f t="shared" si="0"/>
        <v>1</v>
      </c>
      <c r="F10" s="2">
        <f t="shared" si="1"/>
        <v>1.5</v>
      </c>
      <c r="G10">
        <f>Test_Length_Start_Analysis[[#This Row],[Column2]]</f>
        <v>0.11091451412869882</v>
      </c>
      <c r="H10">
        <f>Test_Length_Start_Analysis[[#This Row],[Column3]]</f>
        <v>0.11076607962699983</v>
      </c>
      <c r="J10" s="7">
        <v>5</v>
      </c>
      <c r="K10" s="1">
        <v>5.1169605061958633E-2</v>
      </c>
      <c r="L10" s="1">
        <v>3.7873735114709622E-2</v>
      </c>
      <c r="N10">
        <f t="shared" si="3"/>
        <v>5</v>
      </c>
      <c r="O10">
        <f t="shared" si="4"/>
        <v>5.1169605061958633E-2</v>
      </c>
      <c r="P10">
        <f t="shared" si="5"/>
        <v>3.7873735114709622E-2</v>
      </c>
    </row>
    <row r="11" spans="1:20" x14ac:dyDescent="0.25">
      <c r="A11" s="1" t="s">
        <v>11</v>
      </c>
      <c r="B11">
        <v>2.5826286714400376E-2</v>
      </c>
      <c r="C11">
        <v>2.3645898528257152E-2</v>
      </c>
      <c r="E11">
        <f t="shared" si="0"/>
        <v>1</v>
      </c>
      <c r="F11" s="2">
        <f t="shared" si="1"/>
        <v>-2</v>
      </c>
      <c r="G11">
        <f>Test_Length_Start_Analysis[[#This Row],[Column2]]</f>
        <v>2.5826286714400376E-2</v>
      </c>
      <c r="H11">
        <f>Test_Length_Start_Analysis[[#This Row],[Column3]]</f>
        <v>2.3645898528257152E-2</v>
      </c>
      <c r="J11" s="7">
        <v>6</v>
      </c>
      <c r="K11" s="1">
        <v>3.6701182547081435E-2</v>
      </c>
      <c r="L11" s="1">
        <v>2.4600270782670977E-2</v>
      </c>
      <c r="N11">
        <f t="shared" si="3"/>
        <v>6</v>
      </c>
      <c r="O11">
        <f t="shared" si="4"/>
        <v>3.6701182547081435E-2</v>
      </c>
      <c r="P11">
        <f t="shared" si="5"/>
        <v>2.4600270782670977E-2</v>
      </c>
    </row>
    <row r="12" spans="1:20" x14ac:dyDescent="0.25">
      <c r="A12" s="1" t="s">
        <v>44</v>
      </c>
      <c r="B12">
        <v>2.6579815168040446E-2</v>
      </c>
      <c r="C12">
        <v>2.7030908077606212E-2</v>
      </c>
      <c r="E12">
        <f t="shared" si="0"/>
        <v>10</v>
      </c>
      <c r="F12" s="2">
        <f t="shared" si="1"/>
        <v>0</v>
      </c>
      <c r="G12">
        <f>Test_Length_Start_Analysis[[#This Row],[Column2]]</f>
        <v>2.6579815168040446E-2</v>
      </c>
      <c r="H12">
        <f>Test_Length_Start_Analysis[[#This Row],[Column3]]</f>
        <v>2.7030908077606212E-2</v>
      </c>
      <c r="J12" s="7">
        <v>7</v>
      </c>
      <c r="K12" s="1">
        <v>2.9277069413887892E-2</v>
      </c>
      <c r="L12" s="1">
        <v>2.3177999463872761E-2</v>
      </c>
      <c r="N12">
        <f t="shared" si="3"/>
        <v>7</v>
      </c>
      <c r="O12">
        <f t="shared" si="4"/>
        <v>2.9277069413887892E-2</v>
      </c>
      <c r="P12">
        <f t="shared" si="5"/>
        <v>2.3177999463872761E-2</v>
      </c>
    </row>
    <row r="13" spans="1:20" x14ac:dyDescent="0.25">
      <c r="A13" s="1" t="s">
        <v>45</v>
      </c>
      <c r="B13">
        <v>6.5183725210218077E-2</v>
      </c>
      <c r="C13">
        <v>5.7228601471582374E-2</v>
      </c>
      <c r="E13">
        <f t="shared" si="0"/>
        <v>10</v>
      </c>
      <c r="F13" s="2">
        <f t="shared" si="1"/>
        <v>0.5</v>
      </c>
      <c r="G13">
        <f>Test_Length_Start_Analysis[[#This Row],[Column2]]</f>
        <v>6.5183725210218077E-2</v>
      </c>
      <c r="H13">
        <f>Test_Length_Start_Analysis[[#This Row],[Column3]]</f>
        <v>5.7228601471582374E-2</v>
      </c>
      <c r="J13" s="7">
        <v>8</v>
      </c>
      <c r="K13" s="1">
        <v>2.3286327989726848E-2</v>
      </c>
      <c r="L13" s="1">
        <v>2.1887531332975604E-2</v>
      </c>
      <c r="N13">
        <f t="shared" si="3"/>
        <v>8</v>
      </c>
      <c r="O13">
        <f t="shared" si="4"/>
        <v>2.3286327989726848E-2</v>
      </c>
      <c r="P13">
        <f t="shared" si="5"/>
        <v>2.1887531332975604E-2</v>
      </c>
    </row>
    <row r="14" spans="1:20" x14ac:dyDescent="0.25">
      <c r="A14" s="1" t="s">
        <v>46</v>
      </c>
      <c r="B14">
        <v>7.4064820513987856E-2</v>
      </c>
      <c r="C14">
        <v>8.5182409824492891E-2</v>
      </c>
      <c r="E14">
        <f t="shared" si="0"/>
        <v>10</v>
      </c>
      <c r="F14" s="2">
        <f t="shared" si="1"/>
        <v>1</v>
      </c>
      <c r="G14">
        <f>Test_Length_Start_Analysis[[#This Row],[Column2]]</f>
        <v>7.4064820513987856E-2</v>
      </c>
      <c r="H14">
        <f>Test_Length_Start_Analysis[[#This Row],[Column3]]</f>
        <v>8.5182409824492891E-2</v>
      </c>
      <c r="J14" s="7">
        <v>9</v>
      </c>
      <c r="K14" s="1">
        <v>6.4660506010448968E-2</v>
      </c>
      <c r="L14" s="1">
        <v>3.5048300304273347E-2</v>
      </c>
      <c r="N14">
        <f t="shared" si="3"/>
        <v>9</v>
      </c>
      <c r="O14">
        <f t="shared" si="4"/>
        <v>6.4660506010448968E-2</v>
      </c>
      <c r="P14">
        <f t="shared" si="5"/>
        <v>3.5048300304273347E-2</v>
      </c>
    </row>
    <row r="15" spans="1:20" x14ac:dyDescent="0.25">
      <c r="A15" s="1" t="s">
        <v>47</v>
      </c>
      <c r="B15">
        <v>0.15676015815485173</v>
      </c>
      <c r="C15">
        <v>0.1747178480498684</v>
      </c>
      <c r="E15">
        <f t="shared" si="0"/>
        <v>10</v>
      </c>
      <c r="F15" s="2">
        <f t="shared" si="1"/>
        <v>1.5</v>
      </c>
      <c r="G15">
        <f>Test_Length_Start_Analysis[[#This Row],[Column2]]</f>
        <v>0.15676015815485173</v>
      </c>
      <c r="H15">
        <f>Test_Length_Start_Analysis[[#This Row],[Column3]]</f>
        <v>0.1747178480498684</v>
      </c>
      <c r="J15" s="7">
        <v>10</v>
      </c>
      <c r="K15" s="1">
        <v>2.7658069645715645E-2</v>
      </c>
      <c r="L15" s="1">
        <v>2.4695860843555885E-2</v>
      </c>
      <c r="N15">
        <f t="shared" si="3"/>
        <v>10</v>
      </c>
      <c r="O15">
        <f t="shared" si="4"/>
        <v>2.7658069645715645E-2</v>
      </c>
      <c r="P15">
        <f t="shared" si="5"/>
        <v>2.4695860843555885E-2</v>
      </c>
    </row>
    <row r="16" spans="1:20" x14ac:dyDescent="0.25">
      <c r="A16" s="1" t="s">
        <v>12</v>
      </c>
      <c r="B16">
        <v>2.7658069645715645E-2</v>
      </c>
      <c r="C16">
        <v>2.4695860843555885E-2</v>
      </c>
      <c r="E16">
        <f t="shared" si="0"/>
        <v>10</v>
      </c>
      <c r="F16" s="2">
        <f t="shared" si="1"/>
        <v>-2</v>
      </c>
      <c r="G16">
        <f>Test_Length_Start_Analysis[[#This Row],[Column2]]</f>
        <v>2.7658069645715645E-2</v>
      </c>
      <c r="H16">
        <f>Test_Length_Start_Analysis[[#This Row],[Column3]]</f>
        <v>2.4695860843555885E-2</v>
      </c>
      <c r="J16" s="7">
        <v>11</v>
      </c>
      <c r="K16" s="1">
        <v>1.9297310304512656E-2</v>
      </c>
      <c r="L16" s="1">
        <v>1.8839647116439002E-2</v>
      </c>
      <c r="N16">
        <f t="shared" si="3"/>
        <v>11</v>
      </c>
      <c r="O16">
        <f t="shared" si="4"/>
        <v>1.9297310304512656E-2</v>
      </c>
      <c r="P16">
        <f t="shared" si="5"/>
        <v>1.8839647116439002E-2</v>
      </c>
    </row>
    <row r="17" spans="1:16" x14ac:dyDescent="0.25">
      <c r="A17" s="1" t="s">
        <v>48</v>
      </c>
      <c r="B17">
        <v>4.3664940497344415E-2</v>
      </c>
      <c r="C17">
        <v>2.8636079008391432E-2</v>
      </c>
      <c r="E17">
        <f t="shared" si="0"/>
        <v>11</v>
      </c>
      <c r="F17" s="2">
        <f t="shared" si="1"/>
        <v>0</v>
      </c>
      <c r="G17">
        <f>Test_Length_Start_Analysis[[#This Row],[Column2]]</f>
        <v>4.3664940497344415E-2</v>
      </c>
      <c r="H17">
        <f>Test_Length_Start_Analysis[[#This Row],[Column3]]</f>
        <v>2.8636079008391432E-2</v>
      </c>
      <c r="J17" s="7">
        <v>12</v>
      </c>
      <c r="K17" s="1">
        <v>3.3149406732942879E-2</v>
      </c>
      <c r="L17" s="1">
        <v>2.7323229957487323E-2</v>
      </c>
      <c r="N17">
        <f t="shared" si="3"/>
        <v>12</v>
      </c>
      <c r="O17">
        <f t="shared" si="4"/>
        <v>3.3149406732942879E-2</v>
      </c>
      <c r="P17">
        <f t="shared" si="5"/>
        <v>2.7323229957487323E-2</v>
      </c>
    </row>
    <row r="18" spans="1:16" x14ac:dyDescent="0.25">
      <c r="A18" s="1" t="s">
        <v>49</v>
      </c>
      <c r="B18">
        <v>3.4758144708520275E-2</v>
      </c>
      <c r="C18">
        <v>3.2146512553936399E-2</v>
      </c>
      <c r="E18">
        <f t="shared" si="0"/>
        <v>11</v>
      </c>
      <c r="F18" s="2">
        <f t="shared" si="1"/>
        <v>0.5</v>
      </c>
      <c r="G18">
        <f>Test_Length_Start_Analysis[[#This Row],[Column2]]</f>
        <v>3.4758144708520275E-2</v>
      </c>
      <c r="H18">
        <f>Test_Length_Start_Analysis[[#This Row],[Column3]]</f>
        <v>3.2146512553936399E-2</v>
      </c>
      <c r="J18" s="7">
        <v>13</v>
      </c>
      <c r="K18" s="1">
        <v>2.971507227974559E-2</v>
      </c>
      <c r="L18" s="1">
        <v>2.4864463741711289E-2</v>
      </c>
      <c r="N18">
        <f t="shared" si="3"/>
        <v>13</v>
      </c>
      <c r="O18">
        <f t="shared" si="4"/>
        <v>2.971507227974559E-2</v>
      </c>
      <c r="P18">
        <f t="shared" si="5"/>
        <v>2.4864463741711289E-2</v>
      </c>
    </row>
    <row r="19" spans="1:16" x14ac:dyDescent="0.25">
      <c r="A19" s="1" t="s">
        <v>50</v>
      </c>
      <c r="B19">
        <v>8.8644952493901974E-2</v>
      </c>
      <c r="C19">
        <v>9.1530547512336066E-2</v>
      </c>
      <c r="E19">
        <f t="shared" si="0"/>
        <v>11</v>
      </c>
      <c r="F19" s="2">
        <f t="shared" si="1"/>
        <v>1</v>
      </c>
      <c r="G19">
        <f>Test_Length_Start_Analysis[[#This Row],[Column2]]</f>
        <v>8.8644952493901974E-2</v>
      </c>
      <c r="H19">
        <f>Test_Length_Start_Analysis[[#This Row],[Column3]]</f>
        <v>9.1530547512336066E-2</v>
      </c>
      <c r="J19" s="7">
        <v>14</v>
      </c>
      <c r="K19" s="1">
        <v>3.9115408670264133E-2</v>
      </c>
      <c r="L19" s="1">
        <v>2.7295330680623071E-2</v>
      </c>
      <c r="N19">
        <f t="shared" si="3"/>
        <v>14</v>
      </c>
      <c r="O19">
        <f t="shared" si="4"/>
        <v>3.9115408670264133E-2</v>
      </c>
      <c r="P19">
        <f t="shared" si="5"/>
        <v>2.7295330680623071E-2</v>
      </c>
    </row>
    <row r="20" spans="1:16" x14ac:dyDescent="0.25">
      <c r="A20" s="1" t="s">
        <v>51</v>
      </c>
      <c r="B20">
        <v>0.11617587168197697</v>
      </c>
      <c r="C20">
        <v>0.12669222713815179</v>
      </c>
      <c r="E20">
        <f t="shared" si="0"/>
        <v>11</v>
      </c>
      <c r="F20" s="2">
        <f t="shared" si="1"/>
        <v>1.5</v>
      </c>
      <c r="G20">
        <f>Test_Length_Start_Analysis[[#This Row],[Column2]]</f>
        <v>0.11617587168197697</v>
      </c>
      <c r="H20">
        <f>Test_Length_Start_Analysis[[#This Row],[Column3]]</f>
        <v>0.12669222713815179</v>
      </c>
      <c r="J20" s="7">
        <v>15</v>
      </c>
      <c r="K20" s="1">
        <v>5.1270412840999702E-2</v>
      </c>
      <c r="L20" s="1">
        <v>3.2497937536141268E-2</v>
      </c>
      <c r="N20">
        <f t="shared" si="3"/>
        <v>15</v>
      </c>
      <c r="O20">
        <f t="shared" si="4"/>
        <v>5.1270412840999702E-2</v>
      </c>
      <c r="P20">
        <f t="shared" si="5"/>
        <v>3.2497937536141268E-2</v>
      </c>
    </row>
    <row r="21" spans="1:16" x14ac:dyDescent="0.25">
      <c r="A21" s="1" t="s">
        <v>13</v>
      </c>
      <c r="B21">
        <v>1.9297310304512656E-2</v>
      </c>
      <c r="C21">
        <v>1.8839647116439002E-2</v>
      </c>
      <c r="E21">
        <f t="shared" si="0"/>
        <v>11</v>
      </c>
      <c r="F21" s="2">
        <f t="shared" si="1"/>
        <v>-2</v>
      </c>
      <c r="G21">
        <f>Test_Length_Start_Analysis[[#This Row],[Column2]]</f>
        <v>1.9297310304512656E-2</v>
      </c>
      <c r="H21">
        <f>Test_Length_Start_Analysis[[#This Row],[Column3]]</f>
        <v>1.8839647116439002E-2</v>
      </c>
      <c r="J21" s="7">
        <v>16</v>
      </c>
      <c r="K21" s="1">
        <v>3.3291757539789961E-2</v>
      </c>
      <c r="L21" s="1">
        <v>2.496594390499178E-2</v>
      </c>
      <c r="N21">
        <f t="shared" si="3"/>
        <v>16</v>
      </c>
      <c r="O21">
        <f t="shared" si="4"/>
        <v>3.3291757539789961E-2</v>
      </c>
      <c r="P21">
        <f t="shared" si="5"/>
        <v>2.496594390499178E-2</v>
      </c>
    </row>
    <row r="22" spans="1:16" x14ac:dyDescent="0.25">
      <c r="A22" s="1" t="s">
        <v>52</v>
      </c>
      <c r="B22">
        <v>2.6013257115644541E-2</v>
      </c>
      <c r="C22">
        <v>2.4042054156478393E-2</v>
      </c>
      <c r="E22">
        <f t="shared" si="0"/>
        <v>12</v>
      </c>
      <c r="F22" s="2">
        <f t="shared" si="1"/>
        <v>0</v>
      </c>
      <c r="G22">
        <f>Test_Length_Start_Analysis[[#This Row],[Column2]]</f>
        <v>2.6013257115644541E-2</v>
      </c>
      <c r="H22">
        <f>Test_Length_Start_Analysis[[#This Row],[Column3]]</f>
        <v>2.4042054156478393E-2</v>
      </c>
      <c r="J22" s="7">
        <v>17</v>
      </c>
      <c r="K22" s="1">
        <v>2.8526358768739678E-2</v>
      </c>
      <c r="L22" s="1">
        <v>1.947349623568187E-2</v>
      </c>
      <c r="N22">
        <f t="shared" si="3"/>
        <v>17</v>
      </c>
      <c r="O22">
        <f t="shared" si="4"/>
        <v>2.8526358768739678E-2</v>
      </c>
      <c r="P22">
        <f t="shared" si="5"/>
        <v>1.947349623568187E-2</v>
      </c>
    </row>
    <row r="23" spans="1:16" x14ac:dyDescent="0.25">
      <c r="A23" s="1" t="s">
        <v>53</v>
      </c>
      <c r="B23">
        <v>6.5321081657974914E-2</v>
      </c>
      <c r="C23">
        <v>6.6720499449143156E-2</v>
      </c>
      <c r="E23">
        <f t="shared" si="0"/>
        <v>12</v>
      </c>
      <c r="F23" s="2">
        <f t="shared" si="1"/>
        <v>0.5</v>
      </c>
      <c r="G23">
        <f>Test_Length_Start_Analysis[[#This Row],[Column2]]</f>
        <v>6.5321081657974914E-2</v>
      </c>
      <c r="H23">
        <f>Test_Length_Start_Analysis[[#This Row],[Column3]]</f>
        <v>6.6720499449143156E-2</v>
      </c>
      <c r="J23" s="7">
        <v>18</v>
      </c>
      <c r="K23" s="1">
        <v>8.8326848064903318E-2</v>
      </c>
      <c r="L23" s="1">
        <v>4.993533702639176E-2</v>
      </c>
      <c r="N23">
        <f t="shared" si="3"/>
        <v>18</v>
      </c>
      <c r="O23">
        <f t="shared" si="4"/>
        <v>8.8326848064903318E-2</v>
      </c>
      <c r="P23">
        <f t="shared" si="5"/>
        <v>4.993533702639176E-2</v>
      </c>
    </row>
    <row r="24" spans="1:16" x14ac:dyDescent="0.25">
      <c r="A24" s="1" t="s">
        <v>54</v>
      </c>
      <c r="B24">
        <v>0.12287612858247784</v>
      </c>
      <c r="C24">
        <v>0.12070027433175128</v>
      </c>
      <c r="E24">
        <f t="shared" si="0"/>
        <v>12</v>
      </c>
      <c r="F24" s="2">
        <f t="shared" si="1"/>
        <v>1</v>
      </c>
      <c r="G24">
        <f>Test_Length_Start_Analysis[[#This Row],[Column2]]</f>
        <v>0.12287612858247784</v>
      </c>
      <c r="H24">
        <f>Test_Length_Start_Analysis[[#This Row],[Column3]]</f>
        <v>0.12070027433175128</v>
      </c>
      <c r="J24" s="7">
        <v>19</v>
      </c>
      <c r="K24" s="1">
        <v>3.421305545077543E-2</v>
      </c>
      <c r="L24" s="1">
        <v>2.5242143186979822E-2</v>
      </c>
      <c r="N24">
        <f t="shared" si="3"/>
        <v>19</v>
      </c>
      <c r="O24">
        <f t="shared" si="4"/>
        <v>3.421305545077543E-2</v>
      </c>
      <c r="P24">
        <f t="shared" si="5"/>
        <v>2.5242143186979822E-2</v>
      </c>
    </row>
    <row r="25" spans="1:16" x14ac:dyDescent="0.25">
      <c r="A25" s="1" t="s">
        <v>55</v>
      </c>
      <c r="B25">
        <v>0.11619245062275738</v>
      </c>
      <c r="C25">
        <v>0.13718322269713101</v>
      </c>
      <c r="E25">
        <f t="shared" si="0"/>
        <v>12</v>
      </c>
      <c r="F25" s="2">
        <f t="shared" si="1"/>
        <v>1.5</v>
      </c>
      <c r="G25">
        <f>Test_Length_Start_Analysis[[#This Row],[Column2]]</f>
        <v>0.11619245062275738</v>
      </c>
      <c r="H25">
        <f>Test_Length_Start_Analysis[[#This Row],[Column3]]</f>
        <v>0.13718322269713101</v>
      </c>
      <c r="J25" s="7" t="s">
        <v>121</v>
      </c>
      <c r="K25" s="1">
        <v>0.75992914804225975</v>
      </c>
      <c r="L25" s="1">
        <v>0.54989279142539371</v>
      </c>
    </row>
    <row r="26" spans="1:16" x14ac:dyDescent="0.25">
      <c r="A26" s="1" t="s">
        <v>14</v>
      </c>
      <c r="B26">
        <v>3.3149406732942879E-2</v>
      </c>
      <c r="C26">
        <v>2.7323229957487323E-2</v>
      </c>
      <c r="E26">
        <f t="shared" si="0"/>
        <v>12</v>
      </c>
      <c r="F26" s="2">
        <f t="shared" si="1"/>
        <v>-2</v>
      </c>
      <c r="G26">
        <f>Test_Length_Start_Analysis[[#This Row],[Column2]]</f>
        <v>3.3149406732942879E-2</v>
      </c>
      <c r="H26">
        <f>Test_Length_Start_Analysis[[#This Row],[Column3]]</f>
        <v>2.7323229957487323E-2</v>
      </c>
    </row>
    <row r="27" spans="1:16" x14ac:dyDescent="0.25">
      <c r="A27" s="1" t="s">
        <v>56</v>
      </c>
      <c r="B27">
        <v>3.7526870342207655E-2</v>
      </c>
      <c r="C27">
        <v>2.8134367414734303E-2</v>
      </c>
      <c r="E27">
        <f t="shared" si="0"/>
        <v>13</v>
      </c>
      <c r="F27" s="2">
        <f t="shared" si="1"/>
        <v>0</v>
      </c>
      <c r="G27">
        <f>Test_Length_Start_Analysis[[#This Row],[Column2]]</f>
        <v>3.7526870342207655E-2</v>
      </c>
      <c r="H27">
        <f>Test_Length_Start_Analysis[[#This Row],[Column3]]</f>
        <v>2.8134367414734303E-2</v>
      </c>
      <c r="J27" s="6" t="s">
        <v>150</v>
      </c>
      <c r="K27" s="7">
        <v>0</v>
      </c>
    </row>
    <row r="28" spans="1:16" x14ac:dyDescent="0.25">
      <c r="A28" s="1" t="s">
        <v>57</v>
      </c>
      <c r="B28">
        <v>5.7453404320173831E-2</v>
      </c>
      <c r="C28">
        <v>5.5157994545750065E-2</v>
      </c>
      <c r="E28">
        <f t="shared" si="0"/>
        <v>13</v>
      </c>
      <c r="F28" s="2">
        <f t="shared" si="1"/>
        <v>0.5</v>
      </c>
      <c r="G28">
        <f>Test_Length_Start_Analysis[[#This Row],[Column2]]</f>
        <v>5.7453404320173831E-2</v>
      </c>
      <c r="H28">
        <f>Test_Length_Start_Analysis[[#This Row],[Column3]]</f>
        <v>5.5157994545750065E-2</v>
      </c>
    </row>
    <row r="29" spans="1:16" x14ac:dyDescent="0.25">
      <c r="A29" s="1" t="s">
        <v>58</v>
      </c>
      <c r="B29">
        <v>8.4968138726179795E-2</v>
      </c>
      <c r="C29">
        <v>9.3378037731141186E-2</v>
      </c>
      <c r="E29">
        <f t="shared" si="0"/>
        <v>13</v>
      </c>
      <c r="F29" s="2">
        <f t="shared" si="1"/>
        <v>1</v>
      </c>
      <c r="G29">
        <f>Test_Length_Start_Analysis[[#This Row],[Column2]]</f>
        <v>8.4968138726179795E-2</v>
      </c>
      <c r="H29">
        <f>Test_Length_Start_Analysis[[#This Row],[Column3]]</f>
        <v>9.3378037731141186E-2</v>
      </c>
      <c r="J29" s="6" t="s">
        <v>120</v>
      </c>
      <c r="K29" t="s">
        <v>151</v>
      </c>
      <c r="L29" t="s">
        <v>152</v>
      </c>
    </row>
    <row r="30" spans="1:16" x14ac:dyDescent="0.25">
      <c r="A30" s="1" t="s">
        <v>59</v>
      </c>
      <c r="B30">
        <v>0.15148808164584113</v>
      </c>
      <c r="C30">
        <v>0.1720001716039618</v>
      </c>
      <c r="E30">
        <f t="shared" si="0"/>
        <v>13</v>
      </c>
      <c r="F30" s="2">
        <f t="shared" si="1"/>
        <v>1.5</v>
      </c>
      <c r="G30">
        <f>Test_Length_Start_Analysis[[#This Row],[Column2]]</f>
        <v>0.15148808164584113</v>
      </c>
      <c r="H30">
        <f>Test_Length_Start_Analysis[[#This Row],[Column3]]</f>
        <v>0.1720001716039618</v>
      </c>
      <c r="J30" s="7">
        <v>0</v>
      </c>
      <c r="K30" s="1">
        <v>4.2851424879395451E-2</v>
      </c>
      <c r="L30" s="1">
        <v>2.4336001387286955E-2</v>
      </c>
      <c r="N30">
        <f t="shared" si="3"/>
        <v>0</v>
      </c>
      <c r="O30">
        <f t="shared" si="4"/>
        <v>4.2851424879395451E-2</v>
      </c>
      <c r="P30">
        <f t="shared" si="5"/>
        <v>2.4336001387286955E-2</v>
      </c>
    </row>
    <row r="31" spans="1:16" x14ac:dyDescent="0.25">
      <c r="A31" s="1" t="s">
        <v>15</v>
      </c>
      <c r="B31">
        <v>2.971507227974559E-2</v>
      </c>
      <c r="C31">
        <v>2.4864463741711289E-2</v>
      </c>
      <c r="E31">
        <f t="shared" si="0"/>
        <v>13</v>
      </c>
      <c r="F31" s="2">
        <f t="shared" si="1"/>
        <v>-2</v>
      </c>
      <c r="G31">
        <f>Test_Length_Start_Analysis[[#This Row],[Column2]]</f>
        <v>2.971507227974559E-2</v>
      </c>
      <c r="H31">
        <f>Test_Length_Start_Analysis[[#This Row],[Column3]]</f>
        <v>2.4864463741711289E-2</v>
      </c>
      <c r="J31" s="7">
        <v>1</v>
      </c>
      <c r="K31" s="1">
        <v>2.5694886801583827E-2</v>
      </c>
      <c r="L31" s="1">
        <v>2.3761960505127661E-2</v>
      </c>
      <c r="N31">
        <f t="shared" si="3"/>
        <v>1</v>
      </c>
      <c r="O31">
        <f t="shared" si="4"/>
        <v>2.5694886801583827E-2</v>
      </c>
      <c r="P31">
        <f t="shared" si="5"/>
        <v>2.3761960505127661E-2</v>
      </c>
    </row>
    <row r="32" spans="1:16" x14ac:dyDescent="0.25">
      <c r="A32" s="1" t="s">
        <v>60</v>
      </c>
      <c r="B32">
        <v>3.2314819263384906E-2</v>
      </c>
      <c r="C32">
        <v>2.4722444049142072E-2</v>
      </c>
      <c r="E32">
        <f t="shared" si="0"/>
        <v>14</v>
      </c>
      <c r="F32" s="2">
        <f t="shared" si="1"/>
        <v>0</v>
      </c>
      <c r="G32">
        <f>Test_Length_Start_Analysis[[#This Row],[Column2]]</f>
        <v>3.2314819263384906E-2</v>
      </c>
      <c r="H32">
        <f>Test_Length_Start_Analysis[[#This Row],[Column3]]</f>
        <v>2.4722444049142072E-2</v>
      </c>
      <c r="J32" s="7">
        <v>2</v>
      </c>
      <c r="K32" s="1">
        <v>4.361469234856747E-2</v>
      </c>
      <c r="L32" s="1">
        <v>2.3285835411818827E-2</v>
      </c>
      <c r="N32">
        <f t="shared" si="3"/>
        <v>2</v>
      </c>
      <c r="O32">
        <f t="shared" si="4"/>
        <v>4.361469234856747E-2</v>
      </c>
      <c r="P32">
        <f t="shared" si="5"/>
        <v>2.3285835411818827E-2</v>
      </c>
    </row>
    <row r="33" spans="1:16" x14ac:dyDescent="0.25">
      <c r="A33" s="1" t="s">
        <v>61</v>
      </c>
      <c r="B33">
        <v>4.533875147009666E-2</v>
      </c>
      <c r="C33">
        <v>4.3381739785031348E-2</v>
      </c>
      <c r="E33">
        <f t="shared" si="0"/>
        <v>14</v>
      </c>
      <c r="F33" s="2">
        <f t="shared" si="1"/>
        <v>0.5</v>
      </c>
      <c r="G33">
        <f>Test_Length_Start_Analysis[[#This Row],[Column2]]</f>
        <v>4.533875147009666E-2</v>
      </c>
      <c r="H33">
        <f>Test_Length_Start_Analysis[[#This Row],[Column3]]</f>
        <v>4.3381739785031348E-2</v>
      </c>
      <c r="J33" s="7">
        <v>3</v>
      </c>
      <c r="K33" s="1">
        <v>4.9245953829780531E-2</v>
      </c>
      <c r="L33" s="1">
        <v>3.6182731205977522E-2</v>
      </c>
      <c r="N33">
        <f t="shared" si="3"/>
        <v>3</v>
      </c>
      <c r="O33">
        <f t="shared" si="4"/>
        <v>4.9245953829780531E-2</v>
      </c>
      <c r="P33">
        <f t="shared" si="5"/>
        <v>3.6182731205977522E-2</v>
      </c>
    </row>
    <row r="34" spans="1:16" x14ac:dyDescent="0.25">
      <c r="A34" s="1" t="s">
        <v>62</v>
      </c>
      <c r="B34">
        <v>0.10319452060510335</v>
      </c>
      <c r="C34">
        <v>0.10349128545552996</v>
      </c>
      <c r="E34">
        <f t="shared" si="0"/>
        <v>14</v>
      </c>
      <c r="F34" s="2">
        <f t="shared" si="1"/>
        <v>1</v>
      </c>
      <c r="G34">
        <f>Test_Length_Start_Analysis[[#This Row],[Column2]]</f>
        <v>0.10319452060510335</v>
      </c>
      <c r="H34">
        <f>Test_Length_Start_Analysis[[#This Row],[Column3]]</f>
        <v>0.10349128545552996</v>
      </c>
      <c r="J34" s="7">
        <v>4</v>
      </c>
      <c r="K34" s="1">
        <v>3.490567934262976E-2</v>
      </c>
      <c r="L34" s="1">
        <v>2.8662025621529658E-2</v>
      </c>
      <c r="N34">
        <f t="shared" si="3"/>
        <v>4</v>
      </c>
      <c r="O34">
        <f t="shared" si="4"/>
        <v>3.490567934262976E-2</v>
      </c>
      <c r="P34">
        <f t="shared" si="5"/>
        <v>2.8662025621529658E-2</v>
      </c>
    </row>
    <row r="35" spans="1:16" x14ac:dyDescent="0.25">
      <c r="A35" s="1" t="s">
        <v>63</v>
      </c>
      <c r="B35">
        <v>0.1008843050518307</v>
      </c>
      <c r="C35">
        <v>0.11923918575551681</v>
      </c>
      <c r="E35">
        <f t="shared" si="0"/>
        <v>14</v>
      </c>
      <c r="F35" s="2">
        <f t="shared" si="1"/>
        <v>1.5</v>
      </c>
      <c r="G35">
        <f>Test_Length_Start_Analysis[[#This Row],[Column2]]</f>
        <v>0.1008843050518307</v>
      </c>
      <c r="H35">
        <f>Test_Length_Start_Analysis[[#This Row],[Column3]]</f>
        <v>0.11923918575551681</v>
      </c>
      <c r="J35" s="7">
        <v>5</v>
      </c>
      <c r="K35" s="1">
        <v>4.7156566377946942E-2</v>
      </c>
      <c r="L35" s="1">
        <v>3.4809575909688383E-2</v>
      </c>
      <c r="N35">
        <f t="shared" si="3"/>
        <v>5</v>
      </c>
      <c r="O35">
        <f t="shared" si="4"/>
        <v>4.7156566377946942E-2</v>
      </c>
      <c r="P35">
        <f t="shared" si="5"/>
        <v>3.4809575909688383E-2</v>
      </c>
    </row>
    <row r="36" spans="1:16" x14ac:dyDescent="0.25">
      <c r="A36" s="1" t="s">
        <v>16</v>
      </c>
      <c r="B36">
        <v>3.9115408670264133E-2</v>
      </c>
      <c r="C36">
        <v>2.7295330680623071E-2</v>
      </c>
      <c r="E36">
        <f t="shared" si="0"/>
        <v>14</v>
      </c>
      <c r="F36" s="2">
        <f t="shared" si="1"/>
        <v>-2</v>
      </c>
      <c r="G36">
        <f>Test_Length_Start_Analysis[[#This Row],[Column2]]</f>
        <v>3.9115408670264133E-2</v>
      </c>
      <c r="H36">
        <f>Test_Length_Start_Analysis[[#This Row],[Column3]]</f>
        <v>2.7295330680623071E-2</v>
      </c>
      <c r="J36" s="7">
        <v>6</v>
      </c>
      <c r="K36" s="1">
        <v>2.507002579151902E-2</v>
      </c>
      <c r="L36" s="1">
        <v>2.171657229702131E-2</v>
      </c>
      <c r="N36">
        <f t="shared" si="3"/>
        <v>6</v>
      </c>
      <c r="O36">
        <f t="shared" si="4"/>
        <v>2.507002579151902E-2</v>
      </c>
      <c r="P36">
        <f t="shared" si="5"/>
        <v>2.171657229702131E-2</v>
      </c>
    </row>
    <row r="37" spans="1:16" x14ac:dyDescent="0.25">
      <c r="A37" s="1" t="s">
        <v>64</v>
      </c>
      <c r="B37">
        <v>5.880855694138766E-2</v>
      </c>
      <c r="C37">
        <v>3.4240942605484097E-2</v>
      </c>
      <c r="E37">
        <f t="shared" si="0"/>
        <v>15</v>
      </c>
      <c r="F37" s="2">
        <f t="shared" si="1"/>
        <v>0</v>
      </c>
      <c r="G37">
        <f>Test_Length_Start_Analysis[[#This Row],[Column2]]</f>
        <v>5.880855694138766E-2</v>
      </c>
      <c r="H37">
        <f>Test_Length_Start_Analysis[[#This Row],[Column3]]</f>
        <v>3.4240942605484097E-2</v>
      </c>
      <c r="J37" s="7">
        <v>7</v>
      </c>
      <c r="K37" s="1">
        <v>3.9681347712892806E-2</v>
      </c>
      <c r="L37" s="1">
        <v>2.6675455291474436E-2</v>
      </c>
      <c r="N37">
        <f t="shared" si="3"/>
        <v>7</v>
      </c>
      <c r="O37">
        <f t="shared" si="4"/>
        <v>3.9681347712892806E-2</v>
      </c>
      <c r="P37">
        <f t="shared" si="5"/>
        <v>2.6675455291474436E-2</v>
      </c>
    </row>
    <row r="38" spans="1:16" x14ac:dyDescent="0.25">
      <c r="A38" s="1" t="s">
        <v>65</v>
      </c>
      <c r="B38">
        <v>4.5316042125797297E-2</v>
      </c>
      <c r="C38">
        <v>4.5776102811830317E-2</v>
      </c>
      <c r="E38">
        <f t="shared" si="0"/>
        <v>15</v>
      </c>
      <c r="F38" s="2">
        <f t="shared" si="1"/>
        <v>0.5</v>
      </c>
      <c r="G38">
        <f>Test_Length_Start_Analysis[[#This Row],[Column2]]</f>
        <v>4.5316042125797297E-2</v>
      </c>
      <c r="H38">
        <f>Test_Length_Start_Analysis[[#This Row],[Column3]]</f>
        <v>4.5776102811830317E-2</v>
      </c>
      <c r="J38" s="7">
        <v>8</v>
      </c>
      <c r="K38" s="1">
        <v>1.9163850769394825E-2</v>
      </c>
      <c r="L38" s="1">
        <v>1.8412654132988104E-2</v>
      </c>
      <c r="N38">
        <f t="shared" si="3"/>
        <v>8</v>
      </c>
      <c r="O38">
        <f t="shared" si="4"/>
        <v>1.9163850769394825E-2</v>
      </c>
      <c r="P38">
        <f t="shared" si="5"/>
        <v>1.8412654132988104E-2</v>
      </c>
    </row>
    <row r="39" spans="1:16" x14ac:dyDescent="0.25">
      <c r="A39" s="1" t="s">
        <v>66</v>
      </c>
      <c r="B39">
        <v>9.5316659437205742E-2</v>
      </c>
      <c r="C39">
        <v>0.10505470514210363</v>
      </c>
      <c r="E39">
        <f t="shared" si="0"/>
        <v>15</v>
      </c>
      <c r="F39" s="2">
        <f t="shared" si="1"/>
        <v>1</v>
      </c>
      <c r="G39">
        <f>Test_Length_Start_Analysis[[#This Row],[Column2]]</f>
        <v>9.5316659437205742E-2</v>
      </c>
      <c r="H39">
        <f>Test_Length_Start_Analysis[[#This Row],[Column3]]</f>
        <v>0.10505470514210363</v>
      </c>
      <c r="J39" s="7">
        <v>9</v>
      </c>
      <c r="K39" s="1">
        <v>7.184455606177001E-2</v>
      </c>
      <c r="L39" s="1">
        <v>4.7213599842996348E-2</v>
      </c>
      <c r="N39">
        <f t="shared" si="3"/>
        <v>9</v>
      </c>
      <c r="O39">
        <f t="shared" si="4"/>
        <v>7.184455606177001E-2</v>
      </c>
      <c r="P39">
        <f t="shared" si="5"/>
        <v>4.7213599842996348E-2</v>
      </c>
    </row>
    <row r="40" spans="1:16" x14ac:dyDescent="0.25">
      <c r="A40" s="1" t="s">
        <v>67</v>
      </c>
      <c r="B40">
        <v>0.13161404911648414</v>
      </c>
      <c r="C40">
        <v>0.14456949017388437</v>
      </c>
      <c r="E40">
        <f t="shared" si="0"/>
        <v>15</v>
      </c>
      <c r="F40" s="2">
        <f t="shared" si="1"/>
        <v>1.5</v>
      </c>
      <c r="G40">
        <f>Test_Length_Start_Analysis[[#This Row],[Column2]]</f>
        <v>0.13161404911648414</v>
      </c>
      <c r="H40">
        <f>Test_Length_Start_Analysis[[#This Row],[Column3]]</f>
        <v>0.14456949017388437</v>
      </c>
      <c r="J40" s="7">
        <v>10</v>
      </c>
      <c r="K40" s="1">
        <v>2.6579815168040446E-2</v>
      </c>
      <c r="L40" s="1">
        <v>2.7030908077606212E-2</v>
      </c>
      <c r="N40">
        <f t="shared" si="3"/>
        <v>10</v>
      </c>
      <c r="O40">
        <f t="shared" si="4"/>
        <v>2.6579815168040446E-2</v>
      </c>
      <c r="P40">
        <f t="shared" si="5"/>
        <v>2.7030908077606212E-2</v>
      </c>
    </row>
    <row r="41" spans="1:16" x14ac:dyDescent="0.25">
      <c r="A41" s="1" t="s">
        <v>17</v>
      </c>
      <c r="B41">
        <v>5.1270412840999702E-2</v>
      </c>
      <c r="C41">
        <v>3.2497937536141268E-2</v>
      </c>
      <c r="E41">
        <f t="shared" si="0"/>
        <v>15</v>
      </c>
      <c r="F41" s="2">
        <f t="shared" si="1"/>
        <v>-2</v>
      </c>
      <c r="G41">
        <f>Test_Length_Start_Analysis[[#This Row],[Column2]]</f>
        <v>5.1270412840999702E-2</v>
      </c>
      <c r="H41">
        <f>Test_Length_Start_Analysis[[#This Row],[Column3]]</f>
        <v>3.2497937536141268E-2</v>
      </c>
      <c r="J41" s="7">
        <v>11</v>
      </c>
      <c r="K41" s="1">
        <v>4.3664940497344415E-2</v>
      </c>
      <c r="L41" s="1">
        <v>2.8636079008391432E-2</v>
      </c>
      <c r="N41">
        <f t="shared" si="3"/>
        <v>11</v>
      </c>
      <c r="O41">
        <f t="shared" si="4"/>
        <v>4.3664940497344415E-2</v>
      </c>
      <c r="P41">
        <f t="shared" si="5"/>
        <v>2.8636079008391432E-2</v>
      </c>
    </row>
    <row r="42" spans="1:16" x14ac:dyDescent="0.25">
      <c r="A42" s="1" t="s">
        <v>68</v>
      </c>
      <c r="B42">
        <v>3.6495345986328018E-2</v>
      </c>
      <c r="C42">
        <v>2.6618445484926534E-2</v>
      </c>
      <c r="E42">
        <f t="shared" si="0"/>
        <v>16</v>
      </c>
      <c r="F42" s="2">
        <f t="shared" si="1"/>
        <v>0</v>
      </c>
      <c r="G42">
        <f>Test_Length_Start_Analysis[[#This Row],[Column2]]</f>
        <v>3.6495345986328018E-2</v>
      </c>
      <c r="H42">
        <f>Test_Length_Start_Analysis[[#This Row],[Column3]]</f>
        <v>2.6618445484926534E-2</v>
      </c>
      <c r="J42" s="7">
        <v>12</v>
      </c>
      <c r="K42" s="1">
        <v>2.6013257115644541E-2</v>
      </c>
      <c r="L42" s="1">
        <v>2.4042054156478393E-2</v>
      </c>
      <c r="N42">
        <f t="shared" si="3"/>
        <v>12</v>
      </c>
      <c r="O42">
        <f t="shared" si="4"/>
        <v>2.6013257115644541E-2</v>
      </c>
      <c r="P42">
        <f t="shared" si="5"/>
        <v>2.4042054156478393E-2</v>
      </c>
    </row>
    <row r="43" spans="1:16" x14ac:dyDescent="0.25">
      <c r="A43" s="1" t="s">
        <v>69</v>
      </c>
      <c r="B43">
        <v>6.7394087311495529E-2</v>
      </c>
      <c r="C43">
        <v>4.7026086080982341E-2</v>
      </c>
      <c r="E43">
        <f t="shared" si="0"/>
        <v>16</v>
      </c>
      <c r="F43" s="2">
        <f t="shared" si="1"/>
        <v>0.5</v>
      </c>
      <c r="G43">
        <f>Test_Length_Start_Analysis[[#This Row],[Column2]]</f>
        <v>6.7394087311495529E-2</v>
      </c>
      <c r="H43">
        <f>Test_Length_Start_Analysis[[#This Row],[Column3]]</f>
        <v>4.7026086080982341E-2</v>
      </c>
      <c r="J43" s="7">
        <v>13</v>
      </c>
      <c r="K43" s="1">
        <v>3.7526870342207655E-2</v>
      </c>
      <c r="L43" s="1">
        <v>2.8134367414734303E-2</v>
      </c>
      <c r="N43">
        <f t="shared" si="3"/>
        <v>13</v>
      </c>
      <c r="O43">
        <f t="shared" si="4"/>
        <v>3.7526870342207655E-2</v>
      </c>
      <c r="P43">
        <f t="shared" si="5"/>
        <v>2.8134367414734303E-2</v>
      </c>
    </row>
    <row r="44" spans="1:16" x14ac:dyDescent="0.25">
      <c r="A44" s="1" t="s">
        <v>70</v>
      </c>
      <c r="B44">
        <v>7.0429834361577306E-2</v>
      </c>
      <c r="C44">
        <v>6.6253485280831248E-2</v>
      </c>
      <c r="E44">
        <f t="shared" si="0"/>
        <v>16</v>
      </c>
      <c r="F44" s="2">
        <f t="shared" si="1"/>
        <v>1</v>
      </c>
      <c r="G44">
        <f>Test_Length_Start_Analysis[[#This Row],[Column2]]</f>
        <v>7.0429834361577306E-2</v>
      </c>
      <c r="H44">
        <f>Test_Length_Start_Analysis[[#This Row],[Column3]]</f>
        <v>6.6253485280831248E-2</v>
      </c>
      <c r="J44" s="7">
        <v>14</v>
      </c>
      <c r="K44" s="1">
        <v>3.2314819263384906E-2</v>
      </c>
      <c r="L44" s="1">
        <v>2.4722444049142072E-2</v>
      </c>
      <c r="N44">
        <f t="shared" si="3"/>
        <v>14</v>
      </c>
      <c r="O44">
        <f t="shared" si="4"/>
        <v>3.2314819263384906E-2</v>
      </c>
      <c r="P44">
        <f t="shared" si="5"/>
        <v>2.4722444049142072E-2</v>
      </c>
    </row>
    <row r="45" spans="1:16" x14ac:dyDescent="0.25">
      <c r="A45" s="1" t="s">
        <v>71</v>
      </c>
      <c r="B45">
        <v>0.12116218874764502</v>
      </c>
      <c r="C45">
        <v>0.12422770222470521</v>
      </c>
      <c r="E45">
        <f t="shared" si="0"/>
        <v>16</v>
      </c>
      <c r="F45" s="2">
        <f t="shared" si="1"/>
        <v>1.5</v>
      </c>
      <c r="G45">
        <f>Test_Length_Start_Analysis[[#This Row],[Column2]]</f>
        <v>0.12116218874764502</v>
      </c>
      <c r="H45">
        <f>Test_Length_Start_Analysis[[#This Row],[Column3]]</f>
        <v>0.12422770222470521</v>
      </c>
      <c r="J45" s="7">
        <v>15</v>
      </c>
      <c r="K45" s="1">
        <v>5.880855694138766E-2</v>
      </c>
      <c r="L45" s="1">
        <v>3.4240942605484097E-2</v>
      </c>
      <c r="N45">
        <f t="shared" si="3"/>
        <v>15</v>
      </c>
      <c r="O45">
        <f t="shared" si="4"/>
        <v>5.880855694138766E-2</v>
      </c>
      <c r="P45">
        <f t="shared" si="5"/>
        <v>3.4240942605484097E-2</v>
      </c>
    </row>
    <row r="46" spans="1:16" x14ac:dyDescent="0.25">
      <c r="A46" s="1" t="s">
        <v>18</v>
      </c>
      <c r="B46">
        <v>3.3291757539789961E-2</v>
      </c>
      <c r="C46">
        <v>2.496594390499178E-2</v>
      </c>
      <c r="E46">
        <f t="shared" si="0"/>
        <v>16</v>
      </c>
      <c r="F46" s="2">
        <f t="shared" si="1"/>
        <v>-2</v>
      </c>
      <c r="G46">
        <f>Test_Length_Start_Analysis[[#This Row],[Column2]]</f>
        <v>3.3291757539789961E-2</v>
      </c>
      <c r="H46">
        <f>Test_Length_Start_Analysis[[#This Row],[Column3]]</f>
        <v>2.496594390499178E-2</v>
      </c>
      <c r="J46" s="7">
        <v>16</v>
      </c>
      <c r="K46" s="1">
        <v>3.6495345986328018E-2</v>
      </c>
      <c r="L46" s="1">
        <v>2.6618445484926534E-2</v>
      </c>
      <c r="N46">
        <f t="shared" si="3"/>
        <v>16</v>
      </c>
      <c r="O46">
        <f t="shared" si="4"/>
        <v>3.6495345986328018E-2</v>
      </c>
      <c r="P46">
        <f t="shared" si="5"/>
        <v>2.6618445484926534E-2</v>
      </c>
    </row>
    <row r="47" spans="1:16" x14ac:dyDescent="0.25">
      <c r="A47" s="1" t="s">
        <v>72</v>
      </c>
      <c r="B47">
        <v>2.8915404716765226E-2</v>
      </c>
      <c r="C47">
        <v>2.3996292090091031E-2</v>
      </c>
      <c r="E47">
        <f t="shared" si="0"/>
        <v>17</v>
      </c>
      <c r="F47" s="2">
        <f t="shared" si="1"/>
        <v>0</v>
      </c>
      <c r="G47">
        <f>Test_Length_Start_Analysis[[#This Row],[Column2]]</f>
        <v>2.8915404716765226E-2</v>
      </c>
      <c r="H47">
        <f>Test_Length_Start_Analysis[[#This Row],[Column3]]</f>
        <v>2.3996292090091031E-2</v>
      </c>
      <c r="J47" s="7">
        <v>17</v>
      </c>
      <c r="K47" s="1">
        <v>2.8915404716765226E-2</v>
      </c>
      <c r="L47" s="1">
        <v>2.3996292090091031E-2</v>
      </c>
      <c r="N47">
        <f t="shared" si="3"/>
        <v>17</v>
      </c>
      <c r="O47">
        <f t="shared" si="4"/>
        <v>2.8915404716765226E-2</v>
      </c>
      <c r="P47">
        <f t="shared" si="5"/>
        <v>2.3996292090091031E-2</v>
      </c>
    </row>
    <row r="48" spans="1:16" x14ac:dyDescent="0.25">
      <c r="A48" s="1" t="s">
        <v>73</v>
      </c>
      <c r="B48">
        <v>7.0260914553457551E-2</v>
      </c>
      <c r="C48">
        <v>4.6545924636720221E-2</v>
      </c>
      <c r="E48">
        <f t="shared" si="0"/>
        <v>17</v>
      </c>
      <c r="F48" s="2">
        <f t="shared" si="1"/>
        <v>0.5</v>
      </c>
      <c r="G48">
        <f>Test_Length_Start_Analysis[[#This Row],[Column2]]</f>
        <v>7.0260914553457551E-2</v>
      </c>
      <c r="H48">
        <f>Test_Length_Start_Analysis[[#This Row],[Column3]]</f>
        <v>4.6545924636720221E-2</v>
      </c>
      <c r="J48" s="7">
        <v>18</v>
      </c>
      <c r="K48" s="1">
        <v>6.2399648977016484E-2</v>
      </c>
      <c r="L48" s="1">
        <v>4.099751079048173E-2</v>
      </c>
      <c r="N48">
        <f t="shared" si="3"/>
        <v>18</v>
      </c>
      <c r="O48">
        <f t="shared" si="4"/>
        <v>6.2399648977016484E-2</v>
      </c>
      <c r="P48">
        <f t="shared" si="5"/>
        <v>4.099751079048173E-2</v>
      </c>
    </row>
    <row r="49" spans="1:16" x14ac:dyDescent="0.25">
      <c r="A49" s="1" t="s">
        <v>74</v>
      </c>
      <c r="B49">
        <v>0.13429994013615104</v>
      </c>
      <c r="C49">
        <v>0.11361180663107195</v>
      </c>
      <c r="E49">
        <f t="shared" si="0"/>
        <v>17</v>
      </c>
      <c r="F49" s="2">
        <f t="shared" si="1"/>
        <v>1</v>
      </c>
      <c r="G49">
        <f>Test_Length_Start_Analysis[[#This Row],[Column2]]</f>
        <v>0.13429994013615104</v>
      </c>
      <c r="H49">
        <f>Test_Length_Start_Analysis[[#This Row],[Column3]]</f>
        <v>0.11361180663107195</v>
      </c>
      <c r="J49" s="7">
        <v>19</v>
      </c>
      <c r="K49" s="1">
        <v>3.23461104783134E-2</v>
      </c>
      <c r="L49" s="1">
        <v>2.7344744320604127E-2</v>
      </c>
      <c r="N49">
        <f t="shared" si="3"/>
        <v>19</v>
      </c>
      <c r="O49">
        <f t="shared" si="4"/>
        <v>3.23461104783134E-2</v>
      </c>
      <c r="P49">
        <f t="shared" si="5"/>
        <v>2.7344744320604127E-2</v>
      </c>
    </row>
    <row r="50" spans="1:16" x14ac:dyDescent="0.25">
      <c r="A50" s="1" t="s">
        <v>75</v>
      </c>
      <c r="B50">
        <v>0.14402504364714905</v>
      </c>
      <c r="C50">
        <v>0.14384160447724484</v>
      </c>
      <c r="E50">
        <f t="shared" si="0"/>
        <v>17</v>
      </c>
      <c r="F50" s="2">
        <f t="shared" si="1"/>
        <v>1.5</v>
      </c>
      <c r="G50">
        <f>Test_Length_Start_Analysis[[#This Row],[Column2]]</f>
        <v>0.14402504364714905</v>
      </c>
      <c r="H50">
        <f>Test_Length_Start_Analysis[[#This Row],[Column3]]</f>
        <v>0.14384160447724484</v>
      </c>
      <c r="J50" s="7" t="s">
        <v>121</v>
      </c>
      <c r="K50" s="1">
        <v>0.78429375340191332</v>
      </c>
      <c r="L50" s="1">
        <v>0.57082019960384911</v>
      </c>
    </row>
    <row r="51" spans="1:16" x14ac:dyDescent="0.25">
      <c r="A51" s="1" t="s">
        <v>19</v>
      </c>
      <c r="B51">
        <v>2.8526358768739678E-2</v>
      </c>
      <c r="C51">
        <v>1.947349623568187E-2</v>
      </c>
      <c r="E51">
        <f t="shared" si="0"/>
        <v>17</v>
      </c>
      <c r="F51" s="2">
        <f t="shared" si="1"/>
        <v>-2</v>
      </c>
      <c r="G51">
        <f>Test_Length_Start_Analysis[[#This Row],[Column2]]</f>
        <v>2.8526358768739678E-2</v>
      </c>
      <c r="H51">
        <f>Test_Length_Start_Analysis[[#This Row],[Column3]]</f>
        <v>1.947349623568187E-2</v>
      </c>
    </row>
    <row r="52" spans="1:16" x14ac:dyDescent="0.25">
      <c r="A52" s="1" t="s">
        <v>76</v>
      </c>
      <c r="B52">
        <v>6.2399648977016484E-2</v>
      </c>
      <c r="C52">
        <v>4.099751079048173E-2</v>
      </c>
      <c r="E52">
        <f t="shared" si="0"/>
        <v>18</v>
      </c>
      <c r="F52" s="2">
        <f t="shared" si="1"/>
        <v>0</v>
      </c>
      <c r="G52">
        <f>Test_Length_Start_Analysis[[#This Row],[Column2]]</f>
        <v>6.2399648977016484E-2</v>
      </c>
      <c r="H52">
        <f>Test_Length_Start_Analysis[[#This Row],[Column3]]</f>
        <v>4.099751079048173E-2</v>
      </c>
      <c r="J52" s="6" t="s">
        <v>150</v>
      </c>
      <c r="K52" s="7">
        <v>0.5</v>
      </c>
    </row>
    <row r="53" spans="1:16" x14ac:dyDescent="0.25">
      <c r="A53" s="1" t="s">
        <v>77</v>
      </c>
      <c r="B53">
        <v>7.4700360115168993E-2</v>
      </c>
      <c r="C53">
        <v>6.3188457467814554E-2</v>
      </c>
      <c r="E53">
        <f t="shared" si="0"/>
        <v>18</v>
      </c>
      <c r="F53" s="2">
        <f t="shared" si="1"/>
        <v>0.5</v>
      </c>
      <c r="G53">
        <f>Test_Length_Start_Analysis[[#This Row],[Column2]]</f>
        <v>7.4700360115168993E-2</v>
      </c>
      <c r="H53">
        <f>Test_Length_Start_Analysis[[#This Row],[Column3]]</f>
        <v>6.3188457467814554E-2</v>
      </c>
    </row>
    <row r="54" spans="1:16" x14ac:dyDescent="0.25">
      <c r="A54" s="1" t="s">
        <v>78</v>
      </c>
      <c r="B54">
        <v>0.10926559864799083</v>
      </c>
      <c r="C54">
        <v>0.10157359590150856</v>
      </c>
      <c r="E54">
        <f t="shared" si="0"/>
        <v>18</v>
      </c>
      <c r="F54" s="2">
        <f t="shared" si="1"/>
        <v>1</v>
      </c>
      <c r="G54">
        <f>Test_Length_Start_Analysis[[#This Row],[Column2]]</f>
        <v>0.10926559864799083</v>
      </c>
      <c r="H54">
        <f>Test_Length_Start_Analysis[[#This Row],[Column3]]</f>
        <v>0.10157359590150856</v>
      </c>
      <c r="J54" s="6" t="s">
        <v>120</v>
      </c>
      <c r="K54" t="s">
        <v>151</v>
      </c>
      <c r="L54" t="s">
        <v>152</v>
      </c>
    </row>
    <row r="55" spans="1:16" x14ac:dyDescent="0.25">
      <c r="A55" s="1" t="s">
        <v>79</v>
      </c>
      <c r="B55">
        <v>0.14269350714303086</v>
      </c>
      <c r="C55">
        <v>0.16093658982534767</v>
      </c>
      <c r="E55">
        <f t="shared" si="0"/>
        <v>18</v>
      </c>
      <c r="F55" s="2">
        <f t="shared" si="1"/>
        <v>1.5</v>
      </c>
      <c r="G55">
        <f>Test_Length_Start_Analysis[[#This Row],[Column2]]</f>
        <v>0.14269350714303086</v>
      </c>
      <c r="H55">
        <f>Test_Length_Start_Analysis[[#This Row],[Column3]]</f>
        <v>0.16093658982534767</v>
      </c>
      <c r="J55" s="7">
        <v>0</v>
      </c>
      <c r="K55" s="1">
        <v>7.7779144639543718E-2</v>
      </c>
      <c r="L55" s="1">
        <v>5.2704588945820398E-2</v>
      </c>
      <c r="N55">
        <f t="shared" si="3"/>
        <v>0</v>
      </c>
      <c r="O55">
        <f t="shared" si="4"/>
        <v>7.7779144639543718E-2</v>
      </c>
      <c r="P55">
        <f t="shared" si="5"/>
        <v>5.2704588945820398E-2</v>
      </c>
    </row>
    <row r="56" spans="1:16" x14ac:dyDescent="0.25">
      <c r="A56" s="1" t="s">
        <v>20</v>
      </c>
      <c r="B56">
        <v>8.8326848064903318E-2</v>
      </c>
      <c r="C56">
        <v>4.993533702639176E-2</v>
      </c>
      <c r="E56">
        <f t="shared" si="0"/>
        <v>18</v>
      </c>
      <c r="F56" s="2">
        <f t="shared" si="1"/>
        <v>-2</v>
      </c>
      <c r="G56">
        <f>Test_Length_Start_Analysis[[#This Row],[Column2]]</f>
        <v>8.8326848064903318E-2</v>
      </c>
      <c r="H56">
        <f>Test_Length_Start_Analysis[[#This Row],[Column3]]</f>
        <v>4.993533702639176E-2</v>
      </c>
      <c r="J56" s="7">
        <v>1</v>
      </c>
      <c r="K56" s="1">
        <v>3.7230210072214637E-2</v>
      </c>
      <c r="L56" s="1">
        <v>3.2062978686861178E-2</v>
      </c>
      <c r="N56">
        <f t="shared" si="3"/>
        <v>1</v>
      </c>
      <c r="O56">
        <f t="shared" si="4"/>
        <v>3.7230210072214637E-2</v>
      </c>
      <c r="P56">
        <f t="shared" si="5"/>
        <v>3.2062978686861178E-2</v>
      </c>
    </row>
    <row r="57" spans="1:16" x14ac:dyDescent="0.25">
      <c r="A57" s="1" t="s">
        <v>80</v>
      </c>
      <c r="B57">
        <v>3.23461104783134E-2</v>
      </c>
      <c r="C57">
        <v>2.7344744320604127E-2</v>
      </c>
      <c r="E57">
        <f t="shared" si="0"/>
        <v>19</v>
      </c>
      <c r="F57" s="2">
        <f t="shared" si="1"/>
        <v>0</v>
      </c>
      <c r="G57">
        <f>Test_Length_Start_Analysis[[#This Row],[Column2]]</f>
        <v>3.23461104783134E-2</v>
      </c>
      <c r="H57">
        <f>Test_Length_Start_Analysis[[#This Row],[Column3]]</f>
        <v>2.7344744320604127E-2</v>
      </c>
      <c r="J57" s="7">
        <v>2</v>
      </c>
      <c r="K57" s="1">
        <v>6.1232315763938915E-2</v>
      </c>
      <c r="L57" s="1">
        <v>6.3163966818237424E-2</v>
      </c>
      <c r="N57">
        <f t="shared" si="3"/>
        <v>2</v>
      </c>
      <c r="O57">
        <f t="shared" si="4"/>
        <v>6.1232315763938915E-2</v>
      </c>
      <c r="P57">
        <f t="shared" si="5"/>
        <v>6.3163966818237424E-2</v>
      </c>
    </row>
    <row r="58" spans="1:16" x14ac:dyDescent="0.25">
      <c r="A58" s="1" t="s">
        <v>81</v>
      </c>
      <c r="B58">
        <v>4.7450200922571982E-2</v>
      </c>
      <c r="C58">
        <v>4.4063651230525989E-2</v>
      </c>
      <c r="E58">
        <f t="shared" si="0"/>
        <v>19</v>
      </c>
      <c r="F58" s="2">
        <f t="shared" si="1"/>
        <v>0.5</v>
      </c>
      <c r="G58">
        <f>Test_Length_Start_Analysis[[#This Row],[Column2]]</f>
        <v>4.7450200922571982E-2</v>
      </c>
      <c r="H58">
        <f>Test_Length_Start_Analysis[[#This Row],[Column3]]</f>
        <v>4.4063651230525989E-2</v>
      </c>
      <c r="J58" s="7">
        <v>3</v>
      </c>
      <c r="K58" s="1">
        <v>8.6129624159119816E-2</v>
      </c>
      <c r="L58" s="1">
        <v>6.1753313223034526E-2</v>
      </c>
      <c r="N58">
        <f t="shared" si="3"/>
        <v>3</v>
      </c>
      <c r="O58">
        <f t="shared" si="4"/>
        <v>8.6129624159119816E-2</v>
      </c>
      <c r="P58">
        <f t="shared" si="5"/>
        <v>6.1753313223034526E-2</v>
      </c>
    </row>
    <row r="59" spans="1:16" x14ac:dyDescent="0.25">
      <c r="A59" s="1" t="s">
        <v>82</v>
      </c>
      <c r="B59">
        <v>8.3838325206158706E-2</v>
      </c>
      <c r="C59">
        <v>8.5382217446982517E-2</v>
      </c>
      <c r="E59">
        <f t="shared" si="0"/>
        <v>19</v>
      </c>
      <c r="F59" s="2">
        <f t="shared" si="1"/>
        <v>1</v>
      </c>
      <c r="G59">
        <f>Test_Length_Start_Analysis[[#This Row],[Column2]]</f>
        <v>8.3838325206158706E-2</v>
      </c>
      <c r="H59">
        <f>Test_Length_Start_Analysis[[#This Row],[Column3]]</f>
        <v>8.5382217446982517E-2</v>
      </c>
      <c r="J59" s="7">
        <v>4</v>
      </c>
      <c r="K59" s="1">
        <v>5.9909321692748263E-2</v>
      </c>
      <c r="L59" s="1">
        <v>5.9241244612144438E-2</v>
      </c>
      <c r="N59">
        <f t="shared" si="3"/>
        <v>4</v>
      </c>
      <c r="O59">
        <f t="shared" si="4"/>
        <v>5.9909321692748263E-2</v>
      </c>
      <c r="P59">
        <f t="shared" si="5"/>
        <v>5.9241244612144438E-2</v>
      </c>
    </row>
    <row r="60" spans="1:16" x14ac:dyDescent="0.25">
      <c r="A60" s="1" t="s">
        <v>83</v>
      </c>
      <c r="B60">
        <v>0.12341549335879279</v>
      </c>
      <c r="C60">
        <v>0.12389725114046361</v>
      </c>
      <c r="E60">
        <f t="shared" si="0"/>
        <v>19</v>
      </c>
      <c r="F60" s="2">
        <f t="shared" si="1"/>
        <v>1.5</v>
      </c>
      <c r="G60">
        <f>Test_Length_Start_Analysis[[#This Row],[Column2]]</f>
        <v>0.12341549335879279</v>
      </c>
      <c r="H60">
        <f>Test_Length_Start_Analysis[[#This Row],[Column3]]</f>
        <v>0.12389725114046361</v>
      </c>
      <c r="J60" s="7">
        <v>5</v>
      </c>
      <c r="K60" s="1">
        <v>3.5215879394114365E-2</v>
      </c>
      <c r="L60" s="1">
        <v>3.4516293525621425E-2</v>
      </c>
      <c r="N60">
        <f t="shared" si="3"/>
        <v>5</v>
      </c>
      <c r="O60">
        <f t="shared" si="4"/>
        <v>3.5215879394114365E-2</v>
      </c>
      <c r="P60">
        <f t="shared" si="5"/>
        <v>3.4516293525621425E-2</v>
      </c>
    </row>
    <row r="61" spans="1:16" x14ac:dyDescent="0.25">
      <c r="A61" s="1" t="s">
        <v>21</v>
      </c>
      <c r="B61">
        <v>3.421305545077543E-2</v>
      </c>
      <c r="C61">
        <v>2.5242143186979822E-2</v>
      </c>
      <c r="E61">
        <f t="shared" si="0"/>
        <v>19</v>
      </c>
      <c r="F61" s="2">
        <f t="shared" si="1"/>
        <v>-2</v>
      </c>
      <c r="G61">
        <f>Test_Length_Start_Analysis[[#This Row],[Column2]]</f>
        <v>3.421305545077543E-2</v>
      </c>
      <c r="H61">
        <f>Test_Length_Start_Analysis[[#This Row],[Column3]]</f>
        <v>2.5242143186979822E-2</v>
      </c>
      <c r="J61" s="7">
        <v>6</v>
      </c>
      <c r="K61" s="1">
        <v>5.3116064868223803E-2</v>
      </c>
      <c r="L61" s="1">
        <v>4.2314695252096954E-2</v>
      </c>
      <c r="N61">
        <f t="shared" si="3"/>
        <v>6</v>
      </c>
      <c r="O61">
        <f t="shared" si="4"/>
        <v>5.3116064868223803E-2</v>
      </c>
      <c r="P61">
        <f t="shared" si="5"/>
        <v>4.2314695252096954E-2</v>
      </c>
    </row>
    <row r="62" spans="1:16" x14ac:dyDescent="0.25">
      <c r="A62" s="1" t="s">
        <v>84</v>
      </c>
      <c r="B62">
        <v>4.361469234856747E-2</v>
      </c>
      <c r="C62">
        <v>2.3285835411818827E-2</v>
      </c>
      <c r="E62">
        <f t="shared" si="0"/>
        <v>2</v>
      </c>
      <c r="F62" s="2">
        <f t="shared" si="1"/>
        <v>0</v>
      </c>
      <c r="G62">
        <f>Test_Length_Start_Analysis[[#This Row],[Column2]]</f>
        <v>4.361469234856747E-2</v>
      </c>
      <c r="H62">
        <f>Test_Length_Start_Analysis[[#This Row],[Column3]]</f>
        <v>2.3285835411818827E-2</v>
      </c>
      <c r="J62" s="7">
        <v>7</v>
      </c>
      <c r="K62" s="1">
        <v>3.3109536429014555E-2</v>
      </c>
      <c r="L62" s="1">
        <v>3.3062566178666368E-2</v>
      </c>
      <c r="N62">
        <f t="shared" si="3"/>
        <v>7</v>
      </c>
      <c r="O62">
        <f t="shared" si="4"/>
        <v>3.3109536429014555E-2</v>
      </c>
      <c r="P62">
        <f t="shared" si="5"/>
        <v>3.3062566178666368E-2</v>
      </c>
    </row>
    <row r="63" spans="1:16" x14ac:dyDescent="0.25">
      <c r="A63" s="1" t="s">
        <v>85</v>
      </c>
      <c r="B63">
        <v>6.1232315763938915E-2</v>
      </c>
      <c r="C63">
        <v>6.3163966818237424E-2</v>
      </c>
      <c r="E63">
        <f t="shared" si="0"/>
        <v>2</v>
      </c>
      <c r="F63" s="2">
        <f t="shared" si="1"/>
        <v>0.5</v>
      </c>
      <c r="G63">
        <f>Test_Length_Start_Analysis[[#This Row],[Column2]]</f>
        <v>6.1232315763938915E-2</v>
      </c>
      <c r="H63">
        <f>Test_Length_Start_Analysis[[#This Row],[Column3]]</f>
        <v>6.3163966818237424E-2</v>
      </c>
      <c r="J63" s="7">
        <v>8</v>
      </c>
      <c r="K63" s="1">
        <v>6.4650668784883014E-2</v>
      </c>
      <c r="L63" s="1">
        <v>5.7435923896132224E-2</v>
      </c>
      <c r="N63">
        <f t="shared" si="3"/>
        <v>8</v>
      </c>
      <c r="O63">
        <f t="shared" si="4"/>
        <v>6.4650668784883014E-2</v>
      </c>
      <c r="P63">
        <f t="shared" si="5"/>
        <v>5.7435923896132224E-2</v>
      </c>
    </row>
    <row r="64" spans="1:16" x14ac:dyDescent="0.25">
      <c r="A64" s="1" t="s">
        <v>86</v>
      </c>
      <c r="B64">
        <v>9.9872024481391555E-2</v>
      </c>
      <c r="C64">
        <v>0.10351410133619336</v>
      </c>
      <c r="E64">
        <f t="shared" si="0"/>
        <v>2</v>
      </c>
      <c r="F64" s="2">
        <f t="shared" si="1"/>
        <v>1</v>
      </c>
      <c r="G64">
        <f>Test_Length_Start_Analysis[[#This Row],[Column2]]</f>
        <v>9.9872024481391555E-2</v>
      </c>
      <c r="H64">
        <f>Test_Length_Start_Analysis[[#This Row],[Column3]]</f>
        <v>0.10351410133619336</v>
      </c>
      <c r="J64" s="7">
        <v>9</v>
      </c>
      <c r="K64" s="1">
        <v>0.11019424313940079</v>
      </c>
      <c r="L64" s="1">
        <v>6.4184427402534064E-2</v>
      </c>
      <c r="N64">
        <f t="shared" si="3"/>
        <v>9</v>
      </c>
      <c r="O64">
        <f t="shared" si="4"/>
        <v>0.11019424313940079</v>
      </c>
      <c r="P64">
        <f t="shared" si="5"/>
        <v>6.4184427402534064E-2</v>
      </c>
    </row>
    <row r="65" spans="1:16" x14ac:dyDescent="0.25">
      <c r="A65" s="1" t="s">
        <v>87</v>
      </c>
      <c r="B65">
        <v>0.11554635620511403</v>
      </c>
      <c r="C65">
        <v>0.13944997073799378</v>
      </c>
      <c r="E65">
        <f t="shared" si="0"/>
        <v>2</v>
      </c>
      <c r="F65" s="2">
        <f t="shared" si="1"/>
        <v>1.5</v>
      </c>
      <c r="G65">
        <f>Test_Length_Start_Analysis[[#This Row],[Column2]]</f>
        <v>0.11554635620511403</v>
      </c>
      <c r="H65">
        <f>Test_Length_Start_Analysis[[#This Row],[Column3]]</f>
        <v>0.13944997073799378</v>
      </c>
      <c r="J65" s="7">
        <v>10</v>
      </c>
      <c r="K65" s="1">
        <v>6.5183725210218077E-2</v>
      </c>
      <c r="L65" s="1">
        <v>5.7228601471582374E-2</v>
      </c>
      <c r="N65">
        <f t="shared" si="3"/>
        <v>10</v>
      </c>
      <c r="O65">
        <f t="shared" si="4"/>
        <v>6.5183725210218077E-2</v>
      </c>
      <c r="P65">
        <f t="shared" si="5"/>
        <v>5.7228601471582374E-2</v>
      </c>
    </row>
    <row r="66" spans="1:16" x14ac:dyDescent="0.25">
      <c r="A66" s="1" t="s">
        <v>22</v>
      </c>
      <c r="B66">
        <v>3.0052838329283588E-2</v>
      </c>
      <c r="C66">
        <v>2.2336454929909946E-2</v>
      </c>
      <c r="E66">
        <f t="shared" si="0"/>
        <v>2</v>
      </c>
      <c r="F66" s="2">
        <f t="shared" si="1"/>
        <v>-2</v>
      </c>
      <c r="G66">
        <f>Test_Length_Start_Analysis[[#This Row],[Column2]]</f>
        <v>3.0052838329283588E-2</v>
      </c>
      <c r="H66">
        <f>Test_Length_Start_Analysis[[#This Row],[Column3]]</f>
        <v>2.2336454929909946E-2</v>
      </c>
      <c r="J66" s="7">
        <v>11</v>
      </c>
      <c r="K66" s="1">
        <v>3.4758144708520275E-2</v>
      </c>
      <c r="L66" s="1">
        <v>3.2146512553936399E-2</v>
      </c>
      <c r="N66">
        <f t="shared" si="3"/>
        <v>11</v>
      </c>
      <c r="O66">
        <f t="shared" si="4"/>
        <v>3.4758144708520275E-2</v>
      </c>
      <c r="P66">
        <f t="shared" si="5"/>
        <v>3.2146512553936399E-2</v>
      </c>
    </row>
    <row r="67" spans="1:16" x14ac:dyDescent="0.25">
      <c r="A67" s="1" t="s">
        <v>88</v>
      </c>
      <c r="B67">
        <v>4.9245953829780531E-2</v>
      </c>
      <c r="C67">
        <v>3.6182731205977522E-2</v>
      </c>
      <c r="E67">
        <f t="shared" ref="E67:E101" si="6">_xlfn.NUMBERVALUE(SUBSTITUTE(LEFT(A67,2),"-",""))</f>
        <v>3</v>
      </c>
      <c r="F67" s="2">
        <f t="shared" ref="F67:F101" si="7">_xlfn.NUMBERVALUE(IFERROR(RIGHT(A67,LEN(A67)-SEARCH("-",A67,5)),-0.2))*10</f>
        <v>0</v>
      </c>
      <c r="G67">
        <f>Test_Length_Start_Analysis[[#This Row],[Column2]]</f>
        <v>4.9245953829780531E-2</v>
      </c>
      <c r="H67">
        <f>Test_Length_Start_Analysis[[#This Row],[Column3]]</f>
        <v>3.6182731205977522E-2</v>
      </c>
      <c r="J67" s="7">
        <v>12</v>
      </c>
      <c r="K67" s="1">
        <v>6.5321081657974914E-2</v>
      </c>
      <c r="L67" s="1">
        <v>6.6720499449143156E-2</v>
      </c>
      <c r="N67">
        <f t="shared" si="3"/>
        <v>12</v>
      </c>
      <c r="O67">
        <f t="shared" si="4"/>
        <v>6.5321081657974914E-2</v>
      </c>
      <c r="P67">
        <f t="shared" si="5"/>
        <v>6.6720499449143156E-2</v>
      </c>
    </row>
    <row r="68" spans="1:16" x14ac:dyDescent="0.25">
      <c r="A68" s="1" t="s">
        <v>89</v>
      </c>
      <c r="B68">
        <v>8.6129624159119816E-2</v>
      </c>
      <c r="C68">
        <v>6.1753313223034526E-2</v>
      </c>
      <c r="E68">
        <f t="shared" si="6"/>
        <v>3</v>
      </c>
      <c r="F68" s="2">
        <f t="shared" si="7"/>
        <v>0.5</v>
      </c>
      <c r="G68">
        <f>Test_Length_Start_Analysis[[#This Row],[Column2]]</f>
        <v>8.6129624159119816E-2</v>
      </c>
      <c r="H68">
        <f>Test_Length_Start_Analysis[[#This Row],[Column3]]</f>
        <v>6.1753313223034526E-2</v>
      </c>
      <c r="J68" s="7">
        <v>13</v>
      </c>
      <c r="K68" s="1">
        <v>5.7453404320173831E-2</v>
      </c>
      <c r="L68" s="1">
        <v>5.5157994545750065E-2</v>
      </c>
      <c r="N68">
        <f t="shared" si="3"/>
        <v>13</v>
      </c>
      <c r="O68">
        <f t="shared" si="4"/>
        <v>5.7453404320173831E-2</v>
      </c>
      <c r="P68">
        <f t="shared" si="5"/>
        <v>5.5157994545750065E-2</v>
      </c>
    </row>
    <row r="69" spans="1:16" x14ac:dyDescent="0.25">
      <c r="A69" s="1" t="s">
        <v>90</v>
      </c>
      <c r="B69">
        <v>0.13376740504149648</v>
      </c>
      <c r="C69">
        <v>0.1414580296965926</v>
      </c>
      <c r="E69">
        <f t="shared" si="6"/>
        <v>3</v>
      </c>
      <c r="F69" s="2">
        <f t="shared" si="7"/>
        <v>1</v>
      </c>
      <c r="G69">
        <f>Test_Length_Start_Analysis[[#This Row],[Column2]]</f>
        <v>0.13376740504149648</v>
      </c>
      <c r="H69">
        <f>Test_Length_Start_Analysis[[#This Row],[Column3]]</f>
        <v>0.1414580296965926</v>
      </c>
      <c r="J69" s="7">
        <v>14</v>
      </c>
      <c r="K69" s="1">
        <v>4.533875147009666E-2</v>
      </c>
      <c r="L69" s="1">
        <v>4.3381739785031348E-2</v>
      </c>
      <c r="N69">
        <f t="shared" si="3"/>
        <v>14</v>
      </c>
      <c r="O69">
        <f t="shared" si="4"/>
        <v>4.533875147009666E-2</v>
      </c>
      <c r="P69">
        <f t="shared" si="5"/>
        <v>4.3381739785031348E-2</v>
      </c>
    </row>
    <row r="70" spans="1:16" x14ac:dyDescent="0.25">
      <c r="A70" s="1" t="s">
        <v>91</v>
      </c>
      <c r="B70">
        <v>0.12602098138930357</v>
      </c>
      <c r="C70">
        <v>0.14600669218156342</v>
      </c>
      <c r="E70">
        <f t="shared" si="6"/>
        <v>3</v>
      </c>
      <c r="F70" s="2">
        <f t="shared" si="7"/>
        <v>1.5</v>
      </c>
      <c r="G70">
        <f>Test_Length_Start_Analysis[[#This Row],[Column2]]</f>
        <v>0.12602098138930357</v>
      </c>
      <c r="H70">
        <f>Test_Length_Start_Analysis[[#This Row],[Column3]]</f>
        <v>0.14600669218156342</v>
      </c>
      <c r="J70" s="7">
        <v>15</v>
      </c>
      <c r="K70" s="1">
        <v>4.5316042125797297E-2</v>
      </c>
      <c r="L70" s="1">
        <v>4.5776102811830317E-2</v>
      </c>
      <c r="N70">
        <f t="shared" ref="N70:N125" si="8">J70</f>
        <v>15</v>
      </c>
      <c r="O70">
        <f t="shared" ref="O70:O125" si="9">K70</f>
        <v>4.5316042125797297E-2</v>
      </c>
      <c r="P70">
        <f t="shared" ref="P70:P125" si="10">L70</f>
        <v>4.5776102811830317E-2</v>
      </c>
    </row>
    <row r="71" spans="1:16" x14ac:dyDescent="0.25">
      <c r="A71" s="1" t="s">
        <v>23</v>
      </c>
      <c r="B71">
        <v>5.1702150020447653E-2</v>
      </c>
      <c r="C71">
        <v>3.5951632660804089E-2</v>
      </c>
      <c r="E71">
        <f t="shared" si="6"/>
        <v>3</v>
      </c>
      <c r="F71" s="2">
        <f t="shared" si="7"/>
        <v>-2</v>
      </c>
      <c r="G71">
        <f>Test_Length_Start_Analysis[[#This Row],[Column2]]</f>
        <v>5.1702150020447653E-2</v>
      </c>
      <c r="H71">
        <f>Test_Length_Start_Analysis[[#This Row],[Column3]]</f>
        <v>3.5951632660804089E-2</v>
      </c>
      <c r="J71" s="7">
        <v>16</v>
      </c>
      <c r="K71" s="1">
        <v>6.7394087311495529E-2</v>
      </c>
      <c r="L71" s="1">
        <v>4.7026086080982341E-2</v>
      </c>
      <c r="N71">
        <f t="shared" si="8"/>
        <v>16</v>
      </c>
      <c r="O71">
        <f t="shared" si="9"/>
        <v>6.7394087311495529E-2</v>
      </c>
      <c r="P71">
        <f t="shared" si="10"/>
        <v>4.7026086080982341E-2</v>
      </c>
    </row>
    <row r="72" spans="1:16" x14ac:dyDescent="0.25">
      <c r="A72" s="1" t="s">
        <v>92</v>
      </c>
      <c r="B72">
        <v>3.490567934262976E-2</v>
      </c>
      <c r="C72">
        <v>2.8662025621529658E-2</v>
      </c>
      <c r="E72">
        <f t="shared" si="6"/>
        <v>4</v>
      </c>
      <c r="F72" s="2">
        <f t="shared" si="7"/>
        <v>0</v>
      </c>
      <c r="G72">
        <f>Test_Length_Start_Analysis[[#This Row],[Column2]]</f>
        <v>3.490567934262976E-2</v>
      </c>
      <c r="H72">
        <f>Test_Length_Start_Analysis[[#This Row],[Column3]]</f>
        <v>2.8662025621529658E-2</v>
      </c>
      <c r="J72" s="7">
        <v>17</v>
      </c>
      <c r="K72" s="1">
        <v>7.0260914553457551E-2</v>
      </c>
      <c r="L72" s="1">
        <v>4.6545924636720221E-2</v>
      </c>
      <c r="N72">
        <f t="shared" si="8"/>
        <v>17</v>
      </c>
      <c r="O72">
        <f t="shared" si="9"/>
        <v>7.0260914553457551E-2</v>
      </c>
      <c r="P72">
        <f t="shared" si="10"/>
        <v>4.6545924636720221E-2</v>
      </c>
    </row>
    <row r="73" spans="1:16" x14ac:dyDescent="0.25">
      <c r="A73" s="1" t="s">
        <v>93</v>
      </c>
      <c r="B73">
        <v>5.9909321692748263E-2</v>
      </c>
      <c r="C73">
        <v>5.9241244612144438E-2</v>
      </c>
      <c r="E73">
        <f t="shared" si="6"/>
        <v>4</v>
      </c>
      <c r="F73" s="2">
        <f t="shared" si="7"/>
        <v>0.5</v>
      </c>
      <c r="G73">
        <f>Test_Length_Start_Analysis[[#This Row],[Column2]]</f>
        <v>5.9909321692748263E-2</v>
      </c>
      <c r="H73">
        <f>Test_Length_Start_Analysis[[#This Row],[Column3]]</f>
        <v>5.9241244612144438E-2</v>
      </c>
      <c r="J73" s="7">
        <v>18</v>
      </c>
      <c r="K73" s="1">
        <v>7.4700360115168993E-2</v>
      </c>
      <c r="L73" s="1">
        <v>6.3188457467814554E-2</v>
      </c>
      <c r="N73">
        <f t="shared" si="8"/>
        <v>18</v>
      </c>
      <c r="O73">
        <f t="shared" si="9"/>
        <v>7.4700360115168993E-2</v>
      </c>
      <c r="P73">
        <f t="shared" si="10"/>
        <v>6.3188457467814554E-2</v>
      </c>
    </row>
    <row r="74" spans="1:16" x14ac:dyDescent="0.25">
      <c r="A74" s="1" t="s">
        <v>94</v>
      </c>
      <c r="B74">
        <v>0.10600578855435246</v>
      </c>
      <c r="C74">
        <v>0.10425165182074209</v>
      </c>
      <c r="E74">
        <f t="shared" si="6"/>
        <v>4</v>
      </c>
      <c r="F74" s="2">
        <f t="shared" si="7"/>
        <v>1</v>
      </c>
      <c r="G74">
        <f>Test_Length_Start_Analysis[[#This Row],[Column2]]</f>
        <v>0.10600578855435246</v>
      </c>
      <c r="H74">
        <f>Test_Length_Start_Analysis[[#This Row],[Column3]]</f>
        <v>0.10425165182074209</v>
      </c>
      <c r="J74" s="7">
        <v>19</v>
      </c>
      <c r="K74" s="1">
        <v>4.7450200922571982E-2</v>
      </c>
      <c r="L74" s="1">
        <v>4.4063651230525989E-2</v>
      </c>
      <c r="N74">
        <f t="shared" si="8"/>
        <v>19</v>
      </c>
      <c r="O74">
        <f t="shared" si="9"/>
        <v>4.7450200922571982E-2</v>
      </c>
      <c r="P74">
        <f t="shared" si="10"/>
        <v>4.4063651230525989E-2</v>
      </c>
    </row>
    <row r="75" spans="1:16" x14ac:dyDescent="0.25">
      <c r="A75" s="1" t="s">
        <v>95</v>
      </c>
      <c r="B75">
        <v>0.14562975945739204</v>
      </c>
      <c r="C75">
        <v>0.1460708547484964</v>
      </c>
      <c r="E75">
        <f t="shared" si="6"/>
        <v>4</v>
      </c>
      <c r="F75" s="2">
        <f t="shared" si="7"/>
        <v>1.5</v>
      </c>
      <c r="G75">
        <f>Test_Length_Start_Analysis[[#This Row],[Column2]]</f>
        <v>0.14562975945739204</v>
      </c>
      <c r="H75">
        <f>Test_Length_Start_Analysis[[#This Row],[Column3]]</f>
        <v>0.1460708547484964</v>
      </c>
      <c r="J75" s="7" t="s">
        <v>121</v>
      </c>
      <c r="K75" s="1">
        <v>1.191743721338677</v>
      </c>
      <c r="L75" s="1">
        <v>1.0016755685744658</v>
      </c>
    </row>
    <row r="76" spans="1:16" x14ac:dyDescent="0.25">
      <c r="A76" s="1" t="s">
        <v>24</v>
      </c>
      <c r="B76">
        <v>3.0456554696433543E-2</v>
      </c>
      <c r="C76">
        <v>2.4947976074001149E-2</v>
      </c>
      <c r="E76">
        <f t="shared" si="6"/>
        <v>4</v>
      </c>
      <c r="F76" s="2">
        <f t="shared" si="7"/>
        <v>-2</v>
      </c>
      <c r="G76">
        <f>Test_Length_Start_Analysis[[#This Row],[Column2]]</f>
        <v>3.0456554696433543E-2</v>
      </c>
      <c r="H76">
        <f>Test_Length_Start_Analysis[[#This Row],[Column3]]</f>
        <v>2.4947976074001149E-2</v>
      </c>
    </row>
    <row r="77" spans="1:16" x14ac:dyDescent="0.25">
      <c r="A77" s="1" t="s">
        <v>96</v>
      </c>
      <c r="B77">
        <v>4.7156566377946942E-2</v>
      </c>
      <c r="C77">
        <v>3.4809575909688383E-2</v>
      </c>
      <c r="E77">
        <f t="shared" si="6"/>
        <v>5</v>
      </c>
      <c r="F77" s="2">
        <f t="shared" si="7"/>
        <v>0</v>
      </c>
      <c r="G77">
        <f>Test_Length_Start_Analysis[[#This Row],[Column2]]</f>
        <v>4.7156566377946942E-2</v>
      </c>
      <c r="H77">
        <f>Test_Length_Start_Analysis[[#This Row],[Column3]]</f>
        <v>3.4809575909688383E-2</v>
      </c>
      <c r="J77" s="6" t="s">
        <v>150</v>
      </c>
      <c r="K77" s="7">
        <v>1</v>
      </c>
    </row>
    <row r="78" spans="1:16" x14ac:dyDescent="0.25">
      <c r="A78" s="1" t="s">
        <v>97</v>
      </c>
      <c r="B78">
        <v>3.5215879394114365E-2</v>
      </c>
      <c r="C78">
        <v>3.4516293525621425E-2</v>
      </c>
      <c r="E78">
        <f t="shared" si="6"/>
        <v>5</v>
      </c>
      <c r="F78" s="2">
        <f t="shared" si="7"/>
        <v>0.5</v>
      </c>
      <c r="G78">
        <f>Test_Length_Start_Analysis[[#This Row],[Column2]]</f>
        <v>3.5215879394114365E-2</v>
      </c>
      <c r="H78">
        <f>Test_Length_Start_Analysis[[#This Row],[Column3]]</f>
        <v>3.4516293525621425E-2</v>
      </c>
    </row>
    <row r="79" spans="1:16" x14ac:dyDescent="0.25">
      <c r="A79" s="1" t="s">
        <v>98</v>
      </c>
      <c r="B79">
        <v>0.12694363532661099</v>
      </c>
      <c r="C79">
        <v>8.5455235090012169E-2</v>
      </c>
      <c r="E79">
        <f t="shared" si="6"/>
        <v>5</v>
      </c>
      <c r="F79" s="2">
        <f t="shared" si="7"/>
        <v>1</v>
      </c>
      <c r="G79">
        <f>Test_Length_Start_Analysis[[#This Row],[Column2]]</f>
        <v>0.12694363532661099</v>
      </c>
      <c r="H79">
        <f>Test_Length_Start_Analysis[[#This Row],[Column3]]</f>
        <v>8.5455235090012169E-2</v>
      </c>
      <c r="J79" s="6" t="s">
        <v>120</v>
      </c>
      <c r="K79" t="s">
        <v>151</v>
      </c>
      <c r="L79" t="s">
        <v>152</v>
      </c>
    </row>
    <row r="80" spans="1:16" x14ac:dyDescent="0.25">
      <c r="A80" s="1" t="s">
        <v>99</v>
      </c>
      <c r="B80">
        <v>0.14589067480530754</v>
      </c>
      <c r="C80">
        <v>0.15226280196288652</v>
      </c>
      <c r="E80">
        <f t="shared" si="6"/>
        <v>5</v>
      </c>
      <c r="F80" s="2">
        <f t="shared" si="7"/>
        <v>1.5</v>
      </c>
      <c r="G80">
        <f>Test_Length_Start_Analysis[[#This Row],[Column2]]</f>
        <v>0.14589067480530754</v>
      </c>
      <c r="H80">
        <f>Test_Length_Start_Analysis[[#This Row],[Column3]]</f>
        <v>0.15226280196288652</v>
      </c>
      <c r="J80" s="7">
        <v>0</v>
      </c>
      <c r="K80" s="1">
        <v>7.9406901012186795E-2</v>
      </c>
      <c r="L80" s="1">
        <v>8.6582997044400395E-2</v>
      </c>
      <c r="N80">
        <f t="shared" si="8"/>
        <v>0</v>
      </c>
      <c r="O80">
        <f t="shared" si="9"/>
        <v>7.9406901012186795E-2</v>
      </c>
      <c r="P80">
        <f t="shared" si="10"/>
        <v>8.6582997044400395E-2</v>
      </c>
    </row>
    <row r="81" spans="1:16" x14ac:dyDescent="0.25">
      <c r="A81" s="1" t="s">
        <v>25</v>
      </c>
      <c r="B81">
        <v>5.1169605061958633E-2</v>
      </c>
      <c r="C81">
        <v>3.7873735114709622E-2</v>
      </c>
      <c r="E81">
        <f t="shared" si="6"/>
        <v>5</v>
      </c>
      <c r="F81" s="2">
        <f t="shared" si="7"/>
        <v>-2</v>
      </c>
      <c r="G81">
        <f>Test_Length_Start_Analysis[[#This Row],[Column2]]</f>
        <v>5.1169605061958633E-2</v>
      </c>
      <c r="H81">
        <f>Test_Length_Start_Analysis[[#This Row],[Column3]]</f>
        <v>3.7873735114709622E-2</v>
      </c>
      <c r="J81" s="7">
        <v>1</v>
      </c>
      <c r="K81" s="1">
        <v>6.8705581632110518E-2</v>
      </c>
      <c r="L81" s="1">
        <v>6.9791460214823894E-2</v>
      </c>
      <c r="N81">
        <f t="shared" si="8"/>
        <v>1</v>
      </c>
      <c r="O81">
        <f t="shared" si="9"/>
        <v>6.8705581632110518E-2</v>
      </c>
      <c r="P81">
        <f t="shared" si="10"/>
        <v>6.9791460214823894E-2</v>
      </c>
    </row>
    <row r="82" spans="1:16" x14ac:dyDescent="0.25">
      <c r="A82" s="1" t="s">
        <v>100</v>
      </c>
      <c r="B82">
        <v>2.507002579151902E-2</v>
      </c>
      <c r="C82">
        <v>2.171657229702131E-2</v>
      </c>
      <c r="E82">
        <f t="shared" si="6"/>
        <v>6</v>
      </c>
      <c r="F82" s="2">
        <f t="shared" si="7"/>
        <v>0</v>
      </c>
      <c r="G82">
        <f>Test_Length_Start_Analysis[[#This Row],[Column2]]</f>
        <v>2.507002579151902E-2</v>
      </c>
      <c r="H82">
        <f>Test_Length_Start_Analysis[[#This Row],[Column3]]</f>
        <v>2.171657229702131E-2</v>
      </c>
      <c r="J82" s="7">
        <v>2</v>
      </c>
      <c r="K82" s="1">
        <v>9.9872024481391555E-2</v>
      </c>
      <c r="L82" s="1">
        <v>0.10351410133619336</v>
      </c>
      <c r="N82">
        <f t="shared" si="8"/>
        <v>2</v>
      </c>
      <c r="O82">
        <f t="shared" si="9"/>
        <v>9.9872024481391555E-2</v>
      </c>
      <c r="P82">
        <f t="shared" si="10"/>
        <v>0.10351410133619336</v>
      </c>
    </row>
    <row r="83" spans="1:16" x14ac:dyDescent="0.25">
      <c r="A83" s="1" t="s">
        <v>101</v>
      </c>
      <c r="B83">
        <v>5.3116064868223803E-2</v>
      </c>
      <c r="C83">
        <v>4.2314695252096954E-2</v>
      </c>
      <c r="E83">
        <f t="shared" si="6"/>
        <v>6</v>
      </c>
      <c r="F83" s="2">
        <f t="shared" si="7"/>
        <v>0.5</v>
      </c>
      <c r="G83">
        <f>Test_Length_Start_Analysis[[#This Row],[Column2]]</f>
        <v>5.3116064868223803E-2</v>
      </c>
      <c r="H83">
        <f>Test_Length_Start_Analysis[[#This Row],[Column3]]</f>
        <v>4.2314695252096954E-2</v>
      </c>
      <c r="J83" s="7">
        <v>3</v>
      </c>
      <c r="K83" s="1">
        <v>0.13376740504149648</v>
      </c>
      <c r="L83" s="1">
        <v>0.1414580296965926</v>
      </c>
      <c r="N83">
        <f t="shared" si="8"/>
        <v>3</v>
      </c>
      <c r="O83">
        <f t="shared" si="9"/>
        <v>0.13376740504149648</v>
      </c>
      <c r="P83">
        <f t="shared" si="10"/>
        <v>0.1414580296965926</v>
      </c>
    </row>
    <row r="84" spans="1:16" x14ac:dyDescent="0.25">
      <c r="A84" s="1" t="s">
        <v>102</v>
      </c>
      <c r="B84">
        <v>8.0033088352376408E-2</v>
      </c>
      <c r="C84">
        <v>7.5864581042488485E-2</v>
      </c>
      <c r="E84">
        <f t="shared" si="6"/>
        <v>6</v>
      </c>
      <c r="F84" s="2">
        <f t="shared" si="7"/>
        <v>1</v>
      </c>
      <c r="G84">
        <f>Test_Length_Start_Analysis[[#This Row],[Column2]]</f>
        <v>8.0033088352376408E-2</v>
      </c>
      <c r="H84">
        <f>Test_Length_Start_Analysis[[#This Row],[Column3]]</f>
        <v>7.5864581042488485E-2</v>
      </c>
      <c r="J84" s="7">
        <v>4</v>
      </c>
      <c r="K84" s="1">
        <v>0.10600578855435246</v>
      </c>
      <c r="L84" s="1">
        <v>0.10425165182074209</v>
      </c>
      <c r="N84">
        <f t="shared" si="8"/>
        <v>4</v>
      </c>
      <c r="O84">
        <f t="shared" si="9"/>
        <v>0.10600578855435246</v>
      </c>
      <c r="P84">
        <f t="shared" si="10"/>
        <v>0.10425165182074209</v>
      </c>
    </row>
    <row r="85" spans="1:16" x14ac:dyDescent="0.25">
      <c r="A85" s="1" t="s">
        <v>103</v>
      </c>
      <c r="B85">
        <v>0.14072225086637899</v>
      </c>
      <c r="C85">
        <v>0.14508947455935731</v>
      </c>
      <c r="E85">
        <f t="shared" si="6"/>
        <v>6</v>
      </c>
      <c r="F85" s="2">
        <f t="shared" si="7"/>
        <v>1.5</v>
      </c>
      <c r="G85">
        <f>Test_Length_Start_Analysis[[#This Row],[Column2]]</f>
        <v>0.14072225086637899</v>
      </c>
      <c r="H85">
        <f>Test_Length_Start_Analysis[[#This Row],[Column3]]</f>
        <v>0.14508947455935731</v>
      </c>
      <c r="J85" s="7">
        <v>5</v>
      </c>
      <c r="K85" s="1">
        <v>0.12694363532661099</v>
      </c>
      <c r="L85" s="1">
        <v>8.5455235090012169E-2</v>
      </c>
      <c r="N85">
        <f t="shared" si="8"/>
        <v>5</v>
      </c>
      <c r="O85">
        <f t="shared" si="9"/>
        <v>0.12694363532661099</v>
      </c>
      <c r="P85">
        <f t="shared" si="10"/>
        <v>8.5455235090012169E-2</v>
      </c>
    </row>
    <row r="86" spans="1:16" x14ac:dyDescent="0.25">
      <c r="A86" s="1" t="s">
        <v>26</v>
      </c>
      <c r="B86">
        <v>3.6701182547081435E-2</v>
      </c>
      <c r="C86">
        <v>2.4600270782670977E-2</v>
      </c>
      <c r="E86">
        <f t="shared" si="6"/>
        <v>6</v>
      </c>
      <c r="F86" s="2">
        <f t="shared" si="7"/>
        <v>-2</v>
      </c>
      <c r="G86">
        <f>Test_Length_Start_Analysis[[#This Row],[Column2]]</f>
        <v>3.6701182547081435E-2</v>
      </c>
      <c r="H86">
        <f>Test_Length_Start_Analysis[[#This Row],[Column3]]</f>
        <v>2.4600270782670977E-2</v>
      </c>
      <c r="J86" s="7">
        <v>6</v>
      </c>
      <c r="K86" s="1">
        <v>8.0033088352376408E-2</v>
      </c>
      <c r="L86" s="1">
        <v>7.5864581042488485E-2</v>
      </c>
      <c r="N86">
        <f t="shared" si="8"/>
        <v>6</v>
      </c>
      <c r="O86">
        <f t="shared" si="9"/>
        <v>8.0033088352376408E-2</v>
      </c>
      <c r="P86">
        <f t="shared" si="10"/>
        <v>7.5864581042488485E-2</v>
      </c>
    </row>
    <row r="87" spans="1:16" x14ac:dyDescent="0.25">
      <c r="A87" s="1" t="s">
        <v>104</v>
      </c>
      <c r="B87">
        <v>3.9681347712892806E-2</v>
      </c>
      <c r="C87">
        <v>2.6675455291474436E-2</v>
      </c>
      <c r="E87">
        <f t="shared" si="6"/>
        <v>7</v>
      </c>
      <c r="F87" s="2">
        <f t="shared" si="7"/>
        <v>0</v>
      </c>
      <c r="G87">
        <f>Test_Length_Start_Analysis[[#This Row],[Column2]]</f>
        <v>3.9681347712892806E-2</v>
      </c>
      <c r="H87">
        <f>Test_Length_Start_Analysis[[#This Row],[Column3]]</f>
        <v>2.6675455291474436E-2</v>
      </c>
      <c r="J87" s="7">
        <v>7</v>
      </c>
      <c r="K87" s="1">
        <v>9.3616177017713756E-2</v>
      </c>
      <c r="L87" s="1">
        <v>7.5283565928318683E-2</v>
      </c>
      <c r="N87">
        <f t="shared" si="8"/>
        <v>7</v>
      </c>
      <c r="O87">
        <f t="shared" si="9"/>
        <v>9.3616177017713756E-2</v>
      </c>
      <c r="P87">
        <f t="shared" si="10"/>
        <v>7.5283565928318683E-2</v>
      </c>
    </row>
    <row r="88" spans="1:16" x14ac:dyDescent="0.25">
      <c r="A88" s="1" t="s">
        <v>105</v>
      </c>
      <c r="B88">
        <v>3.3109536429014555E-2</v>
      </c>
      <c r="C88">
        <v>3.3062566178666368E-2</v>
      </c>
      <c r="E88">
        <f t="shared" si="6"/>
        <v>7</v>
      </c>
      <c r="F88" s="2">
        <f t="shared" si="7"/>
        <v>0.5</v>
      </c>
      <c r="G88">
        <f>Test_Length_Start_Analysis[[#This Row],[Column2]]</f>
        <v>3.3109536429014555E-2</v>
      </c>
      <c r="H88">
        <f>Test_Length_Start_Analysis[[#This Row],[Column3]]</f>
        <v>3.3062566178666368E-2</v>
      </c>
      <c r="J88" s="7">
        <v>8</v>
      </c>
      <c r="K88" s="1">
        <v>0.10412915410657164</v>
      </c>
      <c r="L88" s="1">
        <v>0.1024697477945342</v>
      </c>
      <c r="N88">
        <f t="shared" si="8"/>
        <v>8</v>
      </c>
      <c r="O88">
        <f t="shared" si="9"/>
        <v>0.10412915410657164</v>
      </c>
      <c r="P88">
        <f t="shared" si="10"/>
        <v>0.1024697477945342</v>
      </c>
    </row>
    <row r="89" spans="1:16" x14ac:dyDescent="0.25">
      <c r="A89" s="1" t="s">
        <v>106</v>
      </c>
      <c r="B89">
        <v>9.3616177017713756E-2</v>
      </c>
      <c r="C89">
        <v>7.5283565928318683E-2</v>
      </c>
      <c r="E89">
        <f t="shared" si="6"/>
        <v>7</v>
      </c>
      <c r="F89" s="2">
        <f t="shared" si="7"/>
        <v>1</v>
      </c>
      <c r="G89">
        <f>Test_Length_Start_Analysis[[#This Row],[Column2]]</f>
        <v>9.3616177017713756E-2</v>
      </c>
      <c r="H89">
        <f>Test_Length_Start_Analysis[[#This Row],[Column3]]</f>
        <v>7.5283565928318683E-2</v>
      </c>
      <c r="J89" s="7">
        <v>9</v>
      </c>
      <c r="K89" s="1">
        <v>0.11299840892545128</v>
      </c>
      <c r="L89" s="1">
        <v>9.6560122424744405E-2</v>
      </c>
      <c r="N89">
        <f t="shared" si="8"/>
        <v>9</v>
      </c>
      <c r="O89">
        <f t="shared" si="9"/>
        <v>0.11299840892545128</v>
      </c>
      <c r="P89">
        <f t="shared" si="10"/>
        <v>9.6560122424744405E-2</v>
      </c>
    </row>
    <row r="90" spans="1:16" x14ac:dyDescent="0.25">
      <c r="A90" s="1" t="s">
        <v>107</v>
      </c>
      <c r="B90">
        <v>0.10022730790697712</v>
      </c>
      <c r="C90">
        <v>9.3765618126934736E-2</v>
      </c>
      <c r="E90">
        <f t="shared" si="6"/>
        <v>7</v>
      </c>
      <c r="F90" s="2">
        <f t="shared" si="7"/>
        <v>1.5</v>
      </c>
      <c r="G90">
        <f>Test_Length_Start_Analysis[[#This Row],[Column2]]</f>
        <v>0.10022730790697712</v>
      </c>
      <c r="H90">
        <f>Test_Length_Start_Analysis[[#This Row],[Column3]]</f>
        <v>9.3765618126934736E-2</v>
      </c>
      <c r="J90" s="7">
        <v>10</v>
      </c>
      <c r="K90" s="1">
        <v>7.4064820513987856E-2</v>
      </c>
      <c r="L90" s="1">
        <v>8.5182409824492891E-2</v>
      </c>
      <c r="N90">
        <f t="shared" si="8"/>
        <v>10</v>
      </c>
      <c r="O90">
        <f t="shared" si="9"/>
        <v>7.4064820513987856E-2</v>
      </c>
      <c r="P90">
        <f t="shared" si="10"/>
        <v>8.5182409824492891E-2</v>
      </c>
    </row>
    <row r="91" spans="1:16" x14ac:dyDescent="0.25">
      <c r="A91" s="1" t="s">
        <v>27</v>
      </c>
      <c r="B91">
        <v>2.9277069413887892E-2</v>
      </c>
      <c r="C91">
        <v>2.3177999463872761E-2</v>
      </c>
      <c r="E91">
        <f t="shared" si="6"/>
        <v>7</v>
      </c>
      <c r="F91" s="2">
        <f t="shared" si="7"/>
        <v>-2</v>
      </c>
      <c r="G91">
        <f>Test_Length_Start_Analysis[[#This Row],[Column2]]</f>
        <v>2.9277069413887892E-2</v>
      </c>
      <c r="H91">
        <f>Test_Length_Start_Analysis[[#This Row],[Column3]]</f>
        <v>2.3177999463872761E-2</v>
      </c>
      <c r="J91" s="7">
        <v>11</v>
      </c>
      <c r="K91" s="1">
        <v>8.8644952493901974E-2</v>
      </c>
      <c r="L91" s="1">
        <v>9.1530547512336066E-2</v>
      </c>
      <c r="N91">
        <f t="shared" si="8"/>
        <v>11</v>
      </c>
      <c r="O91">
        <f t="shared" si="9"/>
        <v>8.8644952493901974E-2</v>
      </c>
      <c r="P91">
        <f t="shared" si="10"/>
        <v>9.1530547512336066E-2</v>
      </c>
    </row>
    <row r="92" spans="1:16" x14ac:dyDescent="0.25">
      <c r="A92" s="1" t="s">
        <v>108</v>
      </c>
      <c r="B92">
        <v>1.9163850769394825E-2</v>
      </c>
      <c r="C92">
        <v>1.8412654132988104E-2</v>
      </c>
      <c r="E92">
        <f t="shared" si="6"/>
        <v>8</v>
      </c>
      <c r="F92" s="2">
        <f t="shared" si="7"/>
        <v>0</v>
      </c>
      <c r="G92">
        <f>Test_Length_Start_Analysis[[#This Row],[Column2]]</f>
        <v>1.9163850769394825E-2</v>
      </c>
      <c r="H92">
        <f>Test_Length_Start_Analysis[[#This Row],[Column3]]</f>
        <v>1.8412654132988104E-2</v>
      </c>
      <c r="J92" s="7">
        <v>12</v>
      </c>
      <c r="K92" s="1">
        <v>0.12287612858247784</v>
      </c>
      <c r="L92" s="1">
        <v>0.12070027433175128</v>
      </c>
      <c r="N92">
        <f t="shared" si="8"/>
        <v>12</v>
      </c>
      <c r="O92">
        <f t="shared" si="9"/>
        <v>0.12287612858247784</v>
      </c>
      <c r="P92">
        <f t="shared" si="10"/>
        <v>0.12070027433175128</v>
      </c>
    </row>
    <row r="93" spans="1:16" x14ac:dyDescent="0.25">
      <c r="A93" s="1" t="s">
        <v>109</v>
      </c>
      <c r="B93">
        <v>6.4650668784883014E-2</v>
      </c>
      <c r="C93">
        <v>5.7435923896132224E-2</v>
      </c>
      <c r="E93">
        <f t="shared" si="6"/>
        <v>8</v>
      </c>
      <c r="F93" s="2">
        <f t="shared" si="7"/>
        <v>0.5</v>
      </c>
      <c r="G93">
        <f>Test_Length_Start_Analysis[[#This Row],[Column2]]</f>
        <v>6.4650668784883014E-2</v>
      </c>
      <c r="H93">
        <f>Test_Length_Start_Analysis[[#This Row],[Column3]]</f>
        <v>5.7435923896132224E-2</v>
      </c>
      <c r="J93" s="7">
        <v>13</v>
      </c>
      <c r="K93" s="1">
        <v>8.4968138726179795E-2</v>
      </c>
      <c r="L93" s="1">
        <v>9.3378037731141186E-2</v>
      </c>
      <c r="N93">
        <f t="shared" si="8"/>
        <v>13</v>
      </c>
      <c r="O93">
        <f t="shared" si="9"/>
        <v>8.4968138726179795E-2</v>
      </c>
      <c r="P93">
        <f t="shared" si="10"/>
        <v>9.3378037731141186E-2</v>
      </c>
    </row>
    <row r="94" spans="1:16" x14ac:dyDescent="0.25">
      <c r="A94" s="1" t="s">
        <v>110</v>
      </c>
      <c r="B94">
        <v>0.10412915410657164</v>
      </c>
      <c r="C94">
        <v>0.1024697477945342</v>
      </c>
      <c r="E94">
        <f t="shared" si="6"/>
        <v>8</v>
      </c>
      <c r="F94" s="2">
        <f t="shared" si="7"/>
        <v>1</v>
      </c>
      <c r="G94">
        <f>Test_Length_Start_Analysis[[#This Row],[Column2]]</f>
        <v>0.10412915410657164</v>
      </c>
      <c r="H94">
        <f>Test_Length_Start_Analysis[[#This Row],[Column3]]</f>
        <v>0.1024697477945342</v>
      </c>
      <c r="J94" s="7">
        <v>14</v>
      </c>
      <c r="K94" s="1">
        <v>0.10319452060510335</v>
      </c>
      <c r="L94" s="1">
        <v>0.10349128545552996</v>
      </c>
      <c r="N94">
        <f t="shared" si="8"/>
        <v>14</v>
      </c>
      <c r="O94">
        <f t="shared" si="9"/>
        <v>0.10319452060510335</v>
      </c>
      <c r="P94">
        <f t="shared" si="10"/>
        <v>0.10349128545552996</v>
      </c>
    </row>
    <row r="95" spans="1:16" x14ac:dyDescent="0.25">
      <c r="A95" s="1" t="s">
        <v>111</v>
      </c>
      <c r="B95">
        <v>0.12508290695927035</v>
      </c>
      <c r="C95">
        <v>0.14701092357126444</v>
      </c>
      <c r="E95">
        <f t="shared" si="6"/>
        <v>8</v>
      </c>
      <c r="F95" s="2">
        <f t="shared" si="7"/>
        <v>1.5</v>
      </c>
      <c r="G95">
        <f>Test_Length_Start_Analysis[[#This Row],[Column2]]</f>
        <v>0.12508290695927035</v>
      </c>
      <c r="H95">
        <f>Test_Length_Start_Analysis[[#This Row],[Column3]]</f>
        <v>0.14701092357126444</v>
      </c>
      <c r="J95" s="7">
        <v>15</v>
      </c>
      <c r="K95" s="1">
        <v>9.5316659437205742E-2</v>
      </c>
      <c r="L95" s="1">
        <v>0.10505470514210363</v>
      </c>
      <c r="N95">
        <f t="shared" si="8"/>
        <v>15</v>
      </c>
      <c r="O95">
        <f t="shared" si="9"/>
        <v>9.5316659437205742E-2</v>
      </c>
      <c r="P95">
        <f t="shared" si="10"/>
        <v>0.10505470514210363</v>
      </c>
    </row>
    <row r="96" spans="1:16" x14ac:dyDescent="0.25">
      <c r="A96" s="1" t="s">
        <v>28</v>
      </c>
      <c r="B96">
        <v>2.3286327989726848E-2</v>
      </c>
      <c r="C96">
        <v>2.1887531332975604E-2</v>
      </c>
      <c r="E96">
        <f t="shared" si="6"/>
        <v>8</v>
      </c>
      <c r="F96" s="2">
        <f t="shared" si="7"/>
        <v>-2</v>
      </c>
      <c r="G96">
        <f>Test_Length_Start_Analysis[[#This Row],[Column2]]</f>
        <v>2.3286327989726848E-2</v>
      </c>
      <c r="H96">
        <f>Test_Length_Start_Analysis[[#This Row],[Column3]]</f>
        <v>2.1887531332975604E-2</v>
      </c>
      <c r="J96" s="7">
        <v>16</v>
      </c>
      <c r="K96" s="1">
        <v>7.0429834361577306E-2</v>
      </c>
      <c r="L96" s="1">
        <v>6.6253485280831248E-2</v>
      </c>
      <c r="N96">
        <f t="shared" si="8"/>
        <v>16</v>
      </c>
      <c r="O96">
        <f t="shared" si="9"/>
        <v>7.0429834361577306E-2</v>
      </c>
      <c r="P96">
        <f t="shared" si="10"/>
        <v>6.6253485280831248E-2</v>
      </c>
    </row>
    <row r="97" spans="1:16" x14ac:dyDescent="0.25">
      <c r="A97" s="1" t="s">
        <v>112</v>
      </c>
      <c r="B97">
        <v>7.184455606177001E-2</v>
      </c>
      <c r="C97">
        <v>4.7213599842996348E-2</v>
      </c>
      <c r="E97">
        <f t="shared" si="6"/>
        <v>9</v>
      </c>
      <c r="F97" s="2">
        <f t="shared" si="7"/>
        <v>0</v>
      </c>
      <c r="G97">
        <f>Test_Length_Start_Analysis[[#This Row],[Column2]]</f>
        <v>7.184455606177001E-2</v>
      </c>
      <c r="H97">
        <f>Test_Length_Start_Analysis[[#This Row],[Column3]]</f>
        <v>4.7213599842996348E-2</v>
      </c>
      <c r="J97" s="7">
        <v>17</v>
      </c>
      <c r="K97" s="1">
        <v>0.13429994013615104</v>
      </c>
      <c r="L97" s="1">
        <v>0.11361180663107195</v>
      </c>
      <c r="N97">
        <f t="shared" si="8"/>
        <v>17</v>
      </c>
      <c r="O97">
        <f t="shared" si="9"/>
        <v>0.13429994013615104</v>
      </c>
      <c r="P97">
        <f t="shared" si="10"/>
        <v>0.11361180663107195</v>
      </c>
    </row>
    <row r="98" spans="1:16" x14ac:dyDescent="0.25">
      <c r="A98" s="1" t="s">
        <v>113</v>
      </c>
      <c r="B98">
        <v>0.11019424313940079</v>
      </c>
      <c r="C98">
        <v>6.4184427402534064E-2</v>
      </c>
      <c r="E98">
        <f t="shared" si="6"/>
        <v>9</v>
      </c>
      <c r="F98" s="2">
        <f t="shared" si="7"/>
        <v>0.5</v>
      </c>
      <c r="G98">
        <f>Test_Length_Start_Analysis[[#This Row],[Column2]]</f>
        <v>0.11019424313940079</v>
      </c>
      <c r="H98">
        <f>Test_Length_Start_Analysis[[#This Row],[Column3]]</f>
        <v>6.4184427402534064E-2</v>
      </c>
      <c r="J98" s="7">
        <v>18</v>
      </c>
      <c r="K98" s="1">
        <v>0.10926559864799083</v>
      </c>
      <c r="L98" s="1">
        <v>0.10157359590150856</v>
      </c>
      <c r="N98">
        <f t="shared" si="8"/>
        <v>18</v>
      </c>
      <c r="O98">
        <f t="shared" si="9"/>
        <v>0.10926559864799083</v>
      </c>
      <c r="P98">
        <f t="shared" si="10"/>
        <v>0.10157359590150856</v>
      </c>
    </row>
    <row r="99" spans="1:16" x14ac:dyDescent="0.25">
      <c r="A99" s="1" t="s">
        <v>114</v>
      </c>
      <c r="B99">
        <v>0.11299840892545128</v>
      </c>
      <c r="C99">
        <v>9.6560122424744405E-2</v>
      </c>
      <c r="E99">
        <f t="shared" si="6"/>
        <v>9</v>
      </c>
      <c r="F99" s="2">
        <f t="shared" si="7"/>
        <v>1</v>
      </c>
      <c r="G99">
        <f>Test_Length_Start_Analysis[[#This Row],[Column2]]</f>
        <v>0.11299840892545128</v>
      </c>
      <c r="H99">
        <f>Test_Length_Start_Analysis[[#This Row],[Column3]]</f>
        <v>9.6560122424744405E-2</v>
      </c>
      <c r="J99" s="7">
        <v>19</v>
      </c>
      <c r="K99" s="1">
        <v>8.3838325206158706E-2</v>
      </c>
      <c r="L99" s="1">
        <v>8.5382217446982517E-2</v>
      </c>
      <c r="N99">
        <f t="shared" si="8"/>
        <v>19</v>
      </c>
      <c r="O99">
        <f t="shared" si="9"/>
        <v>8.3838325206158706E-2</v>
      </c>
      <c r="P99">
        <f t="shared" si="10"/>
        <v>8.5382217446982517E-2</v>
      </c>
    </row>
    <row r="100" spans="1:16" x14ac:dyDescent="0.25">
      <c r="A100" s="1" t="s">
        <v>115</v>
      </c>
      <c r="B100">
        <v>0.13226201328039647</v>
      </c>
      <c r="C100">
        <v>0.1438732362878575</v>
      </c>
      <c r="E100">
        <f t="shared" si="6"/>
        <v>9</v>
      </c>
      <c r="F100" s="2">
        <f t="shared" si="7"/>
        <v>1.5</v>
      </c>
      <c r="G100">
        <f>Test_Length_Start_Analysis[[#This Row],[Column2]]</f>
        <v>0.13226201328039647</v>
      </c>
      <c r="H100">
        <f>Test_Length_Start_Analysis[[#This Row],[Column3]]</f>
        <v>0.1438732362878575</v>
      </c>
      <c r="J100" s="7" t="s">
        <v>121</v>
      </c>
      <c r="K100" s="1">
        <v>1.9723770831609961</v>
      </c>
      <c r="L100" s="1">
        <v>1.9073898576505997</v>
      </c>
    </row>
    <row r="101" spans="1:16" x14ac:dyDescent="0.25">
      <c r="A101" s="1" t="s">
        <v>29</v>
      </c>
      <c r="B101">
        <v>6.4660506010448968E-2</v>
      </c>
      <c r="C101">
        <v>3.5048300304273347E-2</v>
      </c>
      <c r="E101">
        <f t="shared" si="6"/>
        <v>9</v>
      </c>
      <c r="F101" s="2">
        <f t="shared" si="7"/>
        <v>-2</v>
      </c>
      <c r="G101">
        <f>Test_Length_Start_Analysis[[#This Row],[Column2]]</f>
        <v>6.4660506010448968E-2</v>
      </c>
      <c r="H101">
        <f>Test_Length_Start_Analysis[[#This Row],[Column3]]</f>
        <v>3.5048300304273347E-2</v>
      </c>
    </row>
    <row r="102" spans="1:16" x14ac:dyDescent="0.25">
      <c r="J102" s="6" t="s">
        <v>150</v>
      </c>
      <c r="K102" s="7">
        <v>1.5</v>
      </c>
    </row>
    <row r="104" spans="1:16" x14ac:dyDescent="0.25">
      <c r="J104" s="6" t="s">
        <v>120</v>
      </c>
      <c r="K104" t="s">
        <v>151</v>
      </c>
      <c r="L104" t="s">
        <v>152</v>
      </c>
    </row>
    <row r="105" spans="1:16" x14ac:dyDescent="0.25">
      <c r="J105" s="7">
        <v>0</v>
      </c>
      <c r="K105" s="1">
        <v>0.1751537613387133</v>
      </c>
      <c r="L105" s="1">
        <v>0.15536561387922795</v>
      </c>
      <c r="N105">
        <f t="shared" si="8"/>
        <v>0</v>
      </c>
      <c r="O105">
        <f t="shared" si="9"/>
        <v>0.1751537613387133</v>
      </c>
      <c r="P105">
        <f t="shared" si="10"/>
        <v>0.15536561387922795</v>
      </c>
    </row>
    <row r="106" spans="1:16" x14ac:dyDescent="0.25">
      <c r="J106" s="7">
        <v>1</v>
      </c>
      <c r="K106" s="1">
        <v>0.11091451412869882</v>
      </c>
      <c r="L106" s="1">
        <v>0.11076607962699983</v>
      </c>
      <c r="N106">
        <f t="shared" si="8"/>
        <v>1</v>
      </c>
      <c r="O106">
        <f t="shared" si="9"/>
        <v>0.11091451412869882</v>
      </c>
      <c r="P106">
        <f t="shared" si="10"/>
        <v>0.11076607962699983</v>
      </c>
    </row>
    <row r="107" spans="1:16" x14ac:dyDescent="0.25">
      <c r="J107" s="7">
        <v>2</v>
      </c>
      <c r="K107" s="1">
        <v>0.11554635620511403</v>
      </c>
      <c r="L107" s="1">
        <v>0.13944997073799378</v>
      </c>
      <c r="N107">
        <f t="shared" si="8"/>
        <v>2</v>
      </c>
      <c r="O107">
        <f t="shared" si="9"/>
        <v>0.11554635620511403</v>
      </c>
      <c r="P107">
        <f t="shared" si="10"/>
        <v>0.13944997073799378</v>
      </c>
    </row>
    <row r="108" spans="1:16" x14ac:dyDescent="0.25">
      <c r="J108" s="7">
        <v>3</v>
      </c>
      <c r="K108" s="1">
        <v>0.12602098138930357</v>
      </c>
      <c r="L108" s="1">
        <v>0.14600669218156342</v>
      </c>
      <c r="N108">
        <f t="shared" si="8"/>
        <v>3</v>
      </c>
      <c r="O108">
        <f t="shared" si="9"/>
        <v>0.12602098138930357</v>
      </c>
      <c r="P108">
        <f t="shared" si="10"/>
        <v>0.14600669218156342</v>
      </c>
    </row>
    <row r="109" spans="1:16" x14ac:dyDescent="0.25">
      <c r="J109" s="7">
        <v>4</v>
      </c>
      <c r="K109" s="1">
        <v>0.14562975945739204</v>
      </c>
      <c r="L109" s="1">
        <v>0.1460708547484964</v>
      </c>
      <c r="N109">
        <f t="shared" si="8"/>
        <v>4</v>
      </c>
      <c r="O109">
        <f t="shared" si="9"/>
        <v>0.14562975945739204</v>
      </c>
      <c r="P109">
        <f t="shared" si="10"/>
        <v>0.1460708547484964</v>
      </c>
    </row>
    <row r="110" spans="1:16" x14ac:dyDescent="0.25">
      <c r="J110" s="7">
        <v>5</v>
      </c>
      <c r="K110" s="1">
        <v>0.14589067480530754</v>
      </c>
      <c r="L110" s="1">
        <v>0.15226280196288652</v>
      </c>
      <c r="N110">
        <f t="shared" si="8"/>
        <v>5</v>
      </c>
      <c r="O110">
        <f t="shared" si="9"/>
        <v>0.14589067480530754</v>
      </c>
      <c r="P110">
        <f t="shared" si="10"/>
        <v>0.15226280196288652</v>
      </c>
    </row>
    <row r="111" spans="1:16" x14ac:dyDescent="0.25">
      <c r="J111" s="7">
        <v>6</v>
      </c>
      <c r="K111" s="1">
        <v>0.14072225086637899</v>
      </c>
      <c r="L111" s="1">
        <v>0.14508947455935731</v>
      </c>
      <c r="N111">
        <f t="shared" si="8"/>
        <v>6</v>
      </c>
      <c r="O111">
        <f t="shared" si="9"/>
        <v>0.14072225086637899</v>
      </c>
      <c r="P111">
        <f t="shared" si="10"/>
        <v>0.14508947455935731</v>
      </c>
    </row>
    <row r="112" spans="1:16" x14ac:dyDescent="0.25">
      <c r="J112" s="7">
        <v>7</v>
      </c>
      <c r="K112" s="1">
        <v>0.10022730790697712</v>
      </c>
      <c r="L112" s="1">
        <v>9.3765618126934736E-2</v>
      </c>
      <c r="N112">
        <f t="shared" si="8"/>
        <v>7</v>
      </c>
      <c r="O112">
        <f t="shared" si="9"/>
        <v>0.10022730790697712</v>
      </c>
      <c r="P112">
        <f t="shared" si="10"/>
        <v>9.3765618126934736E-2</v>
      </c>
    </row>
    <row r="113" spans="10:16" x14ac:dyDescent="0.25">
      <c r="J113" s="7">
        <v>8</v>
      </c>
      <c r="K113" s="1">
        <v>0.12508290695927035</v>
      </c>
      <c r="L113" s="1">
        <v>0.14701092357126444</v>
      </c>
      <c r="N113">
        <f t="shared" si="8"/>
        <v>8</v>
      </c>
      <c r="O113">
        <f t="shared" si="9"/>
        <v>0.12508290695927035</v>
      </c>
      <c r="P113">
        <f t="shared" si="10"/>
        <v>0.14701092357126444</v>
      </c>
    </row>
    <row r="114" spans="10:16" x14ac:dyDescent="0.25">
      <c r="J114" s="7">
        <v>9</v>
      </c>
      <c r="K114" s="1">
        <v>0.13226201328039647</v>
      </c>
      <c r="L114" s="1">
        <v>0.1438732362878575</v>
      </c>
      <c r="N114">
        <f t="shared" si="8"/>
        <v>9</v>
      </c>
      <c r="O114">
        <f t="shared" si="9"/>
        <v>0.13226201328039647</v>
      </c>
      <c r="P114">
        <f t="shared" si="10"/>
        <v>0.1438732362878575</v>
      </c>
    </row>
    <row r="115" spans="10:16" x14ac:dyDescent="0.25">
      <c r="J115" s="7">
        <v>10</v>
      </c>
      <c r="K115" s="1">
        <v>0.15676015815485173</v>
      </c>
      <c r="L115" s="1">
        <v>0.1747178480498684</v>
      </c>
      <c r="N115">
        <f t="shared" si="8"/>
        <v>10</v>
      </c>
      <c r="O115">
        <f t="shared" si="9"/>
        <v>0.15676015815485173</v>
      </c>
      <c r="P115">
        <f t="shared" si="10"/>
        <v>0.1747178480498684</v>
      </c>
    </row>
    <row r="116" spans="10:16" x14ac:dyDescent="0.25">
      <c r="J116" s="7">
        <v>11</v>
      </c>
      <c r="K116" s="1">
        <v>0.11617587168197697</v>
      </c>
      <c r="L116" s="1">
        <v>0.12669222713815179</v>
      </c>
      <c r="N116">
        <f t="shared" si="8"/>
        <v>11</v>
      </c>
      <c r="O116">
        <f t="shared" si="9"/>
        <v>0.11617587168197697</v>
      </c>
      <c r="P116">
        <f t="shared" si="10"/>
        <v>0.12669222713815179</v>
      </c>
    </row>
    <row r="117" spans="10:16" x14ac:dyDescent="0.25">
      <c r="J117" s="7">
        <v>12</v>
      </c>
      <c r="K117" s="1">
        <v>0.11619245062275738</v>
      </c>
      <c r="L117" s="1">
        <v>0.13718322269713101</v>
      </c>
      <c r="N117">
        <f t="shared" si="8"/>
        <v>12</v>
      </c>
      <c r="O117">
        <f t="shared" si="9"/>
        <v>0.11619245062275738</v>
      </c>
      <c r="P117">
        <f t="shared" si="10"/>
        <v>0.13718322269713101</v>
      </c>
    </row>
    <row r="118" spans="10:16" x14ac:dyDescent="0.25">
      <c r="J118" s="7">
        <v>13</v>
      </c>
      <c r="K118" s="1">
        <v>0.15148808164584113</v>
      </c>
      <c r="L118" s="1">
        <v>0.1720001716039618</v>
      </c>
      <c r="N118">
        <f t="shared" si="8"/>
        <v>13</v>
      </c>
      <c r="O118">
        <f t="shared" si="9"/>
        <v>0.15148808164584113</v>
      </c>
      <c r="P118">
        <f t="shared" si="10"/>
        <v>0.1720001716039618</v>
      </c>
    </row>
    <row r="119" spans="10:16" x14ac:dyDescent="0.25">
      <c r="J119" s="7">
        <v>14</v>
      </c>
      <c r="K119" s="1">
        <v>0.1008843050518307</v>
      </c>
      <c r="L119" s="1">
        <v>0.11923918575551681</v>
      </c>
      <c r="N119">
        <f t="shared" si="8"/>
        <v>14</v>
      </c>
      <c r="O119">
        <f t="shared" si="9"/>
        <v>0.1008843050518307</v>
      </c>
      <c r="P119">
        <f t="shared" si="10"/>
        <v>0.11923918575551681</v>
      </c>
    </row>
    <row r="120" spans="10:16" x14ac:dyDescent="0.25">
      <c r="J120" s="7">
        <v>15</v>
      </c>
      <c r="K120" s="1">
        <v>0.13161404911648414</v>
      </c>
      <c r="L120" s="1">
        <v>0.14456949017388437</v>
      </c>
      <c r="N120">
        <f t="shared" si="8"/>
        <v>15</v>
      </c>
      <c r="O120">
        <f t="shared" si="9"/>
        <v>0.13161404911648414</v>
      </c>
      <c r="P120">
        <f t="shared" si="10"/>
        <v>0.14456949017388437</v>
      </c>
    </row>
    <row r="121" spans="10:16" x14ac:dyDescent="0.25">
      <c r="J121" s="7">
        <v>16</v>
      </c>
      <c r="K121" s="1">
        <v>0.12116218874764502</v>
      </c>
      <c r="L121" s="1">
        <v>0.12422770222470521</v>
      </c>
      <c r="N121">
        <f t="shared" si="8"/>
        <v>16</v>
      </c>
      <c r="O121">
        <f t="shared" si="9"/>
        <v>0.12116218874764502</v>
      </c>
      <c r="P121">
        <f t="shared" si="10"/>
        <v>0.12422770222470521</v>
      </c>
    </row>
    <row r="122" spans="10:16" x14ac:dyDescent="0.25">
      <c r="J122" s="7">
        <v>17</v>
      </c>
      <c r="K122" s="1">
        <v>0.14402504364714905</v>
      </c>
      <c r="L122" s="1">
        <v>0.14384160447724484</v>
      </c>
      <c r="N122">
        <f t="shared" si="8"/>
        <v>17</v>
      </c>
      <c r="O122">
        <f t="shared" si="9"/>
        <v>0.14402504364714905</v>
      </c>
      <c r="P122">
        <f t="shared" si="10"/>
        <v>0.14384160447724484</v>
      </c>
    </row>
    <row r="123" spans="10:16" x14ac:dyDescent="0.25">
      <c r="J123" s="7">
        <v>18</v>
      </c>
      <c r="K123" s="1">
        <v>0.14269350714303086</v>
      </c>
      <c r="L123" s="1">
        <v>0.16093658982534767</v>
      </c>
      <c r="N123">
        <f t="shared" si="8"/>
        <v>18</v>
      </c>
      <c r="O123">
        <f t="shared" si="9"/>
        <v>0.14269350714303086</v>
      </c>
      <c r="P123">
        <f t="shared" si="10"/>
        <v>0.16093658982534767</v>
      </c>
    </row>
    <row r="124" spans="10:16" x14ac:dyDescent="0.25">
      <c r="J124" s="7">
        <v>19</v>
      </c>
      <c r="K124" s="1">
        <v>0.12341549335879279</v>
      </c>
      <c r="L124" s="1">
        <v>0.12389725114046361</v>
      </c>
      <c r="N124">
        <f t="shared" si="8"/>
        <v>19</v>
      </c>
      <c r="O124">
        <f t="shared" si="9"/>
        <v>0.12341549335879279</v>
      </c>
      <c r="P124">
        <f t="shared" si="10"/>
        <v>0.12389725114046361</v>
      </c>
    </row>
    <row r="125" spans="10:16" x14ac:dyDescent="0.25">
      <c r="J125" s="7" t="s">
        <v>121</v>
      </c>
      <c r="K125" s="1">
        <v>2.6218616755079123</v>
      </c>
      <c r="L125" s="1">
        <v>2.8069665587688575</v>
      </c>
      <c r="N125" t="str">
        <f t="shared" si="8"/>
        <v>Total général</v>
      </c>
      <c r="O125">
        <f t="shared" si="9"/>
        <v>2.6218616755079123</v>
      </c>
      <c r="P125">
        <f t="shared" si="10"/>
        <v>2.8069665587688575</v>
      </c>
    </row>
  </sheetData>
  <pageMargins left="0.7" right="0.7" top="0.75" bottom="0.75" header="0.3" footer="0.3"/>
  <drawing r:id="rId6"/>
  <tableParts count="2">
    <tablePart r:id="rId7"/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71D4B-C289-4F61-ABD3-B1B1E2D0DE5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08921-C7A4-465C-A618-193ECD1A5F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Feuil2</vt:lpstr>
      <vt:lpstr>Feuil1</vt:lpstr>
      <vt:lpstr>Feuil3</vt:lpstr>
      <vt:lpstr>Feuil7</vt:lpstr>
      <vt:lpstr>Feuil6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ANSELME</dc:creator>
  <cp:lastModifiedBy>Leo ANSELME</cp:lastModifiedBy>
  <dcterms:created xsi:type="dcterms:W3CDTF">2023-06-23T12:47:47Z</dcterms:created>
  <dcterms:modified xsi:type="dcterms:W3CDTF">2023-07-03T15:41:59Z</dcterms:modified>
</cp:coreProperties>
</file>