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b213c698def482/Desktop/finance Analytics/"/>
    </mc:Choice>
  </mc:AlternateContent>
  <xr:revisionPtr revIDLastSave="0" documentId="8_{FFE31FCC-E926-471A-9829-8BDCA6916EAE}" xr6:coauthVersionLast="46" xr6:coauthVersionMax="46" xr10:uidLastSave="{00000000-0000-0000-0000-000000000000}"/>
  <bookViews>
    <workbookView xWindow="-110" yWindow="-110" windowWidth="19420" windowHeight="11020" firstSheet="2" activeTab="2" xr2:uid="{BD46B36A-7DA4-452E-8CC5-B8DD7A7DA813}"/>
  </bookViews>
  <sheets>
    <sheet name="Question" sheetId="2" r:id="rId1"/>
    <sheet name="Introduction" sheetId="8" r:id="rId2"/>
    <sheet name="Input Assumptions" sheetId="1" r:id="rId3"/>
    <sheet name="Construction " sheetId="3" r:id="rId4"/>
    <sheet name="Operations" sheetId="4" r:id="rId5"/>
    <sheet name="Depreciation" sheetId="5" r:id="rId6"/>
    <sheet name="P&amp;L " sheetId="6" r:id="rId7"/>
    <sheet name="Balance sheet" sheetId="7" r:id="rId8"/>
  </sheets>
  <definedNames>
    <definedName name="ConstructionDuration">'Input Assumptions'!$D$10</definedName>
    <definedName name="ContractDuration">'Input Assumptions'!$D$9</definedName>
    <definedName name="OperationsDuration">'Input Assumptions'!$D$11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9" i="1"/>
</calcChain>
</file>

<file path=xl/sharedStrings.xml><?xml version="1.0" encoding="utf-8"?>
<sst xmlns="http://schemas.openxmlformats.org/spreadsheetml/2006/main" count="60" uniqueCount="47">
  <si>
    <t xml:space="preserve">TIME ASSUMPTIONS </t>
  </si>
  <si>
    <t xml:space="preserve">Concession Contract Duration </t>
  </si>
  <si>
    <t xml:space="preserve">Construction Duration </t>
  </si>
  <si>
    <t xml:space="preserve">Operations Duration </t>
  </si>
  <si>
    <t xml:space="preserve">Traffic &amp; Revenue Assumptions </t>
  </si>
  <si>
    <t>Traffic - PV</t>
  </si>
  <si>
    <t>Traffic - HV</t>
  </si>
  <si>
    <t>Traffic Evolution per year (PC&amp;HV)</t>
  </si>
  <si>
    <t>Toll rate - PC</t>
  </si>
  <si>
    <t>Toll rate - HC</t>
  </si>
  <si>
    <t xml:space="preserve">Inflation per year </t>
  </si>
  <si>
    <t>CAPEX ( incl. SPV costs)</t>
  </si>
  <si>
    <t xml:space="preserve">Maintenance costs </t>
  </si>
  <si>
    <t xml:space="preserve">Annual Maintenance </t>
  </si>
  <si>
    <t xml:space="preserve">Project Financing </t>
  </si>
  <si>
    <t xml:space="preserve">Base interest rate </t>
  </si>
  <si>
    <t xml:space="preserve">Fixed rate margin </t>
  </si>
  <si>
    <t>Arrangement fee</t>
  </si>
  <si>
    <t>Engagement fee</t>
  </si>
  <si>
    <t xml:space="preserve">Gearing ratio </t>
  </si>
  <si>
    <t xml:space="preserve">Tax &amp; Accounting assumptions </t>
  </si>
  <si>
    <t>Tax rate</t>
  </si>
  <si>
    <t xml:space="preserve">Units </t>
  </si>
  <si>
    <t>Years</t>
  </si>
  <si>
    <t>Veh/year</t>
  </si>
  <si>
    <t>%</t>
  </si>
  <si>
    <t>Rs</t>
  </si>
  <si>
    <t>% per year</t>
  </si>
  <si>
    <t>% on margin</t>
  </si>
  <si>
    <t>Values</t>
  </si>
  <si>
    <t>Base Case</t>
  </si>
  <si>
    <t>Opt Case</t>
  </si>
  <si>
    <t>Pess case</t>
  </si>
  <si>
    <t xml:space="preserve">Scenario chosen </t>
  </si>
  <si>
    <t>O</t>
  </si>
  <si>
    <t xml:space="preserve">Contents </t>
  </si>
  <si>
    <t xml:space="preserve">Input  Assumptions </t>
  </si>
  <si>
    <t xml:space="preserve">Construction </t>
  </si>
  <si>
    <t xml:space="preserve">Operations </t>
  </si>
  <si>
    <t xml:space="preserve">Depreciation </t>
  </si>
  <si>
    <t>P&amp;L</t>
  </si>
  <si>
    <t>Balance Sheet</t>
  </si>
  <si>
    <t>v1</t>
  </si>
  <si>
    <t>Author:</t>
  </si>
  <si>
    <t>Ankita Pattanayak</t>
  </si>
  <si>
    <t>Auditor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</si>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</sst>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3" fillId="3" borderId="0" xfId="0" applyFon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4" fillId="0" borderId="0" xfId="1"/>
    <xf numFmtId="3" fontId="2" fillId="2" borderId="0" xfId="0" applyNumberFormat="1" applyFont="1" applyFill="1"/>
    <xf numFmtId="41" fontId="0" fillId="0" borderId="0" xfId="0" applyNumberFormat="1"/>
    <xf numFmtId="0" fontId="2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1D6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597087</xdr:colOff>
      <xdr:row>25</xdr:row>
      <xdr:rowOff>89141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3EDEB-6360-42A8-A917-58F0F7612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45087" cy="46928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12</xdr:col>
      <xdr:colOff>324023</xdr:colOff>
      <xdr:row>8</xdr:row>
      <xdr:rowOff>114382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36D363-6B7F-4ABE-B871-E317FF011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3372023" cy="1587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2996-B4C0-44D5-9F53-B5EC602A1D39}">
  <dimension ref="A1"/>
  <sheetViews>
    <sheetView topLeftCell="A7" zoomScale="161" workbookViewId="0">
      <selection activeCell="H1" sqref="H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7616-400A-40ED-A7AA-7629B1375252}">
  <dimension ref="A1:D10"/>
  <sheetViews>
    <sheetView zoomScale="85" zoomScaleNormal="85" workbookViewId="0">
      <selection activeCell="D3" sqref="D3"/>
    </sheetView>
  </sheetViews>
  <sheetFormatPr defaultRowHeight="14.5" x14ac:dyDescent="0.35"/>
  <cols>
    <col min="2" max="2" width="17.54296875" bestFit="1" customWidth="1"/>
  </cols>
  <sheetData>
    <row r="1" spans="1:4" x14ac:dyDescent="0.35">
      <c r="C1" t="s">
        <v>43</v>
      </c>
      <c r="D1" t="s">
        <v>44</v>
      </c>
    </row>
    <row r="2" spans="1:4" x14ac:dyDescent="0.35">
      <c r="C2" t="s">
        <v>45</v>
      </c>
      <c r="D2" t="s">
        <v>46</v>
      </c>
    </row>
    <row r="3" spans="1:4" x14ac:dyDescent="0.35">
      <c r="B3" t="s">
        <v>35</v>
      </c>
    </row>
    <row r="5" spans="1:4" x14ac:dyDescent="0.35">
      <c r="A5">
        <v>1</v>
      </c>
      <c r="B5" s="14" t="s">
        <v>36</v>
      </c>
    </row>
    <row r="6" spans="1:4" x14ac:dyDescent="0.35">
      <c r="A6">
        <v>2</v>
      </c>
      <c r="B6" s="14" t="s">
        <v>37</v>
      </c>
    </row>
    <row r="7" spans="1:4" x14ac:dyDescent="0.35">
      <c r="A7">
        <v>3</v>
      </c>
      <c r="B7" s="14" t="s">
        <v>38</v>
      </c>
    </row>
    <row r="8" spans="1:4" x14ac:dyDescent="0.35">
      <c r="A8">
        <v>4</v>
      </c>
      <c r="B8" s="14" t="s">
        <v>39</v>
      </c>
    </row>
    <row r="9" spans="1:4" x14ac:dyDescent="0.35">
      <c r="A9">
        <v>5</v>
      </c>
      <c r="B9" s="14" t="s">
        <v>40</v>
      </c>
    </row>
    <row r="10" spans="1:4" x14ac:dyDescent="0.35">
      <c r="A10">
        <v>6</v>
      </c>
      <c r="B10" s="14" t="s">
        <v>41</v>
      </c>
    </row>
  </sheetData>
  <hyperlinks>
    <hyperlink ref="B5" location="'Input Assumptions'!A1" display="Input  Assumptions " xr:uid="{8B4E25AD-784B-4E56-9F97-3ABECDC3446C}"/>
    <hyperlink ref="B6" location="'Construction '!A1" display="Construction " xr:uid="{7B25A918-649D-412E-A4EB-F59B563115A7}"/>
    <hyperlink ref="B7" location="Operations!A1" display="Operations " xr:uid="{8D7B06BF-3126-4716-9035-A41FA0267320}"/>
    <hyperlink ref="B8" location="Depreciation!A1" display="Depreciation " xr:uid="{2C05EBB6-4AA1-4409-BF81-54A1491BE158}"/>
    <hyperlink ref="B9" location="'P&amp;L '!A1" display="P&amp;L" xr:uid="{9D6186A4-2D64-4994-ABD7-CC8E2EAE35E4}"/>
    <hyperlink ref="B10" location="'Balance sheet'!A1" display="Balance Sheet" xr:uid="{D6DECE0D-0410-474D-A0B7-B7974C3A9C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24B9-673D-48A5-9459-86E110C5295D}">
  <dimension ref="B2:XFD42"/>
  <sheetViews>
    <sheetView showGridLines="0" tabSelected="1" workbookViewId="0">
      <selection activeCell="D4" sqref="D4"/>
    </sheetView>
  </sheetViews>
  <sheetFormatPr defaultColWidth="8.7265625" defaultRowHeight="14.5" x14ac:dyDescent="0.35"/>
  <cols>
    <col min="1" max="1" width="8.7265625" customWidth="1"/>
    <col min="2" max="2" width="29.7265625" bestFit="1" customWidth="1"/>
    <col min="3" max="3" width="14.1796875" customWidth="1"/>
    <col min="4" max="4" width="12.54296875" customWidth="1"/>
    <col min="5" max="5" width="5.81640625" customWidth="1"/>
    <col min="6" max="6" width="14.453125" bestFit="1" customWidth="1"/>
    <col min="7" max="7" width="9.453125" customWidth="1"/>
    <col min="8" max="8" width="15.26953125" customWidth="1"/>
    <col min="9" max="9" width="8.7265625" customWidth="1"/>
    <col min="10" max="16381" width="8.7265625" hidden="1" customWidth="1"/>
    <col min="16382" max="16382" width="8" hidden="1" customWidth="1"/>
    <col min="16383" max="16383" width="3.81640625" hidden="1" customWidth="1"/>
    <col min="16384" max="16384" width="5.7265625" hidden="1" customWidth="1"/>
  </cols>
  <sheetData>
    <row r="2" spans="2:8" x14ac:dyDescent="0.35">
      <c r="H2" t="s">
        <v>42</v>
      </c>
    </row>
    <row r="3" spans="2:8" x14ac:dyDescent="0.35">
      <c r="F3" s="1" t="s">
        <v>30</v>
      </c>
      <c r="G3" s="1" t="s">
        <v>31</v>
      </c>
      <c r="H3" s="1" t="s">
        <v>32</v>
      </c>
    </row>
    <row r="4" spans="2:8" x14ac:dyDescent="0.35">
      <c r="B4" t="s">
        <v>33</v>
      </c>
      <c r="D4">
        <v>1</v>
      </c>
      <c r="F4">
        <v>1</v>
      </c>
      <c r="G4">
        <v>2</v>
      </c>
      <c r="H4">
        <v>3</v>
      </c>
    </row>
    <row r="6" spans="2:8" ht="15" thickBot="1" x14ac:dyDescent="0.4">
      <c r="C6" s="1" t="s">
        <v>22</v>
      </c>
      <c r="D6" s="1" t="s">
        <v>29</v>
      </c>
    </row>
    <row r="7" spans="2:8" ht="15" thickBot="1" x14ac:dyDescent="0.4">
      <c r="B7" s="5" t="s">
        <v>0</v>
      </c>
      <c r="C7" s="6"/>
      <c r="D7" s="6"/>
      <c r="E7" s="7"/>
      <c r="F7" s="6"/>
      <c r="G7" s="7"/>
      <c r="H7" s="8"/>
    </row>
    <row r="9" spans="2:8" x14ac:dyDescent="0.35">
      <c r="B9" t="s">
        <v>1</v>
      </c>
      <c r="C9" s="2" t="s">
        <v>23</v>
      </c>
      <c r="D9" s="9">
        <f>CHOOSE($D$4,F9,G9,H9)</f>
        <v>40</v>
      </c>
      <c r="F9" s="10">
        <v>40</v>
      </c>
      <c r="G9" s="10">
        <v>45</v>
      </c>
      <c r="H9" s="10">
        <v>35</v>
      </c>
    </row>
    <row r="10" spans="2:8" x14ac:dyDescent="0.35">
      <c r="B10" t="s">
        <v>2</v>
      </c>
      <c r="C10" s="2" t="s">
        <v>23</v>
      </c>
      <c r="D10" s="9">
        <f t="shared" ref="D10:D11" si="0">CHOOSE($D$4,F10,G10,H10)</f>
        <v>4</v>
      </c>
      <c r="F10" s="10">
        <v>4</v>
      </c>
      <c r="G10" s="10">
        <v>3</v>
      </c>
      <c r="H10" s="10">
        <v>5</v>
      </c>
    </row>
    <row r="11" spans="2:8" x14ac:dyDescent="0.35">
      <c r="B11" t="s">
        <v>3</v>
      </c>
      <c r="C11" s="2" t="s">
        <v>23</v>
      </c>
      <c r="D11" s="9">
        <f t="shared" si="0"/>
        <v>36</v>
      </c>
      <c r="F11" s="10">
        <v>36</v>
      </c>
      <c r="G11" s="10">
        <v>42</v>
      </c>
      <c r="H11" s="10">
        <v>30</v>
      </c>
    </row>
    <row r="12" spans="2:8" ht="15" thickBot="1" x14ac:dyDescent="0.4"/>
    <row r="13" spans="2:8" ht="15" thickBot="1" x14ac:dyDescent="0.4">
      <c r="B13" s="11" t="s">
        <v>4</v>
      </c>
      <c r="C13" s="12"/>
      <c r="D13" s="12"/>
      <c r="E13" s="12"/>
      <c r="F13" s="12"/>
      <c r="G13" s="12"/>
      <c r="H13" s="13"/>
    </row>
    <row r="15" spans="2:8" x14ac:dyDescent="0.35">
      <c r="B15" t="s">
        <v>5</v>
      </c>
      <c r="C15" s="2" t="s">
        <v>24</v>
      </c>
      <c r="D15" s="4"/>
      <c r="F15" s="17"/>
      <c r="G15" s="4">
        <v>3500000</v>
      </c>
      <c r="H15" s="4">
        <v>3000000</v>
      </c>
    </row>
    <row r="16" spans="2:8" x14ac:dyDescent="0.35">
      <c r="B16" t="s">
        <v>6</v>
      </c>
      <c r="C16" s="2" t="s">
        <v>24</v>
      </c>
      <c r="D16" s="4"/>
      <c r="F16" s="15">
        <v>2800000</v>
      </c>
      <c r="G16" s="4">
        <v>3000000</v>
      </c>
      <c r="H16" s="4">
        <v>2600000</v>
      </c>
    </row>
    <row r="17" spans="2:6" x14ac:dyDescent="0.35">
      <c r="F17" s="16"/>
    </row>
    <row r="18" spans="2:6" x14ac:dyDescent="0.35">
      <c r="B18" t="s">
        <v>7</v>
      </c>
      <c r="C18" s="2" t="s">
        <v>25</v>
      </c>
      <c r="F18" s="2"/>
    </row>
    <row r="19" spans="2:6" x14ac:dyDescent="0.35">
      <c r="B19" t="s">
        <v>10</v>
      </c>
      <c r="C19" s="2" t="s">
        <v>25</v>
      </c>
      <c r="F19" s="2"/>
    </row>
    <row r="21" spans="2:6" x14ac:dyDescent="0.35">
      <c r="B21" t="s">
        <v>8</v>
      </c>
      <c r="C21" s="3" t="s">
        <v>26</v>
      </c>
      <c r="F21" s="3"/>
    </row>
    <row r="22" spans="2:6" x14ac:dyDescent="0.35">
      <c r="B22" t="s">
        <v>9</v>
      </c>
      <c r="C22" s="3" t="s">
        <v>26</v>
      </c>
      <c r="F22" s="3"/>
    </row>
    <row r="23" spans="2:6" x14ac:dyDescent="0.35">
      <c r="C23" s="2"/>
      <c r="F23" s="2"/>
    </row>
    <row r="24" spans="2:6" x14ac:dyDescent="0.35">
      <c r="B24" t="s">
        <v>11</v>
      </c>
      <c r="C24" s="3" t="s">
        <v>26</v>
      </c>
      <c r="F24" s="3"/>
    </row>
    <row r="25" spans="2:6" x14ac:dyDescent="0.35">
      <c r="C25" s="2"/>
      <c r="F25" s="2"/>
    </row>
    <row r="26" spans="2:6" x14ac:dyDescent="0.35">
      <c r="B26" t="s">
        <v>12</v>
      </c>
      <c r="C26" s="2"/>
      <c r="F26" s="2"/>
    </row>
    <row r="27" spans="2:6" x14ac:dyDescent="0.35">
      <c r="C27" s="2"/>
      <c r="F27" s="2"/>
    </row>
    <row r="28" spans="2:6" x14ac:dyDescent="0.35">
      <c r="B28" t="s">
        <v>13</v>
      </c>
      <c r="C28" s="3" t="s">
        <v>26</v>
      </c>
      <c r="F28" s="3"/>
    </row>
    <row r="29" spans="2:6" x14ac:dyDescent="0.35">
      <c r="B29" t="s">
        <v>10</v>
      </c>
      <c r="C29" s="2" t="s">
        <v>25</v>
      </c>
      <c r="F29" s="2"/>
    </row>
    <row r="31" spans="2:6" x14ac:dyDescent="0.35">
      <c r="B31" s="1" t="s">
        <v>14</v>
      </c>
    </row>
    <row r="33" spans="2:6" x14ac:dyDescent="0.35">
      <c r="B33" t="s">
        <v>15</v>
      </c>
      <c r="C33" s="2" t="s">
        <v>27</v>
      </c>
      <c r="F33" s="2"/>
    </row>
    <row r="34" spans="2:6" x14ac:dyDescent="0.35">
      <c r="B34" t="s">
        <v>16</v>
      </c>
      <c r="C34" s="2" t="s">
        <v>27</v>
      </c>
      <c r="F34" s="2"/>
    </row>
    <row r="35" spans="2:6" x14ac:dyDescent="0.35">
      <c r="B35" t="s">
        <v>17</v>
      </c>
      <c r="C35" t="s">
        <v>25</v>
      </c>
    </row>
    <row r="36" spans="2:6" x14ac:dyDescent="0.35">
      <c r="B36" t="s">
        <v>18</v>
      </c>
      <c r="C36" t="s">
        <v>28</v>
      </c>
    </row>
    <row r="38" spans="2:6" x14ac:dyDescent="0.35">
      <c r="B38" t="s">
        <v>19</v>
      </c>
      <c r="C38" t="s">
        <v>25</v>
      </c>
    </row>
    <row r="40" spans="2:6" x14ac:dyDescent="0.35">
      <c r="B40" s="1" t="s">
        <v>20</v>
      </c>
    </row>
    <row r="42" spans="2:6" x14ac:dyDescent="0.35">
      <c r="B42" t="s">
        <v>21</v>
      </c>
      <c r="C42" t="s">
        <v>25</v>
      </c>
    </row>
  </sheetData>
  <dataValidations count="1">
    <dataValidation type="list" allowBlank="1" showInputMessage="1" showErrorMessage="1" sqref="D4" xr:uid="{3F5E78EF-1BB8-4910-8315-9FBB43F6E691}">
      <formula1>$F$4:$H$4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9F77-3F5C-4C49-B075-844B9B9DD8C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C8D9-3FA7-445D-8557-2CBB2B186F26}">
  <dimension ref="A1"/>
  <sheetViews>
    <sheetView workbookViewId="0">
      <selection activeCell="H24" sqref="H24"/>
    </sheetView>
  </sheetViews>
  <sheetFormatPr defaultRowHeight="14.5" x14ac:dyDescent="0.35"/>
  <sheetData>
    <row r="1" spans="1:1" x14ac:dyDescent="0.35">
      <c r="A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1DE-F1E7-40B7-9476-E88CB05CDF1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64-8398-4D2D-95FB-FD3E0915F6F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0A0C-B95F-4847-8103-2F2659ECA8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Question</vt:lpstr>
      <vt:lpstr>Introduction</vt:lpstr>
      <vt:lpstr>Input Assumptions</vt:lpstr>
      <vt:lpstr>Construction </vt:lpstr>
      <vt:lpstr>Operations</vt:lpstr>
      <vt:lpstr>Depreciation</vt:lpstr>
      <vt:lpstr>P&amp;L </vt:lpstr>
      <vt:lpstr>Balance sheet</vt:lpstr>
      <vt:lpstr>ConstructionDuration</vt:lpstr>
      <vt:lpstr>ContractDuration</vt:lpstr>
      <vt:lpstr>OperationsDuration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Pattanayak</dc:creator>
  <cp:lastModifiedBy>Ankita Pattanayak</cp:lastModifiedBy>
  <dcterms:created xsi:type="dcterms:W3CDTF">2024-02-06T07:29:26Z</dcterms:created>
  <dcterms:modified xsi:type="dcterms:W3CDTF">2024-02-14T01:42:21Z</dcterms:modified>
</cp:coreProperties>
</file>